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3064" windowHeight="9636" tabRatio="689" activeTab="11"/>
  </bookViews>
  <sheets>
    <sheet name="1" sheetId="202" r:id="rId1"/>
    <sheet name="2" sheetId="203" r:id="rId2"/>
    <sheet name="3.1" sheetId="198" r:id="rId3"/>
    <sheet name="3.2" sheetId="210" r:id="rId4"/>
    <sheet name="3.3" sheetId="212" r:id="rId5"/>
    <sheet name="3.4" sheetId="211" r:id="rId6"/>
    <sheet name="3.5" sheetId="213" r:id="rId7"/>
    <sheet name="4" sheetId="204" r:id="rId8"/>
    <sheet name="5" sheetId="205" r:id="rId9"/>
    <sheet name="6" sheetId="206" r:id="rId10"/>
    <sheet name="7" sheetId="207" r:id="rId11"/>
    <sheet name="8" sheetId="209" r:id="rId12"/>
  </sheets>
  <definedNames>
    <definedName name="_xlnm._FilterDatabase" localSheetId="0" hidden="1">'1'!$A$18:$AN$84</definedName>
    <definedName name="_xlnm._FilterDatabase" localSheetId="1" hidden="1">'2'!$A$17:$C$84</definedName>
    <definedName name="_xlnm._FilterDatabase" localSheetId="2" hidden="1">'3.1'!$A$19:$C$77</definedName>
    <definedName name="_xlnm._FilterDatabase" localSheetId="3" hidden="1">'3.2'!$A$19:$C$76</definedName>
    <definedName name="_xlnm._FilterDatabase" localSheetId="4" hidden="1">'3.3'!$A$19:$C$79</definedName>
    <definedName name="_xlnm._FilterDatabase" localSheetId="5" hidden="1">'3.4'!$A$19:$C$79</definedName>
    <definedName name="_xlnm._FilterDatabase" localSheetId="6" hidden="1">'3.5'!$A$19:$C$81</definedName>
    <definedName name="_xlnm._FilterDatabase" localSheetId="7" hidden="1">'4'!$A$19:$AT$86</definedName>
    <definedName name="_xlnm._FilterDatabase" localSheetId="8" hidden="1">'5'!#REF!</definedName>
    <definedName name="_xlnm.Print_Titles" localSheetId="0">'1'!$15:$17</definedName>
    <definedName name="_xlnm.Print_Titles" localSheetId="2">'3.1'!$15:$18</definedName>
    <definedName name="_xlnm.Print_Titles" localSheetId="3">'3.2'!$15:$18</definedName>
    <definedName name="_xlnm.Print_Titles" localSheetId="4">'3.3'!$15:$18</definedName>
    <definedName name="_xlnm.Print_Titles" localSheetId="5">'3.4'!$15:$18</definedName>
    <definedName name="_xlnm.Print_Titles" localSheetId="6">'3.5'!$15:$18</definedName>
    <definedName name="_xlnm.Print_Area" localSheetId="0">'1'!$A$1:$AN$84</definedName>
    <definedName name="_xlnm.Print_Area" localSheetId="1">'2'!$A$1:$S$84</definedName>
    <definedName name="_xlnm.Print_Area" localSheetId="2">'3.1'!$A$1:$AI$74</definedName>
    <definedName name="_xlnm.Print_Area" localSheetId="3">'3.2'!$A$1:$AI$72</definedName>
    <definedName name="_xlnm.Print_Area" localSheetId="4">'3.3'!$A$1:$AI$75</definedName>
    <definedName name="_xlnm.Print_Area" localSheetId="5">'3.4'!$A$1:$AI$75</definedName>
    <definedName name="_xlnm.Print_Area" localSheetId="6">'3.5'!$A$1:$AI$77</definedName>
    <definedName name="_xlnm.Print_Area" localSheetId="7">'4'!$A$1:$AT$86</definedName>
    <definedName name="_xlnm.Print_Area" localSheetId="8">'5'!$A$1:$AL$72</definedName>
    <definedName name="_xlnm.Print_Area" localSheetId="10">'7'!$A$1:$BG$85</definedName>
    <definedName name="_xlnm.Print_Area" localSheetId="11">'8'!$A$1:$H$90</definedName>
  </definedNames>
  <calcPr calcId="125725"/>
  <fileRecoveryPr autoRecover="0"/>
</workbook>
</file>

<file path=xl/calcChain.xml><?xml version="1.0" encoding="utf-8"?>
<calcChain xmlns="http://schemas.openxmlformats.org/spreadsheetml/2006/main">
  <c r="G61" i="209"/>
  <c r="G54"/>
  <c r="G47" s="1"/>
  <c r="G23"/>
  <c r="F61"/>
  <c r="F54"/>
  <c r="F23"/>
  <c r="C61"/>
  <c r="H61" s="1"/>
  <c r="C54"/>
  <c r="C23"/>
  <c r="C47" l="1"/>
  <c r="H54"/>
  <c r="G75"/>
  <c r="G22" s="1"/>
  <c r="F47"/>
  <c r="C22"/>
  <c r="C75"/>
  <c r="C21" s="1"/>
  <c r="G21" l="1"/>
  <c r="F22"/>
  <c r="H22" s="1"/>
  <c r="F75"/>
  <c r="H75" s="1"/>
  <c r="H47"/>
  <c r="F21" l="1"/>
  <c r="H21" s="1"/>
  <c r="E19" i="207" l="1"/>
  <c r="G19"/>
  <c r="H19"/>
  <c r="J19"/>
  <c r="K19"/>
  <c r="L19"/>
  <c r="M19"/>
  <c r="N19"/>
  <c r="O19"/>
  <c r="P19"/>
  <c r="Q19"/>
  <c r="AT19"/>
  <c r="AU19"/>
  <c r="AV19"/>
  <c r="AW19"/>
  <c r="AX19"/>
  <c r="AY19"/>
  <c r="AZ19"/>
  <c r="BA19"/>
  <c r="BB19"/>
  <c r="BC19"/>
  <c r="BD19"/>
  <c r="BE19"/>
  <c r="BF19"/>
  <c r="BG19"/>
  <c r="E21"/>
  <c r="G21"/>
  <c r="H21"/>
  <c r="J21"/>
  <c r="K21"/>
  <c r="L21"/>
  <c r="M21"/>
  <c r="N21"/>
  <c r="O21"/>
  <c r="P21"/>
  <c r="Q21"/>
  <c r="AT21"/>
  <c r="AU21"/>
  <c r="AV21"/>
  <c r="AW21"/>
  <c r="AX21"/>
  <c r="AY21"/>
  <c r="AZ21"/>
  <c r="BA21"/>
  <c r="BB21"/>
  <c r="BC21"/>
  <c r="BD21"/>
  <c r="BE21"/>
  <c r="BF21"/>
  <c r="BG21"/>
  <c r="I48"/>
  <c r="J48"/>
  <c r="J47" s="1"/>
  <c r="J26" s="1"/>
  <c r="K48"/>
  <c r="L48"/>
  <c r="M48"/>
  <c r="N48"/>
  <c r="O48"/>
  <c r="P48"/>
  <c r="P47" s="1"/>
  <c r="P26" s="1"/>
  <c r="Q48"/>
  <c r="R48"/>
  <c r="S48"/>
  <c r="T48"/>
  <c r="U48"/>
  <c r="V48"/>
  <c r="W48"/>
  <c r="X48"/>
  <c r="Y48"/>
  <c r="Z48"/>
  <c r="AA48"/>
  <c r="AB48"/>
  <c r="AB47" s="1"/>
  <c r="AB26" s="1"/>
  <c r="AB21" s="1"/>
  <c r="AB19" s="1"/>
  <c r="AC48"/>
  <c r="AD48"/>
  <c r="AE48"/>
  <c r="AF48"/>
  <c r="AG48"/>
  <c r="AH48"/>
  <c r="AI48"/>
  <c r="AJ48"/>
  <c r="AK48"/>
  <c r="AL48"/>
  <c r="AM48"/>
  <c r="AN48"/>
  <c r="AN47" s="1"/>
  <c r="AN26" s="1"/>
  <c r="AN21" s="1"/>
  <c r="AN19" s="1"/>
  <c r="AO48"/>
  <c r="AP48"/>
  <c r="AQ48"/>
  <c r="AR48"/>
  <c r="AS48"/>
  <c r="AT48"/>
  <c r="AT47" s="1"/>
  <c r="AT26" s="1"/>
  <c r="AU48"/>
  <c r="AV48"/>
  <c r="AW48"/>
  <c r="AX48"/>
  <c r="AY48"/>
  <c r="AZ48"/>
  <c r="AZ47" s="1"/>
  <c r="AZ26" s="1"/>
  <c r="BA48"/>
  <c r="BB48"/>
  <c r="BC48"/>
  <c r="BD48"/>
  <c r="BE48"/>
  <c r="BF48"/>
  <c r="BF47" s="1"/>
  <c r="BF26" s="1"/>
  <c r="BG48"/>
  <c r="I51"/>
  <c r="M51"/>
  <c r="N51"/>
  <c r="O51"/>
  <c r="O47" s="1"/>
  <c r="O26" s="1"/>
  <c r="AG51"/>
  <c r="AG47" s="1"/>
  <c r="AG26" s="1"/>
  <c r="AG21" s="1"/>
  <c r="AG19" s="1"/>
  <c r="AK51"/>
  <c r="AW51"/>
  <c r="AX51"/>
  <c r="AY51"/>
  <c r="AY47" s="1"/>
  <c r="AY26" s="1"/>
  <c r="BC51"/>
  <c r="BD51"/>
  <c r="BE51"/>
  <c r="BE47" s="1"/>
  <c r="BE26" s="1"/>
  <c r="I53"/>
  <c r="J53"/>
  <c r="J51" s="1"/>
  <c r="K53"/>
  <c r="K51" s="1"/>
  <c r="L53"/>
  <c r="L51" s="1"/>
  <c r="M53"/>
  <c r="N53"/>
  <c r="O53"/>
  <c r="P53"/>
  <c r="P51" s="1"/>
  <c r="Q53"/>
  <c r="Q51" s="1"/>
  <c r="R53"/>
  <c r="R51" s="1"/>
  <c r="S53"/>
  <c r="S51" s="1"/>
  <c r="T53"/>
  <c r="T51" s="1"/>
  <c r="U53"/>
  <c r="U51" s="1"/>
  <c r="U47" s="1"/>
  <c r="U26" s="1"/>
  <c r="U21" s="1"/>
  <c r="U19" s="1"/>
  <c r="V53"/>
  <c r="V51" s="1"/>
  <c r="W53"/>
  <c r="W51" s="1"/>
  <c r="X53"/>
  <c r="X51" s="1"/>
  <c r="Y53"/>
  <c r="Y51" s="1"/>
  <c r="Z53"/>
  <c r="Z51" s="1"/>
  <c r="AA53"/>
  <c r="AA51" s="1"/>
  <c r="AB53"/>
  <c r="AB51" s="1"/>
  <c r="AC53"/>
  <c r="AC51" s="1"/>
  <c r="AD53"/>
  <c r="AD51" s="1"/>
  <c r="AE53"/>
  <c r="AE51" s="1"/>
  <c r="AF53"/>
  <c r="AF51" s="1"/>
  <c r="AG53"/>
  <c r="AH53"/>
  <c r="AH51" s="1"/>
  <c r="AI53"/>
  <c r="AI51" s="1"/>
  <c r="AJ53"/>
  <c r="AJ51" s="1"/>
  <c r="AK53"/>
  <c r="AL53"/>
  <c r="AL51" s="1"/>
  <c r="AM53"/>
  <c r="AM51" s="1"/>
  <c r="AM47" s="1"/>
  <c r="AM26" s="1"/>
  <c r="AM21" s="1"/>
  <c r="AM19" s="1"/>
  <c r="AN53"/>
  <c r="AN51" s="1"/>
  <c r="AO53"/>
  <c r="AO51" s="1"/>
  <c r="AP53"/>
  <c r="AP51" s="1"/>
  <c r="AQ53"/>
  <c r="AQ51" s="1"/>
  <c r="AR53"/>
  <c r="AR51" s="1"/>
  <c r="AS53"/>
  <c r="AS51" s="1"/>
  <c r="AT53"/>
  <c r="AT51" s="1"/>
  <c r="AU53"/>
  <c r="AU51" s="1"/>
  <c r="AV53"/>
  <c r="AV51" s="1"/>
  <c r="AW53"/>
  <c r="AX53"/>
  <c r="AY53"/>
  <c r="AZ53"/>
  <c r="AZ51" s="1"/>
  <c r="BA53"/>
  <c r="BA51" s="1"/>
  <c r="BB53"/>
  <c r="BB51" s="1"/>
  <c r="BC53"/>
  <c r="BD53"/>
  <c r="BE53"/>
  <c r="BF53"/>
  <c r="BF51" s="1"/>
  <c r="BG53"/>
  <c r="BG51" s="1"/>
  <c r="H53"/>
  <c r="AD49" i="206"/>
  <c r="AD48" s="1"/>
  <c r="AD27" s="1"/>
  <c r="AD22" s="1"/>
  <c r="AD20" s="1"/>
  <c r="AF49"/>
  <c r="AF48" s="1"/>
  <c r="AF27" s="1"/>
  <c r="AF22" s="1"/>
  <c r="AF20" s="1"/>
  <c r="W52"/>
  <c r="X52"/>
  <c r="AJ52"/>
  <c r="L54"/>
  <c r="L49" s="1"/>
  <c r="L48" s="1"/>
  <c r="L27" s="1"/>
  <c r="L22" s="1"/>
  <c r="L20" s="1"/>
  <c r="M54"/>
  <c r="M52" s="1"/>
  <c r="N54"/>
  <c r="N52" s="1"/>
  <c r="O54"/>
  <c r="O49" s="1"/>
  <c r="O48" s="1"/>
  <c r="O27" s="1"/>
  <c r="O22" s="1"/>
  <c r="O20" s="1"/>
  <c r="P54"/>
  <c r="P49" s="1"/>
  <c r="P48" s="1"/>
  <c r="P27" s="1"/>
  <c r="P22" s="1"/>
  <c r="P20" s="1"/>
  <c r="Q54"/>
  <c r="Q49" s="1"/>
  <c r="Q48" s="1"/>
  <c r="Q27" s="1"/>
  <c r="Q22" s="1"/>
  <c r="Q20" s="1"/>
  <c r="R54"/>
  <c r="R49" s="1"/>
  <c r="R48" s="1"/>
  <c r="R27" s="1"/>
  <c r="R22" s="1"/>
  <c r="R20" s="1"/>
  <c r="S54"/>
  <c r="S52" s="1"/>
  <c r="T54"/>
  <c r="T49" s="1"/>
  <c r="T48" s="1"/>
  <c r="T27" s="1"/>
  <c r="T22" s="1"/>
  <c r="T20" s="1"/>
  <c r="U54"/>
  <c r="U49" s="1"/>
  <c r="U48" s="1"/>
  <c r="U27" s="1"/>
  <c r="U22" s="1"/>
  <c r="U20" s="1"/>
  <c r="V54"/>
  <c r="V49" s="1"/>
  <c r="V48" s="1"/>
  <c r="V27" s="1"/>
  <c r="V22" s="1"/>
  <c r="V20" s="1"/>
  <c r="W54"/>
  <c r="W49" s="1"/>
  <c r="W48" s="1"/>
  <c r="W27" s="1"/>
  <c r="W22" s="1"/>
  <c r="W20" s="1"/>
  <c r="X54"/>
  <c r="X49" s="1"/>
  <c r="X48" s="1"/>
  <c r="X27" s="1"/>
  <c r="X22" s="1"/>
  <c r="X20" s="1"/>
  <c r="Y54"/>
  <c r="Y49" s="1"/>
  <c r="Y48" s="1"/>
  <c r="Y27" s="1"/>
  <c r="Y22" s="1"/>
  <c r="Y20" s="1"/>
  <c r="Z54"/>
  <c r="Z49" s="1"/>
  <c r="Z48" s="1"/>
  <c r="Z27" s="1"/>
  <c r="Z22" s="1"/>
  <c r="Z20" s="1"/>
  <c r="AA54"/>
  <c r="AA49" s="1"/>
  <c r="AA48" s="1"/>
  <c r="AA27" s="1"/>
  <c r="AA22" s="1"/>
  <c r="AA20" s="1"/>
  <c r="AB54"/>
  <c r="AB49" s="1"/>
  <c r="AB48" s="1"/>
  <c r="AB27" s="1"/>
  <c r="AB22" s="1"/>
  <c r="AB20" s="1"/>
  <c r="AC54"/>
  <c r="AC52" s="1"/>
  <c r="AD54"/>
  <c r="AD52" s="1"/>
  <c r="AE54"/>
  <c r="AE52" s="1"/>
  <c r="AF54"/>
  <c r="AF52" s="1"/>
  <c r="AG54"/>
  <c r="AG49" s="1"/>
  <c r="AG48" s="1"/>
  <c r="AG27" s="1"/>
  <c r="AG22" s="1"/>
  <c r="AG20" s="1"/>
  <c r="AH54"/>
  <c r="AH52" s="1"/>
  <c r="AI54"/>
  <c r="AI49" s="1"/>
  <c r="AI48" s="1"/>
  <c r="AI27" s="1"/>
  <c r="AI22" s="1"/>
  <c r="AI20" s="1"/>
  <c r="AJ54"/>
  <c r="AJ49" s="1"/>
  <c r="AJ48" s="1"/>
  <c r="AJ27" s="1"/>
  <c r="AJ22" s="1"/>
  <c r="AJ20" s="1"/>
  <c r="AK54"/>
  <c r="AK49" s="1"/>
  <c r="AK48" s="1"/>
  <c r="AK27" s="1"/>
  <c r="AK22" s="1"/>
  <c r="AK20" s="1"/>
  <c r="AL54"/>
  <c r="AL49" s="1"/>
  <c r="AL48" s="1"/>
  <c r="AL27" s="1"/>
  <c r="AL22" s="1"/>
  <c r="AL20" s="1"/>
  <c r="AM54"/>
  <c r="AM49" s="1"/>
  <c r="AM48" s="1"/>
  <c r="AM27" s="1"/>
  <c r="AM22" s="1"/>
  <c r="AM20" s="1"/>
  <c r="K54"/>
  <c r="E22" i="204"/>
  <c r="E20" s="1"/>
  <c r="E27"/>
  <c r="E48"/>
  <c r="E49"/>
  <c r="E52"/>
  <c r="E54"/>
  <c r="AO56"/>
  <c r="AP56"/>
  <c r="AP54" s="1"/>
  <c r="AP52" s="1"/>
  <c r="AP48" s="1"/>
  <c r="AP27" s="1"/>
  <c r="AP22" s="1"/>
  <c r="AP20" s="1"/>
  <c r="AQ56"/>
  <c r="AR56"/>
  <c r="AS56"/>
  <c r="AT56"/>
  <c r="AO57"/>
  <c r="AP57"/>
  <c r="AQ57"/>
  <c r="AR57"/>
  <c r="AS57"/>
  <c r="AT57"/>
  <c r="AO58"/>
  <c r="AP58"/>
  <c r="AQ58"/>
  <c r="AR58"/>
  <c r="AS58"/>
  <c r="AT58"/>
  <c r="AO59"/>
  <c r="AP59"/>
  <c r="AQ59"/>
  <c r="AR59"/>
  <c r="AS59"/>
  <c r="AT59"/>
  <c r="AO60"/>
  <c r="AP60"/>
  <c r="AQ60"/>
  <c r="AR60"/>
  <c r="AS60"/>
  <c r="AT60"/>
  <c r="AO61"/>
  <c r="AP61"/>
  <c r="AQ61"/>
  <c r="AR61"/>
  <c r="AS61"/>
  <c r="AT61"/>
  <c r="AO62"/>
  <c r="AP62"/>
  <c r="AQ62"/>
  <c r="AR62"/>
  <c r="AS62"/>
  <c r="AT62"/>
  <c r="AO63"/>
  <c r="AP63"/>
  <c r="AQ63"/>
  <c r="AR63"/>
  <c r="AS63"/>
  <c r="AT63"/>
  <c r="AO64"/>
  <c r="AP64"/>
  <c r="AQ64"/>
  <c r="AR64"/>
  <c r="AS64"/>
  <c r="AT64"/>
  <c r="AO65"/>
  <c r="AP65"/>
  <c r="AQ65"/>
  <c r="AR65"/>
  <c r="AS65"/>
  <c r="AT65"/>
  <c r="AO66"/>
  <c r="AP66"/>
  <c r="AQ66"/>
  <c r="AR66"/>
  <c r="AS66"/>
  <c r="AT66"/>
  <c r="AO67"/>
  <c r="AP67"/>
  <c r="AQ67"/>
  <c r="AR67"/>
  <c r="AS67"/>
  <c r="AT67"/>
  <c r="AO68"/>
  <c r="AP68"/>
  <c r="AQ68"/>
  <c r="AR68"/>
  <c r="AS68"/>
  <c r="AT68"/>
  <c r="AP55"/>
  <c r="AQ55"/>
  <c r="AR55"/>
  <c r="AR54" s="1"/>
  <c r="AR52" s="1"/>
  <c r="AR48" s="1"/>
  <c r="AR27" s="1"/>
  <c r="AR22" s="1"/>
  <c r="AR20" s="1"/>
  <c r="AS55"/>
  <c r="AS54" s="1"/>
  <c r="AS52" s="1"/>
  <c r="AS48" s="1"/>
  <c r="AS27" s="1"/>
  <c r="AS22" s="1"/>
  <c r="AS20" s="1"/>
  <c r="AT55"/>
  <c r="AT54" s="1"/>
  <c r="AT52" s="1"/>
  <c r="AT48" s="1"/>
  <c r="AT27" s="1"/>
  <c r="AT22" s="1"/>
  <c r="AT20" s="1"/>
  <c r="AO55"/>
  <c r="G20"/>
  <c r="H20"/>
  <c r="J20"/>
  <c r="L20"/>
  <c r="N20"/>
  <c r="O20"/>
  <c r="Q20"/>
  <c r="R20"/>
  <c r="S20"/>
  <c r="U20"/>
  <c r="V20"/>
  <c r="X20"/>
  <c r="Z20"/>
  <c r="AB20"/>
  <c r="AC20"/>
  <c r="AE20"/>
  <c r="AG20"/>
  <c r="AI20"/>
  <c r="AJ20"/>
  <c r="AL20"/>
  <c r="AM20"/>
  <c r="AN20"/>
  <c r="G22"/>
  <c r="H22"/>
  <c r="J22"/>
  <c r="L22"/>
  <c r="N22"/>
  <c r="O22"/>
  <c r="Q22"/>
  <c r="R22"/>
  <c r="S22"/>
  <c r="U22"/>
  <c r="V22"/>
  <c r="X22"/>
  <c r="Z22"/>
  <c r="AB22"/>
  <c r="AC22"/>
  <c r="AE22"/>
  <c r="AG22"/>
  <c r="AI22"/>
  <c r="AJ22"/>
  <c r="AL22"/>
  <c r="AM22"/>
  <c r="AN22"/>
  <c r="G27"/>
  <c r="H27"/>
  <c r="J27"/>
  <c r="L27"/>
  <c r="N27"/>
  <c r="O27"/>
  <c r="Q27"/>
  <c r="R27"/>
  <c r="S27"/>
  <c r="U27"/>
  <c r="V27"/>
  <c r="X27"/>
  <c r="Z27"/>
  <c r="AB27"/>
  <c r="AC27"/>
  <c r="AE27"/>
  <c r="AG27"/>
  <c r="AI27"/>
  <c r="AJ27"/>
  <c r="AL27"/>
  <c r="AM27"/>
  <c r="AN27"/>
  <c r="G48"/>
  <c r="H48"/>
  <c r="J48"/>
  <c r="L48"/>
  <c r="N48"/>
  <c r="O48"/>
  <c r="Q48"/>
  <c r="R48"/>
  <c r="S48"/>
  <c r="U48"/>
  <c r="V48"/>
  <c r="X48"/>
  <c r="Z48"/>
  <c r="AB48"/>
  <c r="AC48"/>
  <c r="AE48"/>
  <c r="AG48"/>
  <c r="AI48"/>
  <c r="AJ48"/>
  <c r="AL48"/>
  <c r="AM48"/>
  <c r="AN48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G52"/>
  <c r="H52"/>
  <c r="I52"/>
  <c r="I48" s="1"/>
  <c r="I27" s="1"/>
  <c r="I22" s="1"/>
  <c r="I20" s="1"/>
  <c r="J52"/>
  <c r="L52"/>
  <c r="N52"/>
  <c r="O52"/>
  <c r="Q52"/>
  <c r="R52"/>
  <c r="S52"/>
  <c r="U52"/>
  <c r="V52"/>
  <c r="X52"/>
  <c r="Z52"/>
  <c r="AB52"/>
  <c r="AC52"/>
  <c r="AE52"/>
  <c r="AG52"/>
  <c r="AI52"/>
  <c r="AJ52"/>
  <c r="AL52"/>
  <c r="AM52"/>
  <c r="AN52"/>
  <c r="F54"/>
  <c r="F52" s="1"/>
  <c r="F48" s="1"/>
  <c r="F27" s="1"/>
  <c r="F22" s="1"/>
  <c r="F20" s="1"/>
  <c r="G54"/>
  <c r="H54"/>
  <c r="I54"/>
  <c r="J54"/>
  <c r="K54"/>
  <c r="K52" s="1"/>
  <c r="K48" s="1"/>
  <c r="K27" s="1"/>
  <c r="K22" s="1"/>
  <c r="K20" s="1"/>
  <c r="L54"/>
  <c r="M54"/>
  <c r="M52" s="1"/>
  <c r="M48" s="1"/>
  <c r="M27" s="1"/>
  <c r="M22" s="1"/>
  <c r="M20" s="1"/>
  <c r="N54"/>
  <c r="O54"/>
  <c r="P54"/>
  <c r="P52" s="1"/>
  <c r="P48" s="1"/>
  <c r="P27" s="1"/>
  <c r="P22" s="1"/>
  <c r="P20" s="1"/>
  <c r="Q54"/>
  <c r="R54"/>
  <c r="S54"/>
  <c r="T54"/>
  <c r="T52" s="1"/>
  <c r="T48" s="1"/>
  <c r="T27" s="1"/>
  <c r="T22" s="1"/>
  <c r="T20" s="1"/>
  <c r="U54"/>
  <c r="V54"/>
  <c r="W54"/>
  <c r="W52" s="1"/>
  <c r="W48" s="1"/>
  <c r="W27" s="1"/>
  <c r="W22" s="1"/>
  <c r="W20" s="1"/>
  <c r="X54"/>
  <c r="Y54"/>
  <c r="Y52" s="1"/>
  <c r="Y48" s="1"/>
  <c r="Y27" s="1"/>
  <c r="Y22" s="1"/>
  <c r="Y20" s="1"/>
  <c r="Z54"/>
  <c r="AA54"/>
  <c r="AA52" s="1"/>
  <c r="AA48" s="1"/>
  <c r="AA27" s="1"/>
  <c r="AA22" s="1"/>
  <c r="AA20" s="1"/>
  <c r="AB54"/>
  <c r="AC54"/>
  <c r="AD54"/>
  <c r="AD52" s="1"/>
  <c r="AD48" s="1"/>
  <c r="AD27" s="1"/>
  <c r="AD22" s="1"/>
  <c r="AD20" s="1"/>
  <c r="AE54"/>
  <c r="AF54"/>
  <c r="AF52" s="1"/>
  <c r="AF48" s="1"/>
  <c r="AF27" s="1"/>
  <c r="AF22" s="1"/>
  <c r="AF20" s="1"/>
  <c r="AG54"/>
  <c r="AH54"/>
  <c r="AH52" s="1"/>
  <c r="AH48" s="1"/>
  <c r="AH27" s="1"/>
  <c r="AH22" s="1"/>
  <c r="AH20" s="1"/>
  <c r="AI54"/>
  <c r="AJ54"/>
  <c r="AK54"/>
  <c r="AK52" s="1"/>
  <c r="AK48" s="1"/>
  <c r="AK27" s="1"/>
  <c r="AK22" s="1"/>
  <c r="AK20" s="1"/>
  <c r="AL54"/>
  <c r="AM54"/>
  <c r="AN54"/>
  <c r="AQ54"/>
  <c r="AQ52" s="1"/>
  <c r="AQ48" s="1"/>
  <c r="AQ27" s="1"/>
  <c r="AQ22" s="1"/>
  <c r="AQ20" s="1"/>
  <c r="D54"/>
  <c r="E53" i="198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D53"/>
  <c r="E53" i="212"/>
  <c r="F53"/>
  <c r="G53"/>
  <c r="G51" s="1"/>
  <c r="G47" s="1"/>
  <c r="G26" s="1"/>
  <c r="G21" s="1"/>
  <c r="G19" s="1"/>
  <c r="H53"/>
  <c r="H51" s="1"/>
  <c r="H47" s="1"/>
  <c r="H26" s="1"/>
  <c r="H21" s="1"/>
  <c r="H19" s="1"/>
  <c r="I53"/>
  <c r="I51" s="1"/>
  <c r="I47" s="1"/>
  <c r="I26" s="1"/>
  <c r="I21" s="1"/>
  <c r="I19" s="1"/>
  <c r="J53"/>
  <c r="K53"/>
  <c r="L53"/>
  <c r="M53"/>
  <c r="M51" s="1"/>
  <c r="M47" s="1"/>
  <c r="M26" s="1"/>
  <c r="M21" s="1"/>
  <c r="M19" s="1"/>
  <c r="N53"/>
  <c r="N51" s="1"/>
  <c r="N47" s="1"/>
  <c r="N26" s="1"/>
  <c r="N21" s="1"/>
  <c r="N19" s="1"/>
  <c r="O53"/>
  <c r="O51" s="1"/>
  <c r="O47" s="1"/>
  <c r="O26" s="1"/>
  <c r="O21" s="1"/>
  <c r="O19" s="1"/>
  <c r="P53"/>
  <c r="Q53"/>
  <c r="R53"/>
  <c r="S53"/>
  <c r="T53"/>
  <c r="T51" s="1"/>
  <c r="T47" s="1"/>
  <c r="T26" s="1"/>
  <c r="T21" s="1"/>
  <c r="T19" s="1"/>
  <c r="U53"/>
  <c r="V53"/>
  <c r="V51" s="1"/>
  <c r="V47" s="1"/>
  <c r="V26" s="1"/>
  <c r="V21" s="1"/>
  <c r="V19" s="1"/>
  <c r="W53"/>
  <c r="X53"/>
  <c r="Y53"/>
  <c r="Y51" s="1"/>
  <c r="Y47" s="1"/>
  <c r="Y26" s="1"/>
  <c r="Y21" s="1"/>
  <c r="Y19" s="1"/>
  <c r="Z53"/>
  <c r="AA53"/>
  <c r="AB53"/>
  <c r="AC53"/>
  <c r="AD53"/>
  <c r="AE53"/>
  <c r="AE51" s="1"/>
  <c r="AE47" s="1"/>
  <c r="AE26" s="1"/>
  <c r="AE21" s="1"/>
  <c r="AE19" s="1"/>
  <c r="AF53"/>
  <c r="AF51" s="1"/>
  <c r="AF47" s="1"/>
  <c r="AF26" s="1"/>
  <c r="AF21" s="1"/>
  <c r="AF19" s="1"/>
  <c r="AG53"/>
  <c r="AH53"/>
  <c r="AI53"/>
  <c r="D53"/>
  <c r="D51" s="1"/>
  <c r="D47" s="1"/>
  <c r="D26" s="1"/>
  <c r="D21" s="1"/>
  <c r="D19" s="1"/>
  <c r="E53" i="211"/>
  <c r="F53"/>
  <c r="G53"/>
  <c r="H53"/>
  <c r="H51" s="1"/>
  <c r="I53"/>
  <c r="J53"/>
  <c r="K53"/>
  <c r="L53"/>
  <c r="M53"/>
  <c r="N53"/>
  <c r="N51" s="1"/>
  <c r="O53"/>
  <c r="P53"/>
  <c r="Q53"/>
  <c r="R53"/>
  <c r="S53"/>
  <c r="T53"/>
  <c r="T51" s="1"/>
  <c r="U53"/>
  <c r="V53"/>
  <c r="W53"/>
  <c r="X53"/>
  <c r="Y53"/>
  <c r="Y51" s="1"/>
  <c r="Z53"/>
  <c r="AA53"/>
  <c r="AB53"/>
  <c r="AB51" s="1"/>
  <c r="AB47" s="1"/>
  <c r="AB26" s="1"/>
  <c r="AB21" s="1"/>
  <c r="AB19" s="1"/>
  <c r="AC53"/>
  <c r="AD53"/>
  <c r="AE53"/>
  <c r="AE51" s="1"/>
  <c r="AF53"/>
  <c r="AG53"/>
  <c r="AH53"/>
  <c r="AH51" s="1"/>
  <c r="AH47" s="1"/>
  <c r="AH26" s="1"/>
  <c r="AH21" s="1"/>
  <c r="AH19" s="1"/>
  <c r="AI53"/>
  <c r="D53"/>
  <c r="E53" i="213"/>
  <c r="F53"/>
  <c r="G53"/>
  <c r="G51" s="1"/>
  <c r="H53"/>
  <c r="I53"/>
  <c r="I51" s="1"/>
  <c r="I47" s="1"/>
  <c r="I26" s="1"/>
  <c r="I21" s="1"/>
  <c r="I19" s="1"/>
  <c r="J53"/>
  <c r="J51" s="1"/>
  <c r="J47" s="1"/>
  <c r="J26" s="1"/>
  <c r="J21" s="1"/>
  <c r="J19" s="1"/>
  <c r="K53"/>
  <c r="L53"/>
  <c r="M53"/>
  <c r="M51" s="1"/>
  <c r="N53"/>
  <c r="N51" s="1"/>
  <c r="O53"/>
  <c r="P53"/>
  <c r="Q53"/>
  <c r="R53"/>
  <c r="S53"/>
  <c r="S51" s="1"/>
  <c r="T53"/>
  <c r="T51" s="1"/>
  <c r="U53"/>
  <c r="U51" s="1"/>
  <c r="U47" s="1"/>
  <c r="U26" s="1"/>
  <c r="U21" s="1"/>
  <c r="U19" s="1"/>
  <c r="V53"/>
  <c r="W53"/>
  <c r="X53"/>
  <c r="Y53"/>
  <c r="Y51" s="1"/>
  <c r="Z53"/>
  <c r="AA53"/>
  <c r="AA51" s="1"/>
  <c r="AA47" s="1"/>
  <c r="AA26" s="1"/>
  <c r="AA21" s="1"/>
  <c r="AA19" s="1"/>
  <c r="AB53"/>
  <c r="AB51" s="1"/>
  <c r="AB47" s="1"/>
  <c r="AB26" s="1"/>
  <c r="AB21" s="1"/>
  <c r="AB19" s="1"/>
  <c r="AC53"/>
  <c r="AD53"/>
  <c r="AE53"/>
  <c r="AE51" s="1"/>
  <c r="AF53"/>
  <c r="AF51" s="1"/>
  <c r="AG53"/>
  <c r="AH53"/>
  <c r="AI53"/>
  <c r="D53"/>
  <c r="D51" s="1"/>
  <c r="D47" s="1"/>
  <c r="D26" s="1"/>
  <c r="D21" s="1"/>
  <c r="D19" s="1"/>
  <c r="AH51"/>
  <c r="AH47" s="1"/>
  <c r="AH26" s="1"/>
  <c r="AH21" s="1"/>
  <c r="AH19" s="1"/>
  <c r="AG51"/>
  <c r="AG47" s="1"/>
  <c r="AG26" s="1"/>
  <c r="AG21" s="1"/>
  <c r="AG19" s="1"/>
  <c r="Z51"/>
  <c r="V51"/>
  <c r="V47" s="1"/>
  <c r="V26" s="1"/>
  <c r="V21" s="1"/>
  <c r="V19" s="1"/>
  <c r="P51"/>
  <c r="P47" s="1"/>
  <c r="P26" s="1"/>
  <c r="P21" s="1"/>
  <c r="P19" s="1"/>
  <c r="O51"/>
  <c r="O47" s="1"/>
  <c r="O26" s="1"/>
  <c r="O21" s="1"/>
  <c r="O19" s="1"/>
  <c r="H51"/>
  <c r="AI51"/>
  <c r="AD51"/>
  <c r="AC51"/>
  <c r="X51"/>
  <c r="W51"/>
  <c r="R51"/>
  <c r="Q51"/>
  <c r="L51"/>
  <c r="K51"/>
  <c r="F51"/>
  <c r="E51"/>
  <c r="AI48"/>
  <c r="AI47" s="1"/>
  <c r="AI26" s="1"/>
  <c r="AI21" s="1"/>
  <c r="AI19" s="1"/>
  <c r="AH48"/>
  <c r="AG48"/>
  <c r="AF48"/>
  <c r="AE48"/>
  <c r="AD48"/>
  <c r="AC48"/>
  <c r="AC47" s="1"/>
  <c r="AC26" s="1"/>
  <c r="AC21" s="1"/>
  <c r="AC19" s="1"/>
  <c r="AB48"/>
  <c r="AA48"/>
  <c r="Z48"/>
  <c r="Y48"/>
  <c r="X48"/>
  <c r="W48"/>
  <c r="V48"/>
  <c r="U48"/>
  <c r="T48"/>
  <c r="S48"/>
  <c r="R48"/>
  <c r="Q48"/>
  <c r="Q47" s="1"/>
  <c r="Q26" s="1"/>
  <c r="Q21" s="1"/>
  <c r="Q19" s="1"/>
  <c r="P48"/>
  <c r="O48"/>
  <c r="N48"/>
  <c r="M48"/>
  <c r="L48"/>
  <c r="K48"/>
  <c r="K47" s="1"/>
  <c r="K26" s="1"/>
  <c r="K21" s="1"/>
  <c r="K19" s="1"/>
  <c r="J48"/>
  <c r="I48"/>
  <c r="H48"/>
  <c r="G48"/>
  <c r="F48"/>
  <c r="E48"/>
  <c r="D48"/>
  <c r="AI51" i="212"/>
  <c r="AH51"/>
  <c r="AH47" s="1"/>
  <c r="AH26" s="1"/>
  <c r="AH21" s="1"/>
  <c r="AH19" s="1"/>
  <c r="AG51"/>
  <c r="AG47" s="1"/>
  <c r="AG26" s="1"/>
  <c r="AG21" s="1"/>
  <c r="AG19" s="1"/>
  <c r="AD51"/>
  <c r="AB51"/>
  <c r="AB47" s="1"/>
  <c r="AB26" s="1"/>
  <c r="AB21" s="1"/>
  <c r="AB19" s="1"/>
  <c r="Z51"/>
  <c r="Z47" s="1"/>
  <c r="Z26" s="1"/>
  <c r="Z21" s="1"/>
  <c r="Z19" s="1"/>
  <c r="X51"/>
  <c r="S51"/>
  <c r="S47" s="1"/>
  <c r="S26" s="1"/>
  <c r="S21" s="1"/>
  <c r="S19" s="1"/>
  <c r="R51"/>
  <c r="P51"/>
  <c r="P47" s="1"/>
  <c r="P26" s="1"/>
  <c r="P21" s="1"/>
  <c r="P19" s="1"/>
  <c r="L51"/>
  <c r="J51"/>
  <c r="J47" s="1"/>
  <c r="J26" s="1"/>
  <c r="J21" s="1"/>
  <c r="J19" s="1"/>
  <c r="F51"/>
  <c r="AC51"/>
  <c r="AA51"/>
  <c r="AA47" s="1"/>
  <c r="AA26" s="1"/>
  <c r="AA21" s="1"/>
  <c r="AA19" s="1"/>
  <c r="W51"/>
  <c r="U51"/>
  <c r="U47" s="1"/>
  <c r="U26" s="1"/>
  <c r="U21" s="1"/>
  <c r="U19" s="1"/>
  <c r="Q51"/>
  <c r="K51"/>
  <c r="E51"/>
  <c r="AI48"/>
  <c r="AH48"/>
  <c r="AG48"/>
  <c r="AF48"/>
  <c r="AE48"/>
  <c r="AD48"/>
  <c r="AC48"/>
  <c r="AC47" s="1"/>
  <c r="AC26" s="1"/>
  <c r="AC21" s="1"/>
  <c r="AC19" s="1"/>
  <c r="AB48"/>
  <c r="AA48"/>
  <c r="Z48"/>
  <c r="Y48"/>
  <c r="X48"/>
  <c r="W48"/>
  <c r="W47" s="1"/>
  <c r="W26" s="1"/>
  <c r="W21" s="1"/>
  <c r="W19" s="1"/>
  <c r="V48"/>
  <c r="U48"/>
  <c r="T48"/>
  <c r="S48"/>
  <c r="R48"/>
  <c r="Q48"/>
  <c r="Q47" s="1"/>
  <c r="Q26" s="1"/>
  <c r="Q21" s="1"/>
  <c r="Q19" s="1"/>
  <c r="P48"/>
  <c r="O48"/>
  <c r="N48"/>
  <c r="M48"/>
  <c r="L48"/>
  <c r="K48"/>
  <c r="K47" s="1"/>
  <c r="K26" s="1"/>
  <c r="K21" s="1"/>
  <c r="K19" s="1"/>
  <c r="J48"/>
  <c r="I48"/>
  <c r="H48"/>
  <c r="G48"/>
  <c r="F48"/>
  <c r="E48"/>
  <c r="D48"/>
  <c r="AI51" i="211"/>
  <c r="AG51"/>
  <c r="AG47" s="1"/>
  <c r="AG26" s="1"/>
  <c r="AG21" s="1"/>
  <c r="AG19" s="1"/>
  <c r="AF51"/>
  <c r="AD51"/>
  <c r="AC51"/>
  <c r="AA51"/>
  <c r="AA47" s="1"/>
  <c r="AA26" s="1"/>
  <c r="AA21" s="1"/>
  <c r="AA19" s="1"/>
  <c r="Z51"/>
  <c r="V51"/>
  <c r="V47" s="1"/>
  <c r="V26" s="1"/>
  <c r="V21" s="1"/>
  <c r="V19" s="1"/>
  <c r="U51"/>
  <c r="U47" s="1"/>
  <c r="U26" s="1"/>
  <c r="U21" s="1"/>
  <c r="U19" s="1"/>
  <c r="S51"/>
  <c r="R51"/>
  <c r="Q51"/>
  <c r="P51"/>
  <c r="P47" s="1"/>
  <c r="P26" s="1"/>
  <c r="P21" s="1"/>
  <c r="P19" s="1"/>
  <c r="O51"/>
  <c r="O47" s="1"/>
  <c r="O26" s="1"/>
  <c r="O21" s="1"/>
  <c r="O19" s="1"/>
  <c r="M51"/>
  <c r="L51"/>
  <c r="K51"/>
  <c r="J51"/>
  <c r="J47" s="1"/>
  <c r="J26" s="1"/>
  <c r="J21" s="1"/>
  <c r="J19" s="1"/>
  <c r="I51"/>
  <c r="I47" s="1"/>
  <c r="I26" s="1"/>
  <c r="I21" s="1"/>
  <c r="I19" s="1"/>
  <c r="G51"/>
  <c r="F51"/>
  <c r="D51"/>
  <c r="D47" s="1"/>
  <c r="D26" s="1"/>
  <c r="D21" s="1"/>
  <c r="D19" s="1"/>
  <c r="X51"/>
  <c r="W51"/>
  <c r="E51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S52" i="203"/>
  <c r="S54"/>
  <c r="S55"/>
  <c r="S56"/>
  <c r="S57"/>
  <c r="S58"/>
  <c r="S59"/>
  <c r="S60"/>
  <c r="S61"/>
  <c r="S62"/>
  <c r="S63"/>
  <c r="S64"/>
  <c r="S65"/>
  <c r="S66"/>
  <c r="S53"/>
  <c r="G54"/>
  <c r="G55"/>
  <c r="G56"/>
  <c r="G57"/>
  <c r="G58"/>
  <c r="G59"/>
  <c r="G60"/>
  <c r="G61"/>
  <c r="G62"/>
  <c r="G63"/>
  <c r="G64"/>
  <c r="G65"/>
  <c r="G66"/>
  <c r="G53"/>
  <c r="H47"/>
  <c r="I47"/>
  <c r="J47"/>
  <c r="K47"/>
  <c r="L47"/>
  <c r="M47"/>
  <c r="N47"/>
  <c r="O47"/>
  <c r="P47"/>
  <c r="Q47"/>
  <c r="R47"/>
  <c r="Q50"/>
  <c r="Q46" s="1"/>
  <c r="Q25" s="1"/>
  <c r="Q20" s="1"/>
  <c r="Q18" s="1"/>
  <c r="L52"/>
  <c r="L50" s="1"/>
  <c r="L46" s="1"/>
  <c r="L25" s="1"/>
  <c r="L20" s="1"/>
  <c r="M52"/>
  <c r="M50" s="1"/>
  <c r="M46" s="1"/>
  <c r="M25" s="1"/>
  <c r="M20" s="1"/>
  <c r="N52"/>
  <c r="N50" s="1"/>
  <c r="N46" s="1"/>
  <c r="N25" s="1"/>
  <c r="N20" s="1"/>
  <c r="N18" s="1"/>
  <c r="O52"/>
  <c r="O50" s="1"/>
  <c r="O46" s="1"/>
  <c r="O25" s="1"/>
  <c r="O20" s="1"/>
  <c r="O18" s="1"/>
  <c r="P52"/>
  <c r="P50" s="1"/>
  <c r="P46" s="1"/>
  <c r="P25" s="1"/>
  <c r="P20" s="1"/>
  <c r="P18" s="1"/>
  <c r="Q52"/>
  <c r="R52"/>
  <c r="R50" s="1"/>
  <c r="R46" s="1"/>
  <c r="R25" s="1"/>
  <c r="R20" s="1"/>
  <c r="R18" s="1"/>
  <c r="AS47" i="207" l="1"/>
  <c r="AS26" s="1"/>
  <c r="AS21" s="1"/>
  <c r="AS19" s="1"/>
  <c r="AH47"/>
  <c r="AH26" s="1"/>
  <c r="AH21" s="1"/>
  <c r="AH19" s="1"/>
  <c r="AA47"/>
  <c r="AA26" s="1"/>
  <c r="AA21" s="1"/>
  <c r="AA19" s="1"/>
  <c r="V47"/>
  <c r="V26" s="1"/>
  <c r="V21" s="1"/>
  <c r="V19" s="1"/>
  <c r="I47"/>
  <c r="I26" s="1"/>
  <c r="I21" s="1"/>
  <c r="I19" s="1"/>
  <c r="AW47"/>
  <c r="AW26" s="1"/>
  <c r="AK47"/>
  <c r="AK26" s="1"/>
  <c r="AK21" s="1"/>
  <c r="AK19" s="1"/>
  <c r="Y47"/>
  <c r="Y26" s="1"/>
  <c r="Y21" s="1"/>
  <c r="Y19" s="1"/>
  <c r="S47"/>
  <c r="S26" s="1"/>
  <c r="S21" s="1"/>
  <c r="S19" s="1"/>
  <c r="AX47"/>
  <c r="AX26" s="1"/>
  <c r="AL47"/>
  <c r="AL26" s="1"/>
  <c r="AL21" s="1"/>
  <c r="AL19" s="1"/>
  <c r="AF47"/>
  <c r="AF26" s="1"/>
  <c r="AF21" s="1"/>
  <c r="AF19" s="1"/>
  <c r="Z47"/>
  <c r="Z26" s="1"/>
  <c r="Z21" s="1"/>
  <c r="Z19" s="1"/>
  <c r="N47"/>
  <c r="N26" s="1"/>
  <c r="BG47"/>
  <c r="BG26" s="1"/>
  <c r="BA47"/>
  <c r="BA26" s="1"/>
  <c r="AU47"/>
  <c r="AU26" s="1"/>
  <c r="AO47"/>
  <c r="AO26" s="1"/>
  <c r="AO21" s="1"/>
  <c r="AO19" s="1"/>
  <c r="AI47"/>
  <c r="AI26" s="1"/>
  <c r="AI21" s="1"/>
  <c r="AI19" s="1"/>
  <c r="AC47"/>
  <c r="AC26" s="1"/>
  <c r="AC21" s="1"/>
  <c r="AC19" s="1"/>
  <c r="W47"/>
  <c r="W26" s="1"/>
  <c r="W21" s="1"/>
  <c r="W19" s="1"/>
  <c r="Q47"/>
  <c r="Q26" s="1"/>
  <c r="K47"/>
  <c r="K26" s="1"/>
  <c r="BB47"/>
  <c r="BB26" s="1"/>
  <c r="AV47"/>
  <c r="AV26" s="1"/>
  <c r="AP47"/>
  <c r="AP26" s="1"/>
  <c r="AP21" s="1"/>
  <c r="AP19" s="1"/>
  <c r="AJ47"/>
  <c r="AJ26" s="1"/>
  <c r="AJ21" s="1"/>
  <c r="AJ19" s="1"/>
  <c r="AD47"/>
  <c r="AD26" s="1"/>
  <c r="AD21" s="1"/>
  <c r="AD19" s="1"/>
  <c r="X47"/>
  <c r="X26" s="1"/>
  <c r="X21" s="1"/>
  <c r="X19" s="1"/>
  <c r="R47"/>
  <c r="R26" s="1"/>
  <c r="R21" s="1"/>
  <c r="R19" s="1"/>
  <c r="L47"/>
  <c r="L26" s="1"/>
  <c r="BC47"/>
  <c r="BC26" s="1"/>
  <c r="AQ47"/>
  <c r="AQ26" s="1"/>
  <c r="AQ21" s="1"/>
  <c r="AQ19" s="1"/>
  <c r="AE47"/>
  <c r="AE26" s="1"/>
  <c r="AE21" s="1"/>
  <c r="AE19" s="1"/>
  <c r="M47"/>
  <c r="M26" s="1"/>
  <c r="BD47"/>
  <c r="BD26" s="1"/>
  <c r="AR47"/>
  <c r="AR26" s="1"/>
  <c r="AR21" s="1"/>
  <c r="AR19" s="1"/>
  <c r="T47"/>
  <c r="T26" s="1"/>
  <c r="T21" s="1"/>
  <c r="T19" s="1"/>
  <c r="AK52" i="206"/>
  <c r="AE49"/>
  <c r="AE48" s="1"/>
  <c r="AE27" s="1"/>
  <c r="AE22" s="1"/>
  <c r="AE20" s="1"/>
  <c r="AB52"/>
  <c r="AH49"/>
  <c r="AH48" s="1"/>
  <c r="AH27" s="1"/>
  <c r="AH22" s="1"/>
  <c r="AH20" s="1"/>
  <c r="AC49"/>
  <c r="AC48" s="1"/>
  <c r="AC27" s="1"/>
  <c r="AC22" s="1"/>
  <c r="AC20" s="1"/>
  <c r="V52"/>
  <c r="AI52"/>
  <c r="AL52"/>
  <c r="AM52"/>
  <c r="AG52"/>
  <c r="Y52"/>
  <c r="Z52"/>
  <c r="AA52"/>
  <c r="U52"/>
  <c r="Q52"/>
  <c r="R52"/>
  <c r="S49"/>
  <c r="S48" s="1"/>
  <c r="S27" s="1"/>
  <c r="S22" s="1"/>
  <c r="S20" s="1"/>
  <c r="T52"/>
  <c r="P52"/>
  <c r="O52"/>
  <c r="M49"/>
  <c r="M48" s="1"/>
  <c r="M27" s="1"/>
  <c r="M22" s="1"/>
  <c r="M20" s="1"/>
  <c r="N49"/>
  <c r="N48" s="1"/>
  <c r="N27" s="1"/>
  <c r="N22" s="1"/>
  <c r="N20" s="1"/>
  <c r="L52"/>
  <c r="AO54" i="204"/>
  <c r="AO52" s="1"/>
  <c r="AO48" s="1"/>
  <c r="AO27" s="1"/>
  <c r="AO22" s="1"/>
  <c r="AO20" s="1"/>
  <c r="AI47" i="212"/>
  <c r="AI26" s="1"/>
  <c r="AI21" s="1"/>
  <c r="AI19" s="1"/>
  <c r="E47"/>
  <c r="E26" s="1"/>
  <c r="E21" s="1"/>
  <c r="E19" s="1"/>
  <c r="E47" i="213"/>
  <c r="E26" s="1"/>
  <c r="E21" s="1"/>
  <c r="E19" s="1"/>
  <c r="W47"/>
  <c r="W26" s="1"/>
  <c r="W21" s="1"/>
  <c r="W19" s="1"/>
  <c r="F47"/>
  <c r="F26" s="1"/>
  <c r="F21" s="1"/>
  <c r="F19" s="1"/>
  <c r="L47"/>
  <c r="L26" s="1"/>
  <c r="L21" s="1"/>
  <c r="L19" s="1"/>
  <c r="R47"/>
  <c r="R26" s="1"/>
  <c r="R21" s="1"/>
  <c r="R19" s="1"/>
  <c r="X47"/>
  <c r="X26" s="1"/>
  <c r="X21" s="1"/>
  <c r="X19" s="1"/>
  <c r="AD47"/>
  <c r="AD26" s="1"/>
  <c r="AD21" s="1"/>
  <c r="AD19" s="1"/>
  <c r="L47" i="211"/>
  <c r="L26" s="1"/>
  <c r="L21" s="1"/>
  <c r="L19" s="1"/>
  <c r="AD47"/>
  <c r="AD26" s="1"/>
  <c r="AD21" s="1"/>
  <c r="AD19" s="1"/>
  <c r="Q47"/>
  <c r="Q26" s="1"/>
  <c r="Q21" s="1"/>
  <c r="Q19" s="1"/>
  <c r="AC47"/>
  <c r="AC26" s="1"/>
  <c r="AC21" s="1"/>
  <c r="AC19" s="1"/>
  <c r="R47"/>
  <c r="R26" s="1"/>
  <c r="R21" s="1"/>
  <c r="R19" s="1"/>
  <c r="E47"/>
  <c r="E26" s="1"/>
  <c r="E21" s="1"/>
  <c r="E19" s="1"/>
  <c r="W47"/>
  <c r="W26" s="1"/>
  <c r="W21" s="1"/>
  <c r="W19" s="1"/>
  <c r="AI47"/>
  <c r="AI26" s="1"/>
  <c r="AI21" s="1"/>
  <c r="AI19" s="1"/>
  <c r="F47"/>
  <c r="F26" s="1"/>
  <c r="F21" s="1"/>
  <c r="F19" s="1"/>
  <c r="X47"/>
  <c r="X26" s="1"/>
  <c r="X21" s="1"/>
  <c r="X19" s="1"/>
  <c r="K47"/>
  <c r="K26" s="1"/>
  <c r="K21" s="1"/>
  <c r="K19" s="1"/>
  <c r="F47" i="212"/>
  <c r="F26" s="1"/>
  <c r="F21" s="1"/>
  <c r="F19" s="1"/>
  <c r="L47"/>
  <c r="L26" s="1"/>
  <c r="L21" s="1"/>
  <c r="L19" s="1"/>
  <c r="R47"/>
  <c r="R26" s="1"/>
  <c r="R21" s="1"/>
  <c r="R19" s="1"/>
  <c r="X47"/>
  <c r="X26" s="1"/>
  <c r="X21" s="1"/>
  <c r="X19" s="1"/>
  <c r="AD47"/>
  <c r="AD26" s="1"/>
  <c r="AD21" s="1"/>
  <c r="AD19" s="1"/>
  <c r="H47" i="213"/>
  <c r="H26" s="1"/>
  <c r="H21" s="1"/>
  <c r="H19" s="1"/>
  <c r="N47"/>
  <c r="N26" s="1"/>
  <c r="N21" s="1"/>
  <c r="N19" s="1"/>
  <c r="T47"/>
  <c r="T26" s="1"/>
  <c r="T21" s="1"/>
  <c r="T19" s="1"/>
  <c r="Z47"/>
  <c r="Z26" s="1"/>
  <c r="Z21" s="1"/>
  <c r="Z19" s="1"/>
  <c r="AF47"/>
  <c r="AF26" s="1"/>
  <c r="AF21" s="1"/>
  <c r="AF19" s="1"/>
  <c r="G47"/>
  <c r="G26" s="1"/>
  <c r="G21" s="1"/>
  <c r="G19" s="1"/>
  <c r="M47"/>
  <c r="M26" s="1"/>
  <c r="M21" s="1"/>
  <c r="M19" s="1"/>
  <c r="S47"/>
  <c r="S26" s="1"/>
  <c r="S21" s="1"/>
  <c r="S19" s="1"/>
  <c r="Y47"/>
  <c r="Y26" s="1"/>
  <c r="Y21" s="1"/>
  <c r="Y19" s="1"/>
  <c r="AE47"/>
  <c r="AE26" s="1"/>
  <c r="AE21" s="1"/>
  <c r="AE19" s="1"/>
  <c r="H47" i="211"/>
  <c r="H26" s="1"/>
  <c r="H21" s="1"/>
  <c r="H19" s="1"/>
  <c r="N47"/>
  <c r="N26" s="1"/>
  <c r="N21" s="1"/>
  <c r="N19" s="1"/>
  <c r="T47"/>
  <c r="T26" s="1"/>
  <c r="T21" s="1"/>
  <c r="T19" s="1"/>
  <c r="Z47"/>
  <c r="Z26" s="1"/>
  <c r="Z21" s="1"/>
  <c r="Z19" s="1"/>
  <c r="AF47"/>
  <c r="AF26" s="1"/>
  <c r="AF21" s="1"/>
  <c r="AF19" s="1"/>
  <c r="G47"/>
  <c r="G26" s="1"/>
  <c r="G21" s="1"/>
  <c r="G19" s="1"/>
  <c r="M47"/>
  <c r="M26" s="1"/>
  <c r="M21" s="1"/>
  <c r="M19" s="1"/>
  <c r="S47"/>
  <c r="S26" s="1"/>
  <c r="S21" s="1"/>
  <c r="S19" s="1"/>
  <c r="Y47"/>
  <c r="Y26" s="1"/>
  <c r="Y21" s="1"/>
  <c r="Y19" s="1"/>
  <c r="AE47"/>
  <c r="AE26" s="1"/>
  <c r="AE21" s="1"/>
  <c r="AE19" s="1"/>
  <c r="K52" i="203"/>
  <c r="K50" s="1"/>
  <c r="K46" s="1"/>
  <c r="K25" s="1"/>
  <c r="K20" s="1"/>
  <c r="J52"/>
  <c r="J50" s="1"/>
  <c r="J46" s="1"/>
  <c r="J25" s="1"/>
  <c r="J20" s="1"/>
  <c r="G52"/>
  <c r="H52"/>
  <c r="H50" s="1"/>
  <c r="H46" s="1"/>
  <c r="H25" s="1"/>
  <c r="H20" s="1"/>
  <c r="I52"/>
  <c r="I50" s="1"/>
  <c r="I46" s="1"/>
  <c r="I25" s="1"/>
  <c r="I20" s="1"/>
  <c r="AJ54" i="202"/>
  <c r="AK54"/>
  <c r="AL54"/>
  <c r="AM54"/>
  <c r="AN54"/>
  <c r="AJ55"/>
  <c r="AK55"/>
  <c r="AL55"/>
  <c r="AM55"/>
  <c r="AN55"/>
  <c r="AJ56"/>
  <c r="AK56"/>
  <c r="AL56"/>
  <c r="AM56"/>
  <c r="AN56"/>
  <c r="AJ57"/>
  <c r="AK57"/>
  <c r="AL57"/>
  <c r="AM57"/>
  <c r="AN57"/>
  <c r="AJ58"/>
  <c r="AK58"/>
  <c r="AL58"/>
  <c r="AM58"/>
  <c r="AN58"/>
  <c r="AJ59"/>
  <c r="AK59"/>
  <c r="AL59"/>
  <c r="AM59"/>
  <c r="AN59"/>
  <c r="AJ60"/>
  <c r="AK60"/>
  <c r="AL60"/>
  <c r="AM60"/>
  <c r="AN60"/>
  <c r="AJ61"/>
  <c r="AK61"/>
  <c r="AL61"/>
  <c r="AM61"/>
  <c r="AN61"/>
  <c r="AJ62"/>
  <c r="AK62"/>
  <c r="AL62"/>
  <c r="AM62"/>
  <c r="AN62"/>
  <c r="AJ63"/>
  <c r="AK63"/>
  <c r="AL63"/>
  <c r="AM63"/>
  <c r="AN63"/>
  <c r="AJ64"/>
  <c r="AK64"/>
  <c r="AL64"/>
  <c r="AM64"/>
  <c r="AN64"/>
  <c r="AJ65"/>
  <c r="AK65"/>
  <c r="AL65"/>
  <c r="AM65"/>
  <c r="AN65"/>
  <c r="AJ66"/>
  <c r="AK66"/>
  <c r="AL66"/>
  <c r="AM66"/>
  <c r="AN66"/>
  <c r="AK53"/>
  <c r="AL53"/>
  <c r="AM53"/>
  <c r="AN53"/>
  <c r="AJ53"/>
  <c r="AJ47"/>
  <c r="AK47"/>
  <c r="AL47"/>
  <c r="AM47"/>
  <c r="AN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J52"/>
  <c r="J50" s="1"/>
  <c r="J46" s="1"/>
  <c r="K52"/>
  <c r="K50" s="1"/>
  <c r="L52"/>
  <c r="L50" s="1"/>
  <c r="M52"/>
  <c r="M50" s="1"/>
  <c r="N52"/>
  <c r="N50" s="1"/>
  <c r="O52"/>
  <c r="O50" s="1"/>
  <c r="O46" s="1"/>
  <c r="P52"/>
  <c r="P50" s="1"/>
  <c r="P46" s="1"/>
  <c r="Q52"/>
  <c r="Q50" s="1"/>
  <c r="R52"/>
  <c r="R50" s="1"/>
  <c r="S52"/>
  <c r="S50" s="1"/>
  <c r="T52"/>
  <c r="T50" s="1"/>
  <c r="U52"/>
  <c r="U50" s="1"/>
  <c r="U46" s="1"/>
  <c r="V52"/>
  <c r="V50" s="1"/>
  <c r="V46" s="1"/>
  <c r="W52"/>
  <c r="W50" s="1"/>
  <c r="X52"/>
  <c r="X50" s="1"/>
  <c r="Y52"/>
  <c r="Y50" s="1"/>
  <c r="Z52"/>
  <c r="Z50" s="1"/>
  <c r="AA52"/>
  <c r="AA50" s="1"/>
  <c r="AA46" s="1"/>
  <c r="AB52"/>
  <c r="AB50" s="1"/>
  <c r="AB46" s="1"/>
  <c r="AC52"/>
  <c r="AC50" s="1"/>
  <c r="AD52"/>
  <c r="AD50" s="1"/>
  <c r="AE52"/>
  <c r="AE50" s="1"/>
  <c r="AF52"/>
  <c r="AF50" s="1"/>
  <c r="AG52"/>
  <c r="AG50" s="1"/>
  <c r="AG46" s="1"/>
  <c r="AH52"/>
  <c r="AH50" s="1"/>
  <c r="AH46" s="1"/>
  <c r="AI52"/>
  <c r="AI50" s="1"/>
  <c r="I52"/>
  <c r="AJ52" l="1"/>
  <c r="AJ50" s="1"/>
  <c r="AJ46" s="1"/>
  <c r="AK52"/>
  <c r="AK50" s="1"/>
  <c r="AK46" s="1"/>
  <c r="AN52"/>
  <c r="AN50" s="1"/>
  <c r="AN46" s="1"/>
  <c r="AM52"/>
  <c r="AM50" s="1"/>
  <c r="AM46" s="1"/>
  <c r="AL52"/>
  <c r="AL50" s="1"/>
  <c r="AL46" s="1"/>
  <c r="AI46"/>
  <c r="AI25" s="1"/>
  <c r="AI18" s="1"/>
  <c r="AC46"/>
  <c r="AC20" s="1"/>
  <c r="W46"/>
  <c r="W25" s="1"/>
  <c r="W18" s="1"/>
  <c r="Q46"/>
  <c r="Q20" s="1"/>
  <c r="K46"/>
  <c r="K20" s="1"/>
  <c r="AD46"/>
  <c r="AD20" s="1"/>
  <c r="X46"/>
  <c r="X25" s="1"/>
  <c r="X18" s="1"/>
  <c r="R46"/>
  <c r="R20" s="1"/>
  <c r="L46"/>
  <c r="AE46"/>
  <c r="AE25" s="1"/>
  <c r="AE18" s="1"/>
  <c r="Y46"/>
  <c r="Y25" s="1"/>
  <c r="Y18" s="1"/>
  <c r="S46"/>
  <c r="M46"/>
  <c r="M25" s="1"/>
  <c r="M18" s="1"/>
  <c r="AF46"/>
  <c r="AF25" s="1"/>
  <c r="AF18" s="1"/>
  <c r="Z46"/>
  <c r="Z25" s="1"/>
  <c r="Z18" s="1"/>
  <c r="T46"/>
  <c r="T20" s="1"/>
  <c r="N46"/>
  <c r="N25" s="1"/>
  <c r="N18" s="1"/>
  <c r="AA20"/>
  <c r="AA25"/>
  <c r="AA18" s="1"/>
  <c r="AC25"/>
  <c r="AC18" s="1"/>
  <c r="W20"/>
  <c r="Q25"/>
  <c r="Q18" s="1"/>
  <c r="AB20"/>
  <c r="AB25"/>
  <c r="AB18" s="1"/>
  <c r="J20"/>
  <c r="J25"/>
  <c r="J18" s="1"/>
  <c r="X20"/>
  <c r="R25"/>
  <c r="R18" s="1"/>
  <c r="L25"/>
  <c r="L18" s="1"/>
  <c r="L20"/>
  <c r="U25"/>
  <c r="U18" s="1"/>
  <c r="U20"/>
  <c r="V20"/>
  <c r="V25"/>
  <c r="V18" s="1"/>
  <c r="AE20"/>
  <c r="S25"/>
  <c r="S18" s="1"/>
  <c r="S20"/>
  <c r="M20"/>
  <c r="AG25"/>
  <c r="AG18" s="1"/>
  <c r="AG20"/>
  <c r="O20"/>
  <c r="O25"/>
  <c r="O18" s="1"/>
  <c r="AF20"/>
  <c r="Z20"/>
  <c r="N20"/>
  <c r="AH20"/>
  <c r="AH25"/>
  <c r="AH18" s="1"/>
  <c r="P20"/>
  <c r="P25"/>
  <c r="P18" s="1"/>
  <c r="E52" i="205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D52"/>
  <c r="E53" i="210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D53"/>
  <c r="AD25" i="202" l="1"/>
  <c r="AD18" s="1"/>
  <c r="T25"/>
  <c r="T18" s="1"/>
  <c r="K25"/>
  <c r="K18" s="1"/>
  <c r="Y20"/>
  <c r="AI20"/>
  <c r="K52" i="206"/>
  <c r="E51" i="198"/>
  <c r="F51"/>
  <c r="G51"/>
  <c r="K51"/>
  <c r="L51"/>
  <c r="Q51"/>
  <c r="R51"/>
  <c r="S51"/>
  <c r="W51"/>
  <c r="X51"/>
  <c r="Y51"/>
  <c r="Z51"/>
  <c r="AB51"/>
  <c r="AB47" s="1"/>
  <c r="AB26" s="1"/>
  <c r="AB21" s="1"/>
  <c r="AB19" s="1"/>
  <c r="AC51"/>
  <c r="AD51"/>
  <c r="AE51"/>
  <c r="AH51"/>
  <c r="AH47" s="1"/>
  <c r="AH26" s="1"/>
  <c r="AH21" s="1"/>
  <c r="AH19" s="1"/>
  <c r="AI51"/>
  <c r="D51"/>
  <c r="D47" s="1"/>
  <c r="D26" s="1"/>
  <c r="D21" s="1"/>
  <c r="D19" s="1"/>
  <c r="E53" i="207"/>
  <c r="E51" s="1"/>
  <c r="F53"/>
  <c r="F51" s="1"/>
  <c r="G53"/>
  <c r="G51" s="1"/>
  <c r="H51"/>
  <c r="D53"/>
  <c r="D51" s="1"/>
  <c r="D47" s="1"/>
  <c r="D26" s="1"/>
  <c r="D21" s="1"/>
  <c r="D19" s="1"/>
  <c r="F50" i="205"/>
  <c r="F46" s="1"/>
  <c r="F25" s="1"/>
  <c r="F18" s="1"/>
  <c r="H50"/>
  <c r="H46" s="1"/>
  <c r="H25" s="1"/>
  <c r="H18" s="1"/>
  <c r="K50"/>
  <c r="K46" s="1"/>
  <c r="K25" s="1"/>
  <c r="K18" s="1"/>
  <c r="L50"/>
  <c r="L46" s="1"/>
  <c r="L25" s="1"/>
  <c r="L18" s="1"/>
  <c r="N50"/>
  <c r="N46" s="1"/>
  <c r="N25" s="1"/>
  <c r="N18" s="1"/>
  <c r="Q50"/>
  <c r="Q46" s="1"/>
  <c r="Q25" s="1"/>
  <c r="Q18" s="1"/>
  <c r="R50"/>
  <c r="R46" s="1"/>
  <c r="R25" s="1"/>
  <c r="R18" s="1"/>
  <c r="T50"/>
  <c r="T46" s="1"/>
  <c r="T25" s="1"/>
  <c r="T18" s="1"/>
  <c r="W50"/>
  <c r="W46" s="1"/>
  <c r="W25" s="1"/>
  <c r="W18" s="1"/>
  <c r="X50"/>
  <c r="X46" s="1"/>
  <c r="X25" s="1"/>
  <c r="X18" s="1"/>
  <c r="Z50"/>
  <c r="Z46" s="1"/>
  <c r="Z25" s="1"/>
  <c r="Z18" s="1"/>
  <c r="AC50"/>
  <c r="AC46" s="1"/>
  <c r="AC25" s="1"/>
  <c r="AC18" s="1"/>
  <c r="AD50"/>
  <c r="AD46" s="1"/>
  <c r="AD25" s="1"/>
  <c r="AD18" s="1"/>
  <c r="AF50"/>
  <c r="AF46" s="1"/>
  <c r="AF25" s="1"/>
  <c r="AF18" s="1"/>
  <c r="AI50"/>
  <c r="AI46" s="1"/>
  <c r="AI25" s="1"/>
  <c r="AI18" s="1"/>
  <c r="AJ50"/>
  <c r="AJ46" s="1"/>
  <c r="AJ25" s="1"/>
  <c r="AJ18" s="1"/>
  <c r="AL50"/>
  <c r="AL46" s="1"/>
  <c r="AL25" s="1"/>
  <c r="AL18" s="1"/>
  <c r="E50"/>
  <c r="E46" s="1"/>
  <c r="E25" s="1"/>
  <c r="E18" s="1"/>
  <c r="G50"/>
  <c r="G46" s="1"/>
  <c r="G25" s="1"/>
  <c r="G18" s="1"/>
  <c r="I50"/>
  <c r="I46" s="1"/>
  <c r="I25" s="1"/>
  <c r="I18" s="1"/>
  <c r="J50"/>
  <c r="J46" s="1"/>
  <c r="J25" s="1"/>
  <c r="J18" s="1"/>
  <c r="M50"/>
  <c r="M46" s="1"/>
  <c r="M25" s="1"/>
  <c r="M18" s="1"/>
  <c r="O50"/>
  <c r="O46" s="1"/>
  <c r="O25" s="1"/>
  <c r="O18" s="1"/>
  <c r="P50"/>
  <c r="P46" s="1"/>
  <c r="P25" s="1"/>
  <c r="P18" s="1"/>
  <c r="S50"/>
  <c r="S46" s="1"/>
  <c r="S25" s="1"/>
  <c r="S18" s="1"/>
  <c r="U50"/>
  <c r="U46" s="1"/>
  <c r="U25" s="1"/>
  <c r="U18" s="1"/>
  <c r="V50"/>
  <c r="V46" s="1"/>
  <c r="V25" s="1"/>
  <c r="V18" s="1"/>
  <c r="Y50"/>
  <c r="Y46" s="1"/>
  <c r="Y25" s="1"/>
  <c r="Y18" s="1"/>
  <c r="AA50"/>
  <c r="AA46" s="1"/>
  <c r="AA25" s="1"/>
  <c r="AA18" s="1"/>
  <c r="AB50"/>
  <c r="AB46" s="1"/>
  <c r="AB25" s="1"/>
  <c r="AB18" s="1"/>
  <c r="AE50"/>
  <c r="AE46" s="1"/>
  <c r="AE25" s="1"/>
  <c r="AE18" s="1"/>
  <c r="AG50"/>
  <c r="AG46" s="1"/>
  <c r="AG25" s="1"/>
  <c r="AG18" s="1"/>
  <c r="AH50"/>
  <c r="AH46" s="1"/>
  <c r="AH25" s="1"/>
  <c r="AH18" s="1"/>
  <c r="AK50"/>
  <c r="AK46" s="1"/>
  <c r="AK25" s="1"/>
  <c r="AK18" s="1"/>
  <c r="D52" i="204"/>
  <c r="D48" s="1"/>
  <c r="D27" s="1"/>
  <c r="D22" s="1"/>
  <c r="D20" s="1"/>
  <c r="S50" i="203"/>
  <c r="S46" s="1"/>
  <c r="S25" s="1"/>
  <c r="S20" s="1"/>
  <c r="S18" s="1"/>
  <c r="G50"/>
  <c r="I50" i="202"/>
  <c r="E48" i="207"/>
  <c r="F48"/>
  <c r="G48"/>
  <c r="H48"/>
  <c r="D48"/>
  <c r="J48" i="206"/>
  <c r="J27" s="1"/>
  <c r="J22" s="1"/>
  <c r="J20" s="1"/>
  <c r="D48"/>
  <c r="D27" s="1"/>
  <c r="D22" s="1"/>
  <c r="E51"/>
  <c r="F51"/>
  <c r="G51"/>
  <c r="H51"/>
  <c r="I51"/>
  <c r="D51"/>
  <c r="J52"/>
  <c r="D52"/>
  <c r="F54"/>
  <c r="F52" s="1"/>
  <c r="G54"/>
  <c r="G52" s="1"/>
  <c r="H54"/>
  <c r="H52" s="1"/>
  <c r="I54"/>
  <c r="I52" s="1"/>
  <c r="K49"/>
  <c r="K48" s="1"/>
  <c r="K27" s="1"/>
  <c r="K22" s="1"/>
  <c r="K20" s="1"/>
  <c r="E54"/>
  <c r="E52" s="1"/>
  <c r="F47" i="205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E47"/>
  <c r="D49" i="204"/>
  <c r="G47" i="203"/>
  <c r="K18"/>
  <c r="S47"/>
  <c r="I47" i="202"/>
  <c r="AH51" i="210"/>
  <c r="AF51"/>
  <c r="AD51"/>
  <c r="AC51"/>
  <c r="AA51"/>
  <c r="Z51"/>
  <c r="X51"/>
  <c r="W51"/>
  <c r="V51"/>
  <c r="U51"/>
  <c r="T51"/>
  <c r="S51"/>
  <c r="P51"/>
  <c r="N51"/>
  <c r="M51"/>
  <c r="L51"/>
  <c r="J51"/>
  <c r="I51"/>
  <c r="F51"/>
  <c r="E51"/>
  <c r="D51"/>
  <c r="AI51"/>
  <c r="AG51"/>
  <c r="AE51"/>
  <c r="AB51"/>
  <c r="Y51"/>
  <c r="R51"/>
  <c r="Q51"/>
  <c r="O51"/>
  <c r="K51"/>
  <c r="H51"/>
  <c r="G51"/>
  <c r="AI48"/>
  <c r="AH48"/>
  <c r="AG48"/>
  <c r="AF48"/>
  <c r="AE48"/>
  <c r="AD48"/>
  <c r="AC48"/>
  <c r="AC47" s="1"/>
  <c r="AC26" s="1"/>
  <c r="AC21" s="1"/>
  <c r="AC19" s="1"/>
  <c r="AB48"/>
  <c r="AA48"/>
  <c r="Z48"/>
  <c r="Z47" s="1"/>
  <c r="Z26" s="1"/>
  <c r="Z21" s="1"/>
  <c r="Z19" s="1"/>
  <c r="Y48"/>
  <c r="X48"/>
  <c r="W48"/>
  <c r="V48"/>
  <c r="U48"/>
  <c r="U47" s="1"/>
  <c r="U26" s="1"/>
  <c r="U21" s="1"/>
  <c r="U19" s="1"/>
  <c r="T48"/>
  <c r="S48"/>
  <c r="R48"/>
  <c r="R47" s="1"/>
  <c r="R26" s="1"/>
  <c r="R21" s="1"/>
  <c r="R19" s="1"/>
  <c r="Q48"/>
  <c r="P48"/>
  <c r="O48"/>
  <c r="O47" s="1"/>
  <c r="O26" s="1"/>
  <c r="O21" s="1"/>
  <c r="O19" s="1"/>
  <c r="N48"/>
  <c r="M48"/>
  <c r="M47" s="1"/>
  <c r="M26" s="1"/>
  <c r="M21" s="1"/>
  <c r="M19" s="1"/>
  <c r="L48"/>
  <c r="K48"/>
  <c r="J48"/>
  <c r="I48"/>
  <c r="H48"/>
  <c r="G48"/>
  <c r="F48"/>
  <c r="E48"/>
  <c r="D48"/>
  <c r="AI47"/>
  <c r="AI26" s="1"/>
  <c r="AI21" s="1"/>
  <c r="AI19" s="1"/>
  <c r="Q47"/>
  <c r="Q26" s="1"/>
  <c r="Q21" s="1"/>
  <c r="Q19" s="1"/>
  <c r="K47"/>
  <c r="K26" s="1"/>
  <c r="K21" s="1"/>
  <c r="K19" s="1"/>
  <c r="G18" i="202"/>
  <c r="G25" s="1"/>
  <c r="D20"/>
  <c r="D18" s="1"/>
  <c r="E20"/>
  <c r="E18" s="1"/>
  <c r="E25" s="1"/>
  <c r="F20"/>
  <c r="F18" s="1"/>
  <c r="F25" s="1"/>
  <c r="H20"/>
  <c r="H18" s="1"/>
  <c r="H25" s="1"/>
  <c r="D48" i="198"/>
  <c r="E48"/>
  <c r="F48"/>
  <c r="G48"/>
  <c r="H48"/>
  <c r="I48"/>
  <c r="J48"/>
  <c r="K48"/>
  <c r="L48"/>
  <c r="M48"/>
  <c r="N48"/>
  <c r="O48"/>
  <c r="P48"/>
  <c r="P47" s="1"/>
  <c r="P26" s="1"/>
  <c r="P21" s="1"/>
  <c r="P19" s="1"/>
  <c r="Q48"/>
  <c r="R48"/>
  <c r="S48"/>
  <c r="S47" s="1"/>
  <c r="S26" s="1"/>
  <c r="S21" s="1"/>
  <c r="S19" s="1"/>
  <c r="T48"/>
  <c r="U48"/>
  <c r="V48"/>
  <c r="W48"/>
  <c r="X48"/>
  <c r="Y48"/>
  <c r="Z48"/>
  <c r="AA48"/>
  <c r="AB48"/>
  <c r="AC48"/>
  <c r="AD48"/>
  <c r="AE48"/>
  <c r="AF48"/>
  <c r="AG48"/>
  <c r="AH48"/>
  <c r="AI48"/>
  <c r="H51"/>
  <c r="I51"/>
  <c r="J51"/>
  <c r="M51"/>
  <c r="M47" s="1"/>
  <c r="M26" s="1"/>
  <c r="M21" s="1"/>
  <c r="M19" s="1"/>
  <c r="N51"/>
  <c r="N47" s="1"/>
  <c r="N26" s="1"/>
  <c r="N21" s="1"/>
  <c r="N19" s="1"/>
  <c r="O51"/>
  <c r="P51"/>
  <c r="T51"/>
  <c r="U51"/>
  <c r="U47" s="1"/>
  <c r="U26" s="1"/>
  <c r="U21" s="1"/>
  <c r="U19" s="1"/>
  <c r="V51"/>
  <c r="AA51"/>
  <c r="AF51"/>
  <c r="AG51"/>
  <c r="AG47" s="1"/>
  <c r="AG26" s="1"/>
  <c r="AG21" s="1"/>
  <c r="AG19" s="1"/>
  <c r="G47" i="210" l="1"/>
  <c r="G26" s="1"/>
  <c r="G21" s="1"/>
  <c r="G19" s="1"/>
  <c r="Y47"/>
  <c r="Y26" s="1"/>
  <c r="Y21" s="1"/>
  <c r="Y19" s="1"/>
  <c r="F47"/>
  <c r="F26" s="1"/>
  <c r="F21" s="1"/>
  <c r="F19" s="1"/>
  <c r="T47"/>
  <c r="T26" s="1"/>
  <c r="T21" s="1"/>
  <c r="T19" s="1"/>
  <c r="H47"/>
  <c r="H26" s="1"/>
  <c r="H21" s="1"/>
  <c r="H19" s="1"/>
  <c r="X47"/>
  <c r="X26" s="1"/>
  <c r="X21" s="1"/>
  <c r="X19" s="1"/>
  <c r="E47"/>
  <c r="E26" s="1"/>
  <c r="E21" s="1"/>
  <c r="E19" s="1"/>
  <c r="AB47"/>
  <c r="AB26" s="1"/>
  <c r="AB21" s="1"/>
  <c r="AB19" s="1"/>
  <c r="AH47"/>
  <c r="AH26" s="1"/>
  <c r="AH21" s="1"/>
  <c r="AH19" s="1"/>
  <c r="V47" i="198"/>
  <c r="V26" s="1"/>
  <c r="V21" s="1"/>
  <c r="V19" s="1"/>
  <c r="Y47"/>
  <c r="Y26" s="1"/>
  <c r="Y21" s="1"/>
  <c r="Y19" s="1"/>
  <c r="G47"/>
  <c r="G26" s="1"/>
  <c r="G21" s="1"/>
  <c r="G19" s="1"/>
  <c r="T47"/>
  <c r="T26" s="1"/>
  <c r="T21" s="1"/>
  <c r="T19" s="1"/>
  <c r="J47"/>
  <c r="J26" s="1"/>
  <c r="J21" s="1"/>
  <c r="J19" s="1"/>
  <c r="H18" i="203"/>
  <c r="I18"/>
  <c r="J18"/>
  <c r="AL20" i="202"/>
  <c r="AL25"/>
  <c r="AL18" s="1"/>
  <c r="E47" i="207"/>
  <c r="H47"/>
  <c r="G47"/>
  <c r="F47"/>
  <c r="F49" i="206"/>
  <c r="F48" s="1"/>
  <c r="F27" s="1"/>
  <c r="F22" s="1"/>
  <c r="F20" s="1"/>
  <c r="G49"/>
  <c r="G48" s="1"/>
  <c r="G27" s="1"/>
  <c r="G22" s="1"/>
  <c r="G20" s="1"/>
  <c r="H49"/>
  <c r="H48" s="1"/>
  <c r="H27" s="1"/>
  <c r="H22" s="1"/>
  <c r="H20" s="1"/>
  <c r="I49"/>
  <c r="I48" s="1"/>
  <c r="I27" s="1"/>
  <c r="I22" s="1"/>
  <c r="I20" s="1"/>
  <c r="E49"/>
  <c r="E48" s="1"/>
  <c r="E27" s="1"/>
  <c r="E22" s="1"/>
  <c r="E20" s="1"/>
  <c r="AA47" i="198"/>
  <c r="AA26" s="1"/>
  <c r="AA21" s="1"/>
  <c r="AA19" s="1"/>
  <c r="AE47"/>
  <c r="AE26" s="1"/>
  <c r="AE21" s="1"/>
  <c r="AE19" s="1"/>
  <c r="H47"/>
  <c r="H26" s="1"/>
  <c r="H21" s="1"/>
  <c r="H19" s="1"/>
  <c r="Z47"/>
  <c r="Z26" s="1"/>
  <c r="Z21" s="1"/>
  <c r="Z19" s="1"/>
  <c r="AC47"/>
  <c r="AC26" s="1"/>
  <c r="AC21" s="1"/>
  <c r="AC19" s="1"/>
  <c r="W47"/>
  <c r="W26" s="1"/>
  <c r="W21" s="1"/>
  <c r="W19" s="1"/>
  <c r="Q47"/>
  <c r="Q26" s="1"/>
  <c r="Q21" s="1"/>
  <c r="Q19" s="1"/>
  <c r="K47"/>
  <c r="K26" s="1"/>
  <c r="K21" s="1"/>
  <c r="K19" s="1"/>
  <c r="AA47" i="210"/>
  <c r="AA26" s="1"/>
  <c r="AA21" s="1"/>
  <c r="AA19" s="1"/>
  <c r="AG47"/>
  <c r="AG26" s="1"/>
  <c r="AG21" s="1"/>
  <c r="AG19" s="1"/>
  <c r="AF47"/>
  <c r="AF26" s="1"/>
  <c r="AF21" s="1"/>
  <c r="AF19" s="1"/>
  <c r="AE47"/>
  <c r="AE26" s="1"/>
  <c r="AE21" s="1"/>
  <c r="AE19" s="1"/>
  <c r="J47"/>
  <c r="J26" s="1"/>
  <c r="J21" s="1"/>
  <c r="J19" s="1"/>
  <c r="P47"/>
  <c r="P26" s="1"/>
  <c r="P21" s="1"/>
  <c r="P19" s="1"/>
  <c r="N47"/>
  <c r="N26" s="1"/>
  <c r="N21" s="1"/>
  <c r="N19" s="1"/>
  <c r="E47" i="198"/>
  <c r="E26" s="1"/>
  <c r="E21" s="1"/>
  <c r="E19" s="1"/>
  <c r="AI47"/>
  <c r="AI26" s="1"/>
  <c r="AI21" s="1"/>
  <c r="AI19" s="1"/>
  <c r="O47"/>
  <c r="O26" s="1"/>
  <c r="O21" s="1"/>
  <c r="O19" s="1"/>
  <c r="I47"/>
  <c r="I26" s="1"/>
  <c r="I21" s="1"/>
  <c r="I19" s="1"/>
  <c r="AF47"/>
  <c r="AF26" s="1"/>
  <c r="AF21" s="1"/>
  <c r="AF19" s="1"/>
  <c r="AD47"/>
  <c r="AD26" s="1"/>
  <c r="AD21" s="1"/>
  <c r="AD19" s="1"/>
  <c r="X47"/>
  <c r="X26" s="1"/>
  <c r="X21" s="1"/>
  <c r="X19" s="1"/>
  <c r="R47"/>
  <c r="R26" s="1"/>
  <c r="R21" s="1"/>
  <c r="R19" s="1"/>
  <c r="F47"/>
  <c r="F26" s="1"/>
  <c r="F21" s="1"/>
  <c r="F19" s="1"/>
  <c r="M18" i="203"/>
  <c r="L18"/>
  <c r="G46"/>
  <c r="G25" s="1"/>
  <c r="G20" s="1"/>
  <c r="G18" s="1"/>
  <c r="S47" i="210"/>
  <c r="S26" s="1"/>
  <c r="S21" s="1"/>
  <c r="S19" s="1"/>
  <c r="L47"/>
  <c r="L26" s="1"/>
  <c r="L21" s="1"/>
  <c r="L19" s="1"/>
  <c r="AD47"/>
  <c r="AD26" s="1"/>
  <c r="AD21" s="1"/>
  <c r="AD19" s="1"/>
  <c r="W47"/>
  <c r="W26" s="1"/>
  <c r="W21" s="1"/>
  <c r="W19" s="1"/>
  <c r="L47" i="198"/>
  <c r="L26" s="1"/>
  <c r="L21" s="1"/>
  <c r="L19" s="1"/>
  <c r="D47" i="210"/>
  <c r="D26" s="1"/>
  <c r="D21" s="1"/>
  <c r="D19" s="1"/>
  <c r="V47"/>
  <c r="V26" s="1"/>
  <c r="V21" s="1"/>
  <c r="V19" s="1"/>
  <c r="I46" i="202"/>
  <c r="I47" i="210"/>
  <c r="I26" s="1"/>
  <c r="I21" s="1"/>
  <c r="I19" s="1"/>
  <c r="E26" i="207" l="1"/>
  <c r="H26"/>
  <c r="F26"/>
  <c r="F21" s="1"/>
  <c r="F19" s="1"/>
  <c r="G26"/>
  <c r="AN20" i="202"/>
  <c r="AN25"/>
  <c r="AN18" s="1"/>
  <c r="AJ20"/>
  <c r="AJ25"/>
  <c r="AK20"/>
  <c r="AK25"/>
  <c r="AK18" s="1"/>
  <c r="AM20"/>
  <c r="AM25"/>
  <c r="AM18" s="1"/>
  <c r="AJ18"/>
  <c r="I25"/>
  <c r="I18" s="1"/>
  <c r="I20"/>
</calcChain>
</file>

<file path=xl/sharedStrings.xml><?xml version="1.0" encoding="utf-8"?>
<sst xmlns="http://schemas.openxmlformats.org/spreadsheetml/2006/main" count="11133" uniqueCount="511">
  <si>
    <t xml:space="preserve">  Наименование инвестиционного проекта (группы инвестиционных проектов)</t>
  </si>
  <si>
    <t>Выполнение требований законодательства Российской Федерации, предписаний органов исполнительной власти, регламентов рынков электрической энергии</t>
  </si>
  <si>
    <t>Обеспечение текущей деятельности в сфере электроэнергетики, в том числе развитие информационной инфраструктуры, хозяйственное обеспечение деятельности</t>
  </si>
  <si>
    <t xml:space="preserve">Повышение надежности оказываемых услуг в сфере электроэнергетики </t>
  </si>
  <si>
    <t xml:space="preserve">Повышение качества оказываемых услуг в сфере электроэнергетики </t>
  </si>
  <si>
    <t>Развитие электрической сети/усиление существующей электрической сети, связанное с подключением новых потребителей</t>
  </si>
  <si>
    <t>Замещение (обновление) электрической сети/повышение экономической эффективности (мероприятия направленные на снижение эксплуатационных затрат) оказания услуг в сфере электроэнергетики</t>
  </si>
  <si>
    <t>5.1</t>
  </si>
  <si>
    <t>5.2</t>
  </si>
  <si>
    <t>6.1</t>
  </si>
  <si>
    <t>6.2</t>
  </si>
  <si>
    <t>6.3</t>
  </si>
  <si>
    <t>4.1</t>
  </si>
  <si>
    <t>4.2</t>
  </si>
  <si>
    <t>4.3</t>
  </si>
  <si>
    <t>5.3</t>
  </si>
  <si>
    <t>5.4</t>
  </si>
  <si>
    <t>7.1</t>
  </si>
  <si>
    <t>7.2</t>
  </si>
  <si>
    <t>8.1</t>
  </si>
  <si>
    <t>8.2</t>
  </si>
  <si>
    <t>8.3</t>
  </si>
  <si>
    <t>4.4</t>
  </si>
  <si>
    <t>9.1</t>
  </si>
  <si>
    <t>9.2</t>
  </si>
  <si>
    <t>10.1</t>
  </si>
  <si>
    <t>Номер группы инвести-ционных проектов</t>
  </si>
  <si>
    <t>5.5</t>
  </si>
  <si>
    <t>1</t>
  </si>
  <si>
    <t>1.1</t>
  </si>
  <si>
    <t>1.2</t>
  </si>
  <si>
    <t>1.1.1</t>
  </si>
  <si>
    <t>1.1.2</t>
  </si>
  <si>
    <t>1.1.3</t>
  </si>
  <si>
    <t>1.1.4</t>
  </si>
  <si>
    <t>1.2.1</t>
  </si>
  <si>
    <t>1.2.2</t>
  </si>
  <si>
    <t>1.2.3</t>
  </si>
  <si>
    <t>1.2.4</t>
  </si>
  <si>
    <t>1.1.1.1</t>
  </si>
  <si>
    <t>1.1.1.2</t>
  </si>
  <si>
    <t>1.1.1.3</t>
  </si>
  <si>
    <t>1.1.2.1</t>
  </si>
  <si>
    <t>1.1.2.2</t>
  </si>
  <si>
    <t>1.1.3.1</t>
  </si>
  <si>
    <t>1.1.3.2</t>
  </si>
  <si>
    <t>1.2.1.1</t>
  </si>
  <si>
    <t>1.2.1.2</t>
  </si>
  <si>
    <t>1.2.2.1</t>
  </si>
  <si>
    <t>1.2.2.2</t>
  </si>
  <si>
    <t>1.2.3.1</t>
  </si>
  <si>
    <t>1.2.3.2</t>
  </si>
  <si>
    <t>1.2.3.3</t>
  </si>
  <si>
    <t>1.2.3.4</t>
  </si>
  <si>
    <t>1.2.4.1</t>
  </si>
  <si>
    <r>
      <t xml:space="preserve">Показатель увеличения мощности силовых (авто-) трансформаторов на подстанциях в рамках осуществления технологического присоединения к электрическим сетям                 </t>
    </r>
    <r>
      <rPr>
        <b/>
        <sz val="12"/>
        <color indexed="8"/>
        <rFont val="Times New Roman"/>
        <family val="1"/>
        <charset val="204"/>
      </rPr>
      <t>(ΔΡ</t>
    </r>
    <r>
      <rPr>
        <b/>
        <vertAlign val="superscript"/>
        <sz val="12"/>
        <color indexed="8"/>
        <rFont val="Times New Roman"/>
        <family val="1"/>
        <charset val="204"/>
      </rPr>
      <t>n</t>
    </r>
    <r>
      <rPr>
        <b/>
        <vertAlign val="subscript"/>
        <sz val="12"/>
        <color indexed="8"/>
        <rFont val="Times New Roman"/>
        <family val="1"/>
        <charset val="204"/>
      </rPr>
      <t>тп_тр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</si>
  <si>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максимальной мощности присоединяемых объектов по производству электрической энергии </t>
    </r>
    <r>
      <rPr>
        <b/>
        <sz val="12"/>
        <color indexed="8"/>
        <rFont val="Times New Roman"/>
        <family val="1"/>
        <charset val="204"/>
      </rPr>
      <t>(S</t>
    </r>
    <r>
      <rPr>
        <b/>
        <vertAlign val="superscript"/>
        <sz val="12"/>
        <color indexed="8"/>
        <rFont val="Times New Roman"/>
        <family val="1"/>
        <charset val="204"/>
      </rPr>
      <t>тп</t>
    </r>
    <r>
      <rPr>
        <b/>
        <vertAlign val="subscript"/>
        <sz val="12"/>
        <color indexed="8"/>
        <rFont val="Times New Roman"/>
        <family val="1"/>
        <charset val="204"/>
      </rPr>
      <t>г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</si>
  <si>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максимальной мощности энергопринимающих устройств при осуществлении технологического присоединения объектов электросетевого хозяйства, принадлежащих иным сетевым организациям или иным лицам                           </t>
    </r>
    <r>
      <rPr>
        <b/>
        <sz val="12"/>
        <color indexed="8"/>
        <rFont val="Times New Roman"/>
        <family val="1"/>
        <charset val="204"/>
      </rPr>
      <t>(S</t>
    </r>
    <r>
      <rPr>
        <b/>
        <vertAlign val="superscript"/>
        <sz val="12"/>
        <color indexed="8"/>
        <rFont val="Times New Roman"/>
        <family val="1"/>
        <charset val="204"/>
      </rPr>
      <t>тп</t>
    </r>
    <r>
      <rPr>
        <b/>
        <vertAlign val="subscript"/>
        <sz val="12"/>
        <color indexed="8"/>
        <rFont val="Times New Roman"/>
        <family val="1"/>
        <charset val="204"/>
      </rPr>
      <t>эх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</si>
  <si>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степени загрузки трансформаторной подстанции                 </t>
    </r>
    <r>
      <rPr>
        <b/>
        <sz val="12"/>
        <color indexed="8"/>
        <rFont val="Times New Roman"/>
        <family val="1"/>
        <charset val="204"/>
      </rPr>
      <t>(K</t>
    </r>
    <r>
      <rPr>
        <b/>
        <vertAlign val="subscript"/>
        <sz val="12"/>
        <color indexed="8"/>
        <rFont val="Times New Roman"/>
        <family val="1"/>
        <charset val="204"/>
      </rPr>
      <t>загр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</si>
  <si>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устройств компенсации реактивной мощности </t>
    </r>
    <r>
      <rPr>
        <b/>
        <sz val="12"/>
        <color indexed="8"/>
        <rFont val="Times New Roman"/>
        <family val="1"/>
        <charset val="204"/>
      </rPr>
      <t>(P</t>
    </r>
    <r>
      <rPr>
        <b/>
        <vertAlign val="superscript"/>
        <sz val="12"/>
        <color indexed="8"/>
        <rFont val="Times New Roman"/>
        <family val="1"/>
        <charset val="204"/>
      </rPr>
      <t>n</t>
    </r>
    <r>
      <rPr>
        <b/>
        <vertAlign val="subscript"/>
        <sz val="12"/>
        <color indexed="8"/>
        <rFont val="Times New Roman"/>
        <family val="1"/>
        <charset val="204"/>
      </rPr>
      <t>з_укрм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</si>
  <si>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оценки изменения средней продолжительности прекращения передачи электрической энергии потребителям услуг                             </t>
    </r>
    <r>
      <rPr>
        <b/>
        <sz val="12"/>
        <color indexed="8"/>
        <rFont val="Times New Roman"/>
        <family val="1"/>
        <charset val="204"/>
      </rPr>
      <t>(ΔП saidi)</t>
    </r>
  </si>
  <si>
    <r>
      <t xml:space="preserve">Показатель оценки изменения объема недоотпущенной электрической энергии                                                            </t>
    </r>
    <r>
      <rPr>
        <b/>
        <sz val="12"/>
        <color indexed="8"/>
        <rFont val="Times New Roman"/>
        <family val="1"/>
        <charset val="204"/>
      </rPr>
      <t>(ΔП ens)</t>
    </r>
  </si>
  <si>
    <r>
      <t xml:space="preserve">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                                              </t>
    </r>
    <r>
      <rPr>
        <b/>
        <sz val="12"/>
        <color indexed="8"/>
        <rFont val="Times New Roman"/>
        <family val="1"/>
        <charset val="204"/>
      </rPr>
      <t xml:space="preserve">(Nсд_тпр) </t>
    </r>
  </si>
  <si>
    <r>
      <t xml:space="preserve">Показатель числа обязательств сетевой организации по осуществлению технологического присоединения, исполненных в рамках инвестиционной программы с нарушением установленного срока технологического присоединения                            </t>
    </r>
    <r>
      <rPr>
        <b/>
        <sz val="12"/>
        <color indexed="8"/>
        <rFont val="Times New Roman"/>
        <family val="1"/>
        <charset val="204"/>
      </rPr>
      <t>(N</t>
    </r>
    <r>
      <rPr>
        <b/>
        <vertAlign val="superscript"/>
        <sz val="12"/>
        <color indexed="8"/>
        <rFont val="Times New Roman"/>
        <family val="1"/>
        <charset val="204"/>
      </rPr>
      <t>нс</t>
    </r>
    <r>
      <rPr>
        <b/>
        <sz val="12"/>
        <color indexed="8"/>
        <rFont val="Times New Roman"/>
        <family val="1"/>
        <charset val="204"/>
      </rPr>
      <t xml:space="preserve">сд_тпр) </t>
    </r>
  </si>
  <si>
    <r>
      <t xml:space="preserve">Показатель объема финансовых потребностей, необходимых для реализации мероприятий, направленных на выполнение требований законодательства         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perscript"/>
        <sz val="12"/>
        <color indexed="8"/>
        <rFont val="Times New Roman"/>
        <family val="1"/>
        <charset val="204"/>
      </rPr>
      <t>тз</t>
    </r>
    <r>
      <rPr>
        <b/>
        <sz val="12"/>
        <color indexed="8"/>
        <rFont val="Times New Roman"/>
        <family val="1"/>
        <charset val="204"/>
      </rPr>
      <t xml:space="preserve">)   </t>
    </r>
  </si>
  <si>
    <r>
      <t xml:space="preserve">показатель объема финансовых потребностей, необходимых для реализации мероприятий, направленных на выполнение предписаний органов исполнительной власти                                        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perscript"/>
        <sz val="12"/>
        <color indexed="8"/>
        <rFont val="Times New Roman"/>
        <family val="1"/>
        <charset val="204"/>
      </rPr>
      <t>оив</t>
    </r>
    <r>
      <rPr>
        <b/>
        <sz val="12"/>
        <color indexed="8"/>
        <rFont val="Times New Roman"/>
        <family val="1"/>
        <charset val="204"/>
      </rPr>
      <t>)</t>
    </r>
  </si>
  <si>
    <r>
      <t>Показатель объема финансовых потребностей, необходимых для реализации мероприятий, направленных на выполнение требований регламентов рынков электрической энергии                          (</t>
    </r>
    <r>
      <rPr>
        <b/>
        <sz val="12"/>
        <color indexed="8"/>
        <rFont val="Times New Roman"/>
        <family val="1"/>
        <charset val="204"/>
      </rPr>
      <t>Ф</t>
    </r>
    <r>
      <rPr>
        <b/>
        <vertAlign val="superscript"/>
        <sz val="12"/>
        <color indexed="8"/>
        <rFont val="Times New Roman"/>
        <family val="1"/>
        <charset val="204"/>
      </rPr>
      <t>трр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</si>
  <si>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объема финансовых потребностей, необходимых для реализации мероприятий, направленных на развитие информационной инфраструктуры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perscript"/>
        <sz val="12"/>
        <color indexed="8"/>
        <rFont val="Times New Roman"/>
        <family val="1"/>
        <charset val="204"/>
      </rPr>
      <t>ит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</si>
  <si>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объема финансовых потребностей, необходимых для реализации мероприятий, направленных на хозяйственное обеспечение деятельности сетевой организации                      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perscript"/>
        <sz val="12"/>
        <color indexed="8"/>
        <rFont val="Times New Roman"/>
        <family val="1"/>
        <charset val="204"/>
      </rPr>
      <t>хо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</si>
  <si>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объема финансовых потребностей, необходимых для реализации мероприятий, направленных на реализацию инвестиционных проектов, связанных с деятельностью, не относящейся к сфере электроэнергетики                     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bscript"/>
        <sz val="12"/>
        <color indexed="8"/>
        <rFont val="Times New Roman"/>
        <family val="1"/>
        <charset val="204"/>
      </rPr>
      <t>нэ</t>
    </r>
    <r>
      <rPr>
        <b/>
        <sz val="12"/>
        <color indexed="8"/>
        <rFont val="Times New Roman"/>
        <family val="1"/>
        <charset val="204"/>
      </rPr>
      <t xml:space="preserve">)  </t>
    </r>
  </si>
  <si>
    <t>4.5</t>
  </si>
  <si>
    <t>4.6</t>
  </si>
  <si>
    <t>4.7</t>
  </si>
  <si>
    <t>4.8</t>
  </si>
  <si>
    <t>4.9</t>
  </si>
  <si>
    <t>4.10</t>
  </si>
  <si>
    <t>5.6</t>
  </si>
  <si>
    <t>5.7</t>
  </si>
  <si>
    <t>5.8</t>
  </si>
  <si>
    <t>5.9</t>
  </si>
  <si>
    <t>5.10</t>
  </si>
  <si>
    <t>Технологическое присоединение, всего, в том числе:</t>
  </si>
  <si>
    <t>Технологическое присоединение энергопринимающих устройств потребителей, всего, в том числе:</t>
  </si>
  <si>
    <t>Технологическое присоединение энергопринимающих устройств потребителей максимальной мощностью до 15 кВт включительно, всего</t>
  </si>
  <si>
    <t>Технологическое присоединение энергопринимающих устройств потребителей свыше 150 кВт, всего, в том числе:</t>
  </si>
  <si>
    <t>Технологическое присоединение объектов электросетевого хозяйства, всего, в том числе:</t>
  </si>
  <si>
    <t>Технологическое присоединение к электрическим сетям иных сетевых организаций, всего, в том числе: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</si>
  <si>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</si>
  <si>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</si>
  <si>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</si>
  <si>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</si>
  <si>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Реконструкция трансформаторных и иных подстанций, всего, в том числе:</t>
  </si>
  <si>
    <t>Модернизация, техническое перевооружение трансформаторных и иных подстанций, распределительных пунктов, всего, в том числе:</t>
  </si>
  <si>
    <t>Реконструкция, модернизация, техническое перевооружение линий электропередачи, всего, в том числе:</t>
  </si>
  <si>
    <t>Реконструкция линий электропередачи, всего, в том числе:</t>
  </si>
  <si>
    <t>Модернизация, техническое перевооружение линий электропередачи, всего, в том числе:</t>
  </si>
  <si>
    <t>Развитие и модернизация учета электрической энергии (мощности), всего, в том числе:</t>
  </si>
  <si>
    <t>Реконструкция, модернизация, техническое перевооружение прочих объектов основных средств, всего, в том числе:</t>
  </si>
  <si>
    <t>Реконструкция прочих объектов основных средств, всего, в том числе:</t>
  </si>
  <si>
    <t>Модернизация, техническое перевооружение прочих объектов основных средств, всего, в том числе:</t>
  </si>
  <si>
    <t>Инвестиционные проекты, реализация которых обуславливается схемами и программами перспективного развития электроэнергетики, всего, в том числе:</t>
  </si>
  <si>
    <t>Инвестиционные проекты, предусмотренные схемой и программой развития Единой энергетической системы России, всего, в том числе:</t>
  </si>
  <si>
    <t>Инвестиционные проекты, предусмотренные схемой и программой развития субъекта Российской Федерации, всего, в том числе:</t>
  </si>
  <si>
    <t>Прочее новое строительство объектов электросетевого хозяйства, всего, в том числе:</t>
  </si>
  <si>
    <t>Покупка земельных участков для целей реализации инвестиционных проектов, всего, в том числе:</t>
  </si>
  <si>
    <t>Прочие инвестиционные проекты, всего, в том числе:</t>
  </si>
  <si>
    <r>
      <t xml:space="preserve">Показатель увеличения протяженности линий электропередачи в рамках осуществления технологического присоединения к электрическим сетям </t>
    </r>
    <r>
      <rPr>
        <b/>
        <sz val="12"/>
        <color indexed="8"/>
        <rFont val="Times New Roman"/>
        <family val="1"/>
        <charset val="204"/>
      </rPr>
      <t>(ΔL</t>
    </r>
    <r>
      <rPr>
        <b/>
        <vertAlign val="superscript"/>
        <sz val="12"/>
        <color indexed="8"/>
        <rFont val="Times New Roman"/>
        <family val="1"/>
        <charset val="204"/>
      </rPr>
      <t>n</t>
    </r>
    <r>
      <rPr>
        <b/>
        <vertAlign val="subscript"/>
        <sz val="12"/>
        <color indexed="8"/>
        <rFont val="Times New Roman"/>
        <family val="1"/>
        <charset val="204"/>
      </rPr>
      <t>тп_лэп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</si>
  <si>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максимальной мощности присоединяемых потребителей электрической энергии                                </t>
    </r>
    <r>
      <rPr>
        <b/>
        <sz val="12"/>
        <color indexed="8"/>
        <rFont val="Times New Roman"/>
        <family val="1"/>
        <charset val="204"/>
      </rPr>
      <t xml:space="preserve">(S </t>
    </r>
    <r>
      <rPr>
        <b/>
        <vertAlign val="superscript"/>
        <sz val="12"/>
        <color indexed="8"/>
        <rFont val="Times New Roman"/>
        <family val="1"/>
        <charset val="204"/>
      </rPr>
      <t>тп</t>
    </r>
    <r>
      <rPr>
        <b/>
        <vertAlign val="subscript"/>
        <sz val="12"/>
        <color indexed="8"/>
        <rFont val="Times New Roman"/>
        <family val="1"/>
        <charset val="204"/>
      </rPr>
      <t>потр</t>
    </r>
    <r>
      <rPr>
        <b/>
        <sz val="12"/>
        <color indexed="8"/>
        <rFont val="Times New Roman"/>
        <family val="1"/>
        <charset val="204"/>
      </rPr>
      <t>)</t>
    </r>
  </si>
  <si>
    <t>Прочие инвестиционные проекты, всего</t>
  </si>
  <si>
    <t>Покупка земельных участков для целей реализации инвестиционных проектов, всего</t>
  </si>
  <si>
    <t>Прочее новое строительство объектов электросетевого хозяйства, всего</t>
  </si>
  <si>
    <t>Инвестиционные проекты, реализация которых обуславливается схемами и программами перспективного развития электроэнергетики, всего</t>
  </si>
  <si>
    <t>Реконструкция, модернизация, техническое перевооружение, всего</t>
  </si>
  <si>
    <t>Технологическое присоединение, всего</t>
  </si>
  <si>
    <t>Г</t>
  </si>
  <si>
    <t>ВСЕГО по инвестиционной программе, в том числе:</t>
  </si>
  <si>
    <t>Приложение  № 1</t>
  </si>
  <si>
    <t>0.1</t>
  </si>
  <si>
    <t>0.2</t>
  </si>
  <si>
    <t>0.3</t>
  </si>
  <si>
    <t>0.4</t>
  </si>
  <si>
    <t>Наименование объекта по производству электрической энергии, всего, в том числе:</t>
  </si>
  <si>
    <t>1.3</t>
  </si>
  <si>
    <t>1.3.1</t>
  </si>
  <si>
    <t>1.3.2</t>
  </si>
  <si>
    <t>1.4</t>
  </si>
  <si>
    <r>
      <t xml:space="preserve">Показатель замены линий электропередачи                                        </t>
    </r>
    <r>
      <rPr>
        <b/>
        <sz val="12"/>
        <color indexed="8"/>
        <rFont val="Times New Roman"/>
        <family val="1"/>
        <charset val="204"/>
      </rPr>
      <t>(L</t>
    </r>
    <r>
      <rPr>
        <b/>
        <vertAlign val="superscript"/>
        <sz val="12"/>
        <color indexed="8"/>
        <rFont val="Times New Roman"/>
        <family val="1"/>
        <charset val="204"/>
      </rPr>
      <t>0,4кВ</t>
    </r>
    <r>
      <rPr>
        <b/>
        <vertAlign val="subscript"/>
        <sz val="12"/>
        <color indexed="8"/>
        <rFont val="Times New Roman"/>
        <family val="1"/>
        <charset val="204"/>
      </rPr>
      <t>з_лэп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</si>
  <si>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увеличения протяженности линий электропередачи, не связанного с осуществлением технологического присоединения к электрическим сетям </t>
    </r>
    <r>
      <rPr>
        <b/>
        <sz val="12"/>
        <color indexed="8"/>
        <rFont val="Times New Roman"/>
        <family val="1"/>
        <charset val="204"/>
      </rPr>
      <t>(ΔL</t>
    </r>
    <r>
      <rPr>
        <b/>
        <vertAlign val="superscript"/>
        <sz val="12"/>
        <color indexed="8"/>
        <rFont val="Times New Roman"/>
        <family val="1"/>
        <charset val="204"/>
      </rPr>
      <t>n</t>
    </r>
    <r>
      <rPr>
        <b/>
        <vertAlign val="subscript"/>
        <sz val="12"/>
        <color indexed="8"/>
        <rFont val="Times New Roman"/>
        <family val="1"/>
        <charset val="204"/>
      </rPr>
      <t>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</si>
  <si>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силовых (авто-) трансформаторов                              </t>
    </r>
    <r>
      <rPr>
        <b/>
        <sz val="12"/>
        <color indexed="8"/>
        <rFont val="Times New Roman"/>
        <family val="1"/>
        <charset val="204"/>
      </rPr>
      <t>(P</t>
    </r>
    <r>
      <rPr>
        <b/>
        <vertAlign val="superscript"/>
        <sz val="12"/>
        <color indexed="8"/>
        <rFont val="Times New Roman"/>
        <family val="1"/>
        <charset val="204"/>
      </rPr>
      <t>6-10кВ</t>
    </r>
    <r>
      <rPr>
        <b/>
        <vertAlign val="subscript"/>
        <sz val="12"/>
        <color indexed="8"/>
        <rFont val="Times New Roman"/>
        <family val="1"/>
        <charset val="204"/>
      </rPr>
      <t>з_тр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</si>
  <si>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замены выключателей                        </t>
    </r>
    <r>
      <rPr>
        <b/>
        <sz val="12"/>
        <color indexed="8"/>
        <rFont val="Times New Roman"/>
        <family val="1"/>
        <charset val="204"/>
      </rPr>
      <t>(B</t>
    </r>
    <r>
      <rPr>
        <b/>
        <vertAlign val="superscript"/>
        <sz val="12"/>
        <color indexed="8"/>
        <rFont val="Times New Roman"/>
        <family val="1"/>
        <charset val="204"/>
      </rPr>
      <t>6-10кВ</t>
    </r>
    <r>
      <rPr>
        <b/>
        <vertAlign val="subscript"/>
        <sz val="12"/>
        <color indexed="8"/>
        <rFont val="Times New Roman"/>
        <family val="1"/>
        <charset val="204"/>
      </rPr>
      <t>з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</si>
  <si>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выключателей                        </t>
    </r>
    <r>
      <rPr>
        <b/>
        <sz val="12"/>
        <color indexed="8"/>
        <rFont val="Times New Roman"/>
        <family val="1"/>
        <charset val="204"/>
      </rPr>
      <t>(B</t>
    </r>
    <r>
      <rPr>
        <b/>
        <vertAlign val="superscript"/>
        <sz val="12"/>
        <color indexed="8"/>
        <rFont val="Times New Roman"/>
        <family val="1"/>
        <charset val="204"/>
      </rPr>
      <t>27-35кВ</t>
    </r>
    <r>
      <rPr>
        <b/>
        <vertAlign val="subscript"/>
        <sz val="12"/>
        <color indexed="8"/>
        <rFont val="Times New Roman"/>
        <family val="1"/>
        <charset val="204"/>
      </rPr>
      <t>з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</si>
  <si>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линий электропередачи                                        </t>
    </r>
    <r>
      <rPr>
        <b/>
        <sz val="12"/>
        <color indexed="8"/>
        <rFont val="Times New Roman"/>
        <family val="1"/>
        <charset val="204"/>
      </rPr>
      <t>(L</t>
    </r>
    <r>
      <rPr>
        <b/>
        <vertAlign val="superscript"/>
        <sz val="12"/>
        <color indexed="8"/>
        <rFont val="Times New Roman"/>
        <family val="1"/>
        <charset val="204"/>
      </rPr>
      <t>6-10кВ</t>
    </r>
    <r>
      <rPr>
        <b/>
        <vertAlign val="subscript"/>
        <sz val="12"/>
        <color indexed="8"/>
        <rFont val="Times New Roman"/>
        <family val="1"/>
        <charset val="204"/>
      </rPr>
      <t>з_лэп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</si>
  <si>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линий электропередачи                                        </t>
    </r>
    <r>
      <rPr>
        <b/>
        <sz val="12"/>
        <color indexed="8"/>
        <rFont val="Times New Roman"/>
        <family val="1"/>
        <charset val="204"/>
      </rPr>
      <t>(L</t>
    </r>
    <r>
      <rPr>
        <b/>
        <vertAlign val="superscript"/>
        <sz val="12"/>
        <color indexed="8"/>
        <rFont val="Times New Roman"/>
        <family val="1"/>
        <charset val="204"/>
      </rPr>
      <t>27-35кВ</t>
    </r>
    <r>
      <rPr>
        <b/>
        <vertAlign val="subscript"/>
        <sz val="12"/>
        <color indexed="8"/>
        <rFont val="Times New Roman"/>
        <family val="1"/>
        <charset val="204"/>
      </rPr>
      <t>з_лэп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</si>
  <si>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силовых (авто-) трансформаторов                              </t>
    </r>
    <r>
      <rPr>
        <b/>
        <sz val="12"/>
        <color indexed="8"/>
        <rFont val="Times New Roman"/>
        <family val="1"/>
        <charset val="204"/>
      </rPr>
      <t>(P</t>
    </r>
    <r>
      <rPr>
        <b/>
        <vertAlign val="superscript"/>
        <sz val="12"/>
        <color indexed="8"/>
        <rFont val="Times New Roman"/>
        <family val="1"/>
        <charset val="204"/>
      </rPr>
      <t>27-35кВ</t>
    </r>
    <r>
      <rPr>
        <b/>
        <vertAlign val="subscript"/>
        <sz val="12"/>
        <color indexed="8"/>
        <rFont val="Times New Roman"/>
        <family val="1"/>
        <charset val="204"/>
      </rPr>
      <t>з_тр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</si>
  <si>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оценки изменения средней частоты прекращения передачи электрической энергии потребителям услуг                                                                    </t>
    </r>
    <r>
      <rPr>
        <b/>
        <sz val="12"/>
        <color indexed="8"/>
        <rFont val="Times New Roman"/>
        <family val="1"/>
        <charset val="204"/>
      </rPr>
      <t>(ΔП saifi)</t>
    </r>
  </si>
  <si>
    <r>
      <t xml:space="preserve"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  </t>
    </r>
    <r>
      <rPr>
        <b/>
        <sz val="12"/>
        <color indexed="8"/>
        <rFont val="Times New Roman"/>
        <family val="1"/>
        <charset val="204"/>
      </rPr>
      <t>(ΔΡ</t>
    </r>
    <r>
      <rPr>
        <b/>
        <vertAlign val="superscript"/>
        <sz val="12"/>
        <color indexed="8"/>
        <rFont val="Times New Roman"/>
        <family val="1"/>
        <charset val="204"/>
      </rPr>
      <t>27-35кВ</t>
    </r>
    <r>
      <rPr>
        <b/>
        <vertAlign val="subscript"/>
        <sz val="12"/>
        <color indexed="8"/>
        <rFont val="Times New Roman"/>
        <family val="1"/>
        <charset val="204"/>
      </rPr>
      <t>тр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</si>
  <si>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  </t>
    </r>
    <r>
      <rPr>
        <b/>
        <sz val="12"/>
        <color indexed="8"/>
        <rFont val="Times New Roman"/>
        <family val="1"/>
        <charset val="204"/>
      </rPr>
      <t>(ΔΡ</t>
    </r>
    <r>
      <rPr>
        <b/>
        <vertAlign val="superscript"/>
        <sz val="12"/>
        <color indexed="8"/>
        <rFont val="Times New Roman"/>
        <family val="1"/>
        <charset val="204"/>
      </rPr>
      <t>6-10кВ</t>
    </r>
    <r>
      <rPr>
        <b/>
        <vertAlign val="subscript"/>
        <sz val="12"/>
        <color indexed="8"/>
        <rFont val="Times New Roman"/>
        <family val="1"/>
        <charset val="204"/>
      </rPr>
      <t>тр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</si>
  <si>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силовых (авто-) трансформаторов                              </t>
    </r>
    <r>
      <rPr>
        <b/>
        <sz val="12"/>
        <color indexed="8"/>
        <rFont val="Times New Roman"/>
        <family val="1"/>
        <charset val="204"/>
      </rPr>
      <t>(P</t>
    </r>
    <r>
      <rPr>
        <b/>
        <vertAlign val="superscript"/>
        <sz val="12"/>
        <color indexed="8"/>
        <rFont val="Times New Roman"/>
        <family val="1"/>
        <charset val="204"/>
      </rPr>
      <t>110-220кВ</t>
    </r>
    <r>
      <rPr>
        <b/>
        <vertAlign val="subscript"/>
        <sz val="12"/>
        <color indexed="8"/>
        <rFont val="Times New Roman"/>
        <family val="1"/>
        <charset val="204"/>
      </rPr>
      <t>з_тр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</si>
  <si>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замены выключателей                        </t>
    </r>
    <r>
      <rPr>
        <b/>
        <sz val="12"/>
        <color indexed="8"/>
        <rFont val="Times New Roman"/>
        <family val="1"/>
        <charset val="204"/>
      </rPr>
      <t>(B</t>
    </r>
    <r>
      <rPr>
        <b/>
        <vertAlign val="superscript"/>
        <sz val="12"/>
        <color indexed="8"/>
        <rFont val="Times New Roman"/>
        <family val="1"/>
        <charset val="204"/>
      </rPr>
      <t>110-220кВ</t>
    </r>
    <r>
      <rPr>
        <b/>
        <vertAlign val="subscript"/>
        <sz val="12"/>
        <color indexed="8"/>
        <rFont val="Times New Roman"/>
        <family val="1"/>
        <charset val="204"/>
      </rPr>
      <t>з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</si>
  <si>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  </t>
    </r>
    <r>
      <rPr>
        <b/>
        <sz val="12"/>
        <color indexed="8"/>
        <rFont val="Times New Roman"/>
        <family val="1"/>
        <charset val="204"/>
      </rPr>
      <t>(ΔΡ</t>
    </r>
    <r>
      <rPr>
        <b/>
        <vertAlign val="superscript"/>
        <sz val="12"/>
        <color indexed="8"/>
        <rFont val="Times New Roman"/>
        <family val="1"/>
        <charset val="204"/>
      </rPr>
      <t>110-220кВ</t>
    </r>
    <r>
      <rPr>
        <b/>
        <vertAlign val="subscript"/>
        <sz val="12"/>
        <color indexed="8"/>
        <rFont val="Times New Roman"/>
        <family val="1"/>
        <charset val="204"/>
      </rPr>
      <t>тр</t>
    </r>
    <r>
      <rPr>
        <b/>
        <sz val="12"/>
        <color indexed="8"/>
        <rFont val="Times New Roman"/>
        <family val="1"/>
        <charset val="204"/>
      </rPr>
      <t>)</t>
    </r>
  </si>
  <si>
    <t xml:space="preserve">Инвестиции, связанные с деятельностью, не относящейся к сфере электроэнергетики                 </t>
  </si>
  <si>
    <r>
      <t xml:space="preserve">Показатель оценки изменения доли полезного отпуска электрической энергии, который формируется посредством приборов учета электрической энергии, включенных в систему сбора и передачи данных            </t>
    </r>
    <r>
      <rPr>
        <b/>
        <sz val="12"/>
        <color indexed="8"/>
        <rFont val="Times New Roman"/>
        <family val="1"/>
        <charset val="204"/>
      </rPr>
      <t>(ΔПО</t>
    </r>
    <r>
      <rPr>
        <b/>
        <vertAlign val="subscript"/>
        <sz val="12"/>
        <color indexed="8"/>
        <rFont val="Times New Roman"/>
        <family val="1"/>
        <charset val="204"/>
      </rPr>
      <t>дист</t>
    </r>
    <r>
      <rPr>
        <b/>
        <sz val="12"/>
        <color indexed="8"/>
        <rFont val="Times New Roman"/>
        <family val="1"/>
        <charset val="204"/>
      </rPr>
      <t>)</t>
    </r>
  </si>
  <si>
    <t>Идентификатор инвестиционного проекта</t>
  </si>
  <si>
    <t>0</t>
  </si>
  <si>
    <t>0.5</t>
  </si>
  <si>
    <t>0.6</t>
  </si>
  <si>
    <t>Технологическое присоединение энергопринимающих устройств потребителей максимальной мощностью до 150 кВт включительно, всего</t>
  </si>
  <si>
    <t>Технологическое присоединение объектов электросетевого хозяйства, принадлежащих  иным сетевым организациям и иным лицам, всего, в том числе:</t>
  </si>
  <si>
    <t>Технологическое присоединение объектов по производству электрической энергии всего, в том числе:</t>
  </si>
  <si>
    <t>Строительство новых объектов электросетевого хозяйства  (за исключением усиления существующей электрической сети) в целях осуществления технологического присоединения объекта по производству электрической энергии, всего, в том числе: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</si>
  <si>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всего, в том числе: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</si>
  <si>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</si>
  <si>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</si>
  <si>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1.1.4.2</t>
  </si>
  <si>
    <t>Реконструкция, модернизация, техническое перевооружение всего, в том числе: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</si>
  <si>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</si>
  <si>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«Установка приборов учета, класс напряжения 0,22 (0,4) кВ, всего, в том числе:»</t>
  </si>
  <si>
    <t>«Установка приборов учета, класс напряжения 6 (10) кВ, всего, в том числе:»</t>
  </si>
  <si>
    <t>«Установка приборов учета, класс напряжения 35 кВ, всего, в том числе:»</t>
  </si>
  <si>
    <t>«Установка приборов учета, класс напряжения 110 кВ и выше, всего, в том числе:»</t>
  </si>
  <si>
    <t>1.2.3.5</t>
  </si>
  <si>
    <t>«Включение приборов учета в систему сбора и передачи данных, класс напряжения 0,22 (0,4) кВ, всего, в том числе:»</t>
  </si>
  <si>
    <t>1.2.3.6</t>
  </si>
  <si>
    <t>«Включение приборов учета в систему сбора и передачи данных, класс напряжения 6 (10) кВ, всего, в том числе:»</t>
  </si>
  <si>
    <t>1.2.3.7</t>
  </si>
  <si>
    <t>«Включение приборов учета в систему сбора и передачи данных, класс напряжения 35 кВ, всего, в том числе:»</t>
  </si>
  <si>
    <t>1.2.3.8</t>
  </si>
  <si>
    <t>«Включение приборов учета в систему сбора и передачи данных, класс напряжения 110 кВ и выше, всего, в том числе:»</t>
  </si>
  <si>
    <t>1.2.4.2</t>
  </si>
  <si>
    <t>1.5</t>
  </si>
  <si>
    <t>1.6</t>
  </si>
  <si>
    <t>1.2.2.2.1</t>
  </si>
  <si>
    <t>План</t>
  </si>
  <si>
    <t>нд</t>
  </si>
  <si>
    <t>1.2.2.2.2</t>
  </si>
  <si>
    <t>1.2.2.2.3</t>
  </si>
  <si>
    <t>1.2.2.2.4</t>
  </si>
  <si>
    <t>иных источников финансирования</t>
  </si>
  <si>
    <t>средств, полученных от оказания услуг, реализации товаров по регулируемым государством ценам (тарифам)</t>
  </si>
  <si>
    <t>бюджетов субъектов Российской Федерации и муниципальных образований</t>
  </si>
  <si>
    <t>федерального бюджета</t>
  </si>
  <si>
    <t>Общий объем финансирования, в том числе за счет:</t>
  </si>
  <si>
    <t>месяц и год составления сметной документации</t>
  </si>
  <si>
    <t>в базисном уровне цен, млн рублей 
(с НДС)</t>
  </si>
  <si>
    <t xml:space="preserve">План </t>
  </si>
  <si>
    <t xml:space="preserve">Остаток финансирования капитальных вложений в прогнозных ценах соответствующих лет, млн рублей 
(с НДС) </t>
  </si>
  <si>
    <t xml:space="preserve">Оценка полной стоимости инвестиционного проекта в прогнозных ценах соответствующих лет, млн рублей (с НДС) </t>
  </si>
  <si>
    <t>Полная сметная стоимость инвестиционного проекта в соответствии с утвержденной проектной документацией</t>
  </si>
  <si>
    <t>Год начала реализации инвестиционного проекта</t>
  </si>
  <si>
    <t>Приложение  № 2</t>
  </si>
  <si>
    <t>в прогнозных ценах соответствующих лет</t>
  </si>
  <si>
    <t>в базисном уровне цен</t>
  </si>
  <si>
    <t>прочие затраты</t>
  </si>
  <si>
    <t>оборудование</t>
  </si>
  <si>
    <t>строительные работы, реконструкция, монтаж оборудования</t>
  </si>
  <si>
    <t>проектно-изыскательские работы</t>
  </si>
  <si>
    <t>Всего, в т.ч.:</t>
  </si>
  <si>
    <t>2021 год</t>
  </si>
  <si>
    <t>Остаток освоения капитальных вложений, 
млн рублей (без НДС)</t>
  </si>
  <si>
    <t>Оценка полной стоимости в прогнозных ценах соответствующих лет, 
млн рублей (без НДС)</t>
  </si>
  <si>
    <r>
      <t>Полная сметная стоимость инвестиционного проекта в соответствии с утвержденной проектной документацией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 базисном уровне цен, млн рублей (без НДС)</t>
    </r>
  </si>
  <si>
    <t>Год окончания реализации инвестиционного проекта</t>
  </si>
  <si>
    <t>Год начала  реализации инвестиционного проекта</t>
  </si>
  <si>
    <t>9</t>
  </si>
  <si>
    <t>Другое</t>
  </si>
  <si>
    <t>МВт</t>
  </si>
  <si>
    <t>км ЛЭП</t>
  </si>
  <si>
    <t>Мвар</t>
  </si>
  <si>
    <t>МВ×А</t>
  </si>
  <si>
    <t>млн рублей (без НДС)</t>
  </si>
  <si>
    <t>основные средства</t>
  </si>
  <si>
    <t>нематериальные активы</t>
  </si>
  <si>
    <t>Первоначальная стоимость принимаемых к учету основных средств и нематериальных активов, млн рублей (без НДС)</t>
  </si>
  <si>
    <t>Приложение  № 4</t>
  </si>
  <si>
    <t>11</t>
  </si>
  <si>
    <t>10</t>
  </si>
  <si>
    <t>8</t>
  </si>
  <si>
    <t>7</t>
  </si>
  <si>
    <t>6</t>
  </si>
  <si>
    <t>5</t>
  </si>
  <si>
    <t>4.4.7</t>
  </si>
  <si>
    <t>4.4.6</t>
  </si>
  <si>
    <t>4.4.5</t>
  </si>
  <si>
    <t>4.4.4</t>
  </si>
  <si>
    <t>4.4.3</t>
  </si>
  <si>
    <t>4.4.2</t>
  </si>
  <si>
    <t>4.4.1</t>
  </si>
  <si>
    <t>4.3.7</t>
  </si>
  <si>
    <t>4.3.6</t>
  </si>
  <si>
    <t>4.3.5</t>
  </si>
  <si>
    <t>4.3.4</t>
  </si>
  <si>
    <t>4.3.3</t>
  </si>
  <si>
    <t>4.3.2</t>
  </si>
  <si>
    <t>4.3.1</t>
  </si>
  <si>
    <t>4.2.7</t>
  </si>
  <si>
    <t>4.2.6</t>
  </si>
  <si>
    <t>4.2.5</t>
  </si>
  <si>
    <t>4.2.4</t>
  </si>
  <si>
    <t>4.2.3</t>
  </si>
  <si>
    <t>4.2.2</t>
  </si>
  <si>
    <t>4.2.1</t>
  </si>
  <si>
    <t>4.1.7</t>
  </si>
  <si>
    <t>4.1.6</t>
  </si>
  <si>
    <t>4.1.5</t>
  </si>
  <si>
    <t>4.1.4</t>
  </si>
  <si>
    <t>4.1.3</t>
  </si>
  <si>
    <t>4.1.2</t>
  </si>
  <si>
    <t>4.1.1</t>
  </si>
  <si>
    <t>IV кв.</t>
  </si>
  <si>
    <t>III кв.</t>
  </si>
  <si>
    <t>II кв.</t>
  </si>
  <si>
    <t>I кв.</t>
  </si>
  <si>
    <t>Приложение  № 5</t>
  </si>
  <si>
    <t>Квартал</t>
  </si>
  <si>
    <t>Утвержденный план</t>
  </si>
  <si>
    <t>5.1.7</t>
  </si>
  <si>
    <t>5.1.6</t>
  </si>
  <si>
    <t>5.1.5</t>
  </si>
  <si>
    <t>5.1.4</t>
  </si>
  <si>
    <t>5.1.3</t>
  </si>
  <si>
    <t>5.1.2</t>
  </si>
  <si>
    <t>5.1.1</t>
  </si>
  <si>
    <t>км КЛ</t>
  </si>
  <si>
    <t>км ВЛ
 2-цеп</t>
  </si>
  <si>
    <t>км ВЛ
 1-цеп</t>
  </si>
  <si>
    <t>Ввод объектов инвестиционной деятельности (мощностей) в эксплуатацию</t>
  </si>
  <si>
    <t>Характеристики объекта электроэнергетики (объекта инвестиционной деятельности)</t>
  </si>
  <si>
    <t>Перечни инвестиционных проектов</t>
  </si>
  <si>
    <t>Раздел 1. План финансирования капитальных вложений по инвестиционным проектам</t>
  </si>
  <si>
    <t>Северо-Кавказская дирекция по энергообеспечению - структурное подразделение Трансэнерго - филиала ОАО "РЖД"</t>
  </si>
  <si>
    <t>в ценах, сложившихся со времени составления сметной документации, млн рублей (с НДС)</t>
  </si>
  <si>
    <t>Итого (план)</t>
  </si>
  <si>
    <t>Раздел 2. План освоения капитальных вложений по инвестиционным проектам</t>
  </si>
  <si>
    <t>Северо-Кавказская дирекция по энергообеспечению - структурное подразделение Трансэнерго - филиала  ОАО "РЖД"</t>
  </si>
  <si>
    <t xml:space="preserve">Утвержденный план
</t>
  </si>
  <si>
    <t>14.3</t>
  </si>
  <si>
    <t>14.4</t>
  </si>
  <si>
    <t>11.11</t>
  </si>
  <si>
    <t>11.12</t>
  </si>
  <si>
    <t>11.13</t>
  </si>
  <si>
    <t>11.14</t>
  </si>
  <si>
    <t>11.15</t>
  </si>
  <si>
    <t xml:space="preserve"> Перечни инвестиционных проектов</t>
  </si>
  <si>
    <t>Приложение  № 3.1</t>
  </si>
  <si>
    <t>Цели реализации инвестиционных проектов и плановые значения количественных показателей, характеризующие достижение таких целей</t>
  </si>
  <si>
    <t>5.11</t>
  </si>
  <si>
    <t>План ввода основных средств</t>
  </si>
  <si>
    <t>Раздел 1.  План принятия основных средств и нематериальных активов к бухгалтерскому учету</t>
  </si>
  <si>
    <t>Итого</t>
  </si>
  <si>
    <t>Северо-Кавказская  дирекция по энергообеспечению - структурное подразделение Трансэнерго - филиала ОАО "РЖД"</t>
  </si>
  <si>
    <t>Утвержденный план принятия основных средств и нематериальных активов к бухгалтерскому учету на год</t>
  </si>
  <si>
    <t>Итого утвержденный план за год</t>
  </si>
  <si>
    <t>Плановые показатели реализации инвестиционной программы</t>
  </si>
  <si>
    <t>Раздел 1. Постановка объектов электросетевого хозяйства под напряжение и (или) включение объектов капитального строительства для проведения пусконаладочных работ</t>
  </si>
  <si>
    <t>Постановка объектов электросетевого хозяйства под напряжение и (или) включение объектов капитального строительства для проведения пусконаладочных работ</t>
  </si>
  <si>
    <t>Раздел 2. Ввод объектов инвестиционной деятельности (мощностей) в эксплуатацию</t>
  </si>
  <si>
    <t>-</t>
  </si>
  <si>
    <t>млн рублей</t>
  </si>
  <si>
    <t>Прочие привлеченные средства</t>
  </si>
  <si>
    <t>2.7</t>
  </si>
  <si>
    <t>Использование лизинга</t>
  </si>
  <si>
    <t>2.6</t>
  </si>
  <si>
    <t>в том числе средства консолидированного бюджета субъекта Российской Федерации, недоиспользованные в прошлых периодах</t>
  </si>
  <si>
    <t>2.5.2.1</t>
  </si>
  <si>
    <t>средства консолидированного бюджета субъекта Российской Федерации</t>
  </si>
  <si>
    <t>2.5.2</t>
  </si>
  <si>
    <t>в том числе средства федерального бюджета, недоиспользованные в прошлых периодах</t>
  </si>
  <si>
    <t>2.5.1.1</t>
  </si>
  <si>
    <t>средства федерального бюджета</t>
  </si>
  <si>
    <t>2.5.1</t>
  </si>
  <si>
    <t>Бюджетное финансирование</t>
  </si>
  <si>
    <t>2.5</t>
  </si>
  <si>
    <t>Займы организаций</t>
  </si>
  <si>
    <t>2.4</t>
  </si>
  <si>
    <t>Вексели</t>
  </si>
  <si>
    <t>2.3</t>
  </si>
  <si>
    <t>Облигационные займы</t>
  </si>
  <si>
    <t>2.2</t>
  </si>
  <si>
    <t>Кредиты</t>
  </si>
  <si>
    <t>2.1</t>
  </si>
  <si>
    <t>Привлеченные средства всего, в том числе:</t>
  </si>
  <si>
    <t>II</t>
  </si>
  <si>
    <t>остаток собственных средств на начало года</t>
  </si>
  <si>
    <t>1.4.2</t>
  </si>
  <si>
    <t>средства от эмиссии акций</t>
  </si>
  <si>
    <t>1.4.1</t>
  </si>
  <si>
    <t>Прочие собственные средства всего, в том числе:</t>
  </si>
  <si>
    <t>в части обеспечения надежности</t>
  </si>
  <si>
    <t>1.2.3.7.2</t>
  </si>
  <si>
    <t xml:space="preserve">в части управления технологическими режимами </t>
  </si>
  <si>
    <t>1.2.3.7.1</t>
  </si>
  <si>
    <t>оказание услуг по оперативно-диспетчерскому управлению в электроэнергетике всего, в том числе:</t>
  </si>
  <si>
    <t>реализации тепловой энергии (мощности)</t>
  </si>
  <si>
    <t>реализация электрической энергии и мощности</t>
  </si>
  <si>
    <t>оказание услуг по передаче тепловой энергии, теплоносителя</t>
  </si>
  <si>
    <t>оказание услуг по передаче электрической энергии</t>
  </si>
  <si>
    <t>производство и поставка тепловой энергии (мощности)</t>
  </si>
  <si>
    <t>производство и поставка электрической энергии (мощности) на розничных рынках электрической энергии</t>
  </si>
  <si>
    <t>1.2.3.1.2</t>
  </si>
  <si>
    <t>производство и поставка электрической мощности на оптовом рынке электрической энергии и мощности</t>
  </si>
  <si>
    <t>1.2.3.1.2.</t>
  </si>
  <si>
    <t>производство и поставка электрической энергии на оптовом рынке электрической энергии и мощности</t>
  </si>
  <si>
    <t>1.2.3.1.1</t>
  </si>
  <si>
    <t>производство и поставка электрической энергии и мощности</t>
  </si>
  <si>
    <t>недоиспользованная амортизация прошлых лет всего, в том числе:</t>
  </si>
  <si>
    <t>прочая текущая амортизация</t>
  </si>
  <si>
    <t>1.2.1.7.2</t>
  </si>
  <si>
    <t>1.2.1.7.1</t>
  </si>
  <si>
    <t>1.2.1.7</t>
  </si>
  <si>
    <t>1.2.1.6</t>
  </si>
  <si>
    <t>1.2.1.5</t>
  </si>
  <si>
    <t>1.2.1.4</t>
  </si>
  <si>
    <t>1.2.1.3</t>
  </si>
  <si>
    <t>1.2.1.1.3</t>
  </si>
  <si>
    <t>1.2.1.1.2</t>
  </si>
  <si>
    <t>1.2.1.1.1</t>
  </si>
  <si>
    <t>текущая амортизация, учтенная в ценах (тарифах) всего, в том числе:</t>
  </si>
  <si>
    <t>Амортизация основных средств всего, в том числе:</t>
  </si>
  <si>
    <t>прочая прибыль</t>
  </si>
  <si>
    <t>1.1.2.3</t>
  </si>
  <si>
    <t>прибыль от продажи электрической энергии (мощности) по нерегулируемым ценам, всего в том числе:</t>
  </si>
  <si>
    <t>1.1.1.8.2</t>
  </si>
  <si>
    <t>1.1.1.8.1</t>
  </si>
  <si>
    <t>оказания услуг по оперативно-диспетчерскому управлению в электроэнергетике всего, в том числе:</t>
  </si>
  <si>
    <t>1.1.1.8</t>
  </si>
  <si>
    <t>1.1.1.7</t>
  </si>
  <si>
    <t>реализации электрической энергии и мощности</t>
  </si>
  <si>
    <t>1.1.1.6</t>
  </si>
  <si>
    <t xml:space="preserve">    авансовое использование прибыли</t>
  </si>
  <si>
    <t>1.1.1.5.2.а</t>
  </si>
  <si>
    <t>от технологического присоединения потребителей</t>
  </si>
  <si>
    <t>1.1.1.5.2</t>
  </si>
  <si>
    <t>1.1.1.5.1.а</t>
  </si>
  <si>
    <t>от технологического присоединения объектов по производству электрической и тепловой энергии</t>
  </si>
  <si>
    <t>1.1.1.5.1</t>
  </si>
  <si>
    <t>от технологического присоединения, в том числе</t>
  </si>
  <si>
    <t>1.1.1.5</t>
  </si>
  <si>
    <t>оказания услуг по передаче тепловой энергии, теплоносителя</t>
  </si>
  <si>
    <t>1.1.1.4</t>
  </si>
  <si>
    <t>оказания услуг по передаче электрической энергии</t>
  </si>
  <si>
    <t>производства и поставки тепловой энергии (мощности)</t>
  </si>
  <si>
    <t>1.1.1.1.3</t>
  </si>
  <si>
    <t>1.1.1.1.2</t>
  </si>
  <si>
    <t>1.1.1.1.1</t>
  </si>
  <si>
    <t>производства и поставки электрической энергии и мощности</t>
  </si>
  <si>
    <t>полученная от реализации продукции и оказанных услуг по регулируемым ценам (тарифам):</t>
  </si>
  <si>
    <t>Прибыль, направляемая на инвестиции, в том числе:</t>
  </si>
  <si>
    <t>Собственные средства всего, в том числе:</t>
  </si>
  <si>
    <t>I</t>
  </si>
  <si>
    <t>Источники финансирования инвестиционной программы всего (строка I+строка II) всего, в том числе:</t>
  </si>
  <si>
    <t>Показатель</t>
  </si>
  <si>
    <t>№ п/п</t>
  </si>
  <si>
    <t>Раздел 3. Источники финансирования инвестиционной программы</t>
  </si>
  <si>
    <t xml:space="preserve">Итого </t>
  </si>
  <si>
    <t>Приложение  № 3.2</t>
  </si>
  <si>
    <t>Возврат налога на добавленную стоимость</t>
  </si>
  <si>
    <t>1.2.2.2.5</t>
  </si>
  <si>
    <t>1.2.2.2.6</t>
  </si>
  <si>
    <t>1.2.2.2.7</t>
  </si>
  <si>
    <t>1.2.2.2.8</t>
  </si>
  <si>
    <t>Техническое перевооружение линии 0,4 кВ от ТП-11 ст. Махачкала</t>
  </si>
  <si>
    <t xml:space="preserve">Техническое перевооружение электрических сетей рзд. №12, рзд. №15 с заменой ЛЭП-0,4 кВ </t>
  </si>
  <si>
    <t xml:space="preserve">Техническое перевооружение электрических сетей ст. Махачкала с заменой ЛЭП-0,4 кВ </t>
  </si>
  <si>
    <t>Техническое перевооружение ЛЭП-6 кВ от ТП-2 до ЦРП ст. Дербент</t>
  </si>
  <si>
    <t xml:space="preserve">Техническое перевооружение электрических сетей ст. Кочубей с заменой  ЛЭП-0,4 кВ </t>
  </si>
  <si>
    <t>Республика Дагестан</t>
  </si>
  <si>
    <t xml:space="preserve">                                                                                                                                  Приложение  № 7</t>
  </si>
  <si>
    <t>Приложение  № 6</t>
  </si>
  <si>
    <t>Техническое перевооружение воздушной линии электропередач ВЛ-6 кВ Махачкала от ЦРП фид. "Сев.парк"</t>
  </si>
  <si>
    <t>1.2.2.2.9</t>
  </si>
  <si>
    <t>1.2.2.2.10</t>
  </si>
  <si>
    <t>1.2.2.2.11</t>
  </si>
  <si>
    <t>1.2.2.2.12</t>
  </si>
  <si>
    <t>1.2.2.2.13</t>
  </si>
  <si>
    <t>Техническое перевооружение ВЛ-0,4 кВ фид. "Водоснабжение" от РТП ст. Кизляр</t>
  </si>
  <si>
    <t>Техническое перевооружение КТП-ОРС ст. Махачкала</t>
  </si>
  <si>
    <t>Техническое перевооружение КТП-ДПР ст. Махачкала-порт</t>
  </si>
  <si>
    <t>Техническое перевооружение ЛЭП-0,4 кВ фид. "16-квартирный" от ТП-6 ст. Махачкала</t>
  </si>
  <si>
    <t>Техническое перевооружение ЛЭП-0,4 кВ фид. "Улица Комарова" от ТП-15 ст. Махачкала</t>
  </si>
  <si>
    <t>Утвержденный план 
2025 года</t>
  </si>
  <si>
    <t>Утвержденный план 
2026 года</t>
  </si>
  <si>
    <t>Утвержденный план 
2027 года</t>
  </si>
  <si>
    <t>Утвержденный план 
2028 года</t>
  </si>
  <si>
    <t>Утвержденный план 
2029 года</t>
  </si>
  <si>
    <t>12.1</t>
  </si>
  <si>
    <t>12.2</t>
  </si>
  <si>
    <t>12.3</t>
  </si>
  <si>
    <t>12.4</t>
  </si>
  <si>
    <t>12.5</t>
  </si>
  <si>
    <t>13.1</t>
  </si>
  <si>
    <t>13.2</t>
  </si>
  <si>
    <t>13.3</t>
  </si>
  <si>
    <t>13.4</t>
  </si>
  <si>
    <t>13.5</t>
  </si>
  <si>
    <t>14.1</t>
  </si>
  <si>
    <t>14.2</t>
  </si>
  <si>
    <t>14.5</t>
  </si>
  <si>
    <t>15.1</t>
  </si>
  <si>
    <t>15.2</t>
  </si>
  <si>
    <t>15.3</t>
  </si>
  <si>
    <t>15.4</t>
  </si>
  <si>
    <t>15.5</t>
  </si>
  <si>
    <t>Техническое перевооружение низковольтной линии  ВЛ-0,4 кВ на ст. Дербент</t>
  </si>
  <si>
    <t xml:space="preserve">H_РД-СКАВНТЭ-РЖД-0001
</t>
  </si>
  <si>
    <t xml:space="preserve">H_РД-СКАВНТЭ-РЖД-0002
</t>
  </si>
  <si>
    <t xml:space="preserve">H_РД-СКАВНТЭ-РЖД-0003
</t>
  </si>
  <si>
    <t xml:space="preserve">H_РД-СКАВНТЭ-РЖД-0004
</t>
  </si>
  <si>
    <t xml:space="preserve">H_РД-СКАВНТЭ-РЖД-0005
</t>
  </si>
  <si>
    <t xml:space="preserve">H_РД-СКАВНТЭ-РЖД-0006
</t>
  </si>
  <si>
    <t xml:space="preserve">H_РД-СКАВНТЭ-РЖД-0007
</t>
  </si>
  <si>
    <t xml:space="preserve">H_РД-СКАВНТЭ-РЖД-0008
</t>
  </si>
  <si>
    <t xml:space="preserve">H_РД-СКАВНТЭ-РЖД-0009
</t>
  </si>
  <si>
    <t xml:space="preserve">H_РД-СКАВНТЭ-РЖД-0010
</t>
  </si>
  <si>
    <t xml:space="preserve">H_РД-СКАВНТЭ-РЖД-0011
</t>
  </si>
  <si>
    <t xml:space="preserve">H_РД-СКАВНТЭ-РЖД-0012
</t>
  </si>
  <si>
    <t>Приобретение ДГА для нужд Махачкалинской дистанции электроснабжения</t>
  </si>
  <si>
    <t xml:space="preserve">H_РД-СКАВНТЭ-РЖД-0013
</t>
  </si>
  <si>
    <t>1.2.2.2.14</t>
  </si>
  <si>
    <t>Приобретение оборудования для нужд Махачкалинской дистанции электроснабжения</t>
  </si>
  <si>
    <t xml:space="preserve">H_РД-СКАВНТЭ-РЖД-0014
</t>
  </si>
  <si>
    <t>План 
на 01.10.2024 года</t>
  </si>
  <si>
    <t>2025 год</t>
  </si>
  <si>
    <t>2026 год</t>
  </si>
  <si>
    <t>2027 год</t>
  </si>
  <si>
    <t>2028 год</t>
  </si>
  <si>
    <t>2029 год</t>
  </si>
  <si>
    <t>14</t>
  </si>
  <si>
    <t>15</t>
  </si>
  <si>
    <t>16</t>
  </si>
  <si>
    <t>18</t>
  </si>
  <si>
    <t xml:space="preserve">                                                                                                                                                                                                         от "_____"________________2024 г. №_____________</t>
  </si>
  <si>
    <t>Раздел 3. Цели реализации инвестиционных проектов сетевой организации на 2025 год</t>
  </si>
  <si>
    <t>Раздел 3. Цели реализации инвестиционных проектов сетевой организации на 2026 год</t>
  </si>
  <si>
    <t>Приложение  № 3.3</t>
  </si>
  <si>
    <t>Раздел 3. Цели реализации инвестиционных проектов сетевой организации на 2027 год</t>
  </si>
  <si>
    <t>Приложение  № 3.4</t>
  </si>
  <si>
    <t>Раздел 3. Цели реализации инвестиционных проектов сетевой организации на 2028 год</t>
  </si>
  <si>
    <t>Приложение  № 3.5</t>
  </si>
  <si>
    <t>Раздел 3. Цели реализации инвестиционных проектов сетевой организации на 2029 год</t>
  </si>
  <si>
    <t>от "_____"________________2024 г. №_____________</t>
  </si>
  <si>
    <r>
      <t>Раздел 2. План принятия основных средств и нематериальных активов к бухгалтерскому учету на 2025</t>
    </r>
    <r>
      <rPr>
        <b/>
        <sz val="14"/>
        <color indexed="8"/>
        <rFont val="Times New Roman"/>
        <family val="1"/>
        <charset val="204"/>
      </rPr>
      <t xml:space="preserve"> год с распределенеием по кварталам</t>
    </r>
  </si>
  <si>
    <t>6.4</t>
  </si>
  <si>
    <t>6.5</t>
  </si>
  <si>
    <t>6.6</t>
  </si>
  <si>
    <t>6.7</t>
  </si>
  <si>
    <t>7.3</t>
  </si>
  <si>
    <t>7.4</t>
  </si>
  <si>
    <t>7.5</t>
  </si>
  <si>
    <t>7.6</t>
  </si>
  <si>
    <t>7.7</t>
  </si>
  <si>
    <t>8.4</t>
  </si>
  <si>
    <t>8.5</t>
  </si>
  <si>
    <t>8.6</t>
  </si>
  <si>
    <t>8.7</t>
  </si>
  <si>
    <t>9.3</t>
  </si>
  <si>
    <t>9.4</t>
  </si>
  <si>
    <t>9.5</t>
  </si>
  <si>
    <t>9.6</t>
  </si>
  <si>
    <t>9.7</t>
  </si>
  <si>
    <t>10.2</t>
  </si>
  <si>
    <t>10.3</t>
  </si>
  <si>
    <t>10.4</t>
  </si>
  <si>
    <t>10.5</t>
  </si>
  <si>
    <t>10.6</t>
  </si>
  <si>
    <t>10.7</t>
  </si>
  <si>
    <t xml:space="preserve"> от "_____"________________2024 г. №_____________</t>
  </si>
  <si>
    <t>Приложение 8</t>
  </si>
  <si>
    <t>К Приказу Министерства энергетики и тарифов Республики Дагестан</t>
  </si>
  <si>
    <t>К приказу Министерства энергетики и тарифов Республики Дагестан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</si>
  <si>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</si>
  <si>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 от "_____"________________2024 г. №____________________________________</t>
  </si>
</sst>
</file>

<file path=xl/styles.xml><?xml version="1.0" encoding="utf-8"?>
<styleSheet xmlns="http://schemas.openxmlformats.org/spreadsheetml/2006/main">
  <numFmts count="9">
    <numFmt numFmtId="43" formatCode="_-* #,##0.00\ _₽_-;\-* #,##0.00\ _₽_-;_-* &quot;-&quot;??\ _₽_-;_-@_-"/>
    <numFmt numFmtId="164" formatCode="_-* #,##0.00_р_._-;\-* #,##0.00_р_._-;_-* &quot;-&quot;??_р_._-;_-@_-"/>
    <numFmt numFmtId="165" formatCode="#,##0_ ;\-#,##0\ "/>
    <numFmt numFmtId="166" formatCode="_-* #,##0.00\ _р_._-;\-* #,##0.00\ _р_._-;_-* &quot;-&quot;??\ _р_._-;_-@_-"/>
    <numFmt numFmtId="167" formatCode="0.0"/>
    <numFmt numFmtId="168" formatCode="0.000"/>
    <numFmt numFmtId="169" formatCode="#,##0.000"/>
    <numFmt numFmtId="170" formatCode="0.0000000"/>
    <numFmt numFmtId="171" formatCode="0.00000"/>
  </numFmts>
  <fonts count="57">
    <font>
      <sz val="12"/>
      <name val="Times New Roman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Helv"/>
    </font>
    <font>
      <b/>
      <vertAlign val="superscript"/>
      <sz val="12"/>
      <color indexed="8"/>
      <name val="Times New Roman"/>
      <family val="1"/>
      <charset val="204"/>
    </font>
    <font>
      <b/>
      <vertAlign val="subscript"/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Calibri"/>
      <family val="2"/>
      <charset val="204"/>
    </font>
    <font>
      <i/>
      <sz val="10"/>
      <name val="Times New Roman CYR"/>
    </font>
    <font>
      <sz val="12"/>
      <name val="Times New Roman CYR"/>
    </font>
    <font>
      <sz val="10"/>
      <name val="Times New Roman CYR"/>
    </font>
    <font>
      <sz val="9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5" tint="-0.499984740745262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2"/>
      <color theme="5" tint="-0.499984740745262"/>
      <name val="Times New Roman"/>
      <family val="1"/>
      <charset val="204"/>
    </font>
    <font>
      <sz val="9"/>
      <color theme="5" tint="-0.49998474074526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00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4" fillId="0" borderId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20" fillId="0" borderId="0"/>
    <xf numFmtId="0" fontId="41" fillId="0" borderId="0"/>
    <xf numFmtId="0" fontId="41" fillId="0" borderId="0"/>
    <xf numFmtId="0" fontId="41" fillId="0" borderId="0"/>
    <xf numFmtId="0" fontId="23" fillId="0" borderId="0"/>
    <xf numFmtId="0" fontId="41" fillId="0" borderId="0"/>
    <xf numFmtId="0" fontId="4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25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23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43" fontId="56" fillId="0" borderId="0" applyFont="0" applyFill="0" applyBorder="0" applyAlignment="0" applyProtection="0"/>
  </cellStyleXfs>
  <cellXfs count="511">
    <xf numFmtId="0" fontId="0" fillId="0" borderId="0" xfId="0"/>
    <xf numFmtId="0" fontId="44" fillId="0" borderId="0" xfId="327" applyFont="1"/>
    <xf numFmtId="49" fontId="44" fillId="0" borderId="10" xfId="327" applyNumberFormat="1" applyFont="1" applyBorder="1" applyAlignment="1">
      <alignment horizontal="center" vertical="center"/>
    </xf>
    <xf numFmtId="0" fontId="44" fillId="0" borderId="0" xfId="327" applyFont="1" applyAlignment="1">
      <alignment vertical="center"/>
    </xf>
    <xf numFmtId="0" fontId="44" fillId="0" borderId="10" xfId="327" applyFont="1" applyBorder="1" applyAlignment="1">
      <alignment horizontal="center" vertical="center"/>
    </xf>
    <xf numFmtId="0" fontId="44" fillId="0" borderId="0" xfId="327" applyFont="1" applyBorder="1"/>
    <xf numFmtId="0" fontId="1" fillId="0" borderId="0" xfId="327" applyFont="1"/>
    <xf numFmtId="0" fontId="44" fillId="0" borderId="0" xfId="327" applyFont="1" applyBorder="1" applyAlignment="1">
      <alignment horizontal="center" vertical="center"/>
    </xf>
    <xf numFmtId="2" fontId="2" fillId="24" borderId="10" xfId="0" applyNumberFormat="1" applyFont="1" applyFill="1" applyBorder="1" applyAlignment="1">
      <alignment horizontal="center" vertical="center"/>
    </xf>
    <xf numFmtId="2" fontId="2" fillId="25" borderId="10" xfId="0" applyNumberFormat="1" applyFont="1" applyFill="1" applyBorder="1" applyAlignment="1">
      <alignment horizontal="center" vertical="center"/>
    </xf>
    <xf numFmtId="0" fontId="1" fillId="0" borderId="0" xfId="327" applyFont="1" applyAlignment="1">
      <alignment horizontal="center" vertical="center"/>
    </xf>
    <xf numFmtId="0" fontId="44" fillId="0" borderId="0" xfId="327" applyFont="1" applyFill="1"/>
    <xf numFmtId="49" fontId="2" fillId="26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6" borderId="10" xfId="0" applyFont="1" applyFill="1" applyBorder="1" applyAlignment="1" applyProtection="1">
      <alignment horizontal="left" vertical="center" wrapText="1"/>
      <protection locked="0"/>
    </xf>
    <xf numFmtId="0" fontId="2" fillId="26" borderId="10" xfId="0" applyFont="1" applyFill="1" applyBorder="1" applyAlignment="1">
      <alignment horizontal="center" vertical="center"/>
    </xf>
    <xf numFmtId="2" fontId="2" fillId="26" borderId="10" xfId="0" applyNumberFormat="1" applyFont="1" applyFill="1" applyBorder="1" applyAlignment="1">
      <alignment horizontal="center" vertical="center"/>
    </xf>
    <xf numFmtId="2" fontId="2" fillId="27" borderId="10" xfId="0" applyNumberFormat="1" applyFont="1" applyFill="1" applyBorder="1" applyAlignment="1">
      <alignment horizontal="center" vertical="center"/>
    </xf>
    <xf numFmtId="2" fontId="44" fillId="25" borderId="10" xfId="327" applyNumberFormat="1" applyFont="1" applyFill="1" applyBorder="1" applyAlignment="1">
      <alignment horizontal="center" vertical="center" wrapText="1"/>
    </xf>
    <xf numFmtId="2" fontId="1" fillId="25" borderId="10" xfId="0" applyNumberFormat="1" applyFont="1" applyFill="1" applyBorder="1" applyAlignment="1">
      <alignment horizontal="center" vertical="center"/>
    </xf>
    <xf numFmtId="2" fontId="44" fillId="25" borderId="10" xfId="327" applyNumberFormat="1" applyFont="1" applyFill="1" applyBorder="1" applyAlignment="1">
      <alignment horizontal="center" vertical="center"/>
    </xf>
    <xf numFmtId="2" fontId="44" fillId="24" borderId="10" xfId="327" applyNumberFormat="1" applyFont="1" applyFill="1" applyBorder="1" applyAlignment="1">
      <alignment horizontal="center" vertical="center"/>
    </xf>
    <xf numFmtId="2" fontId="44" fillId="27" borderId="10" xfId="327" applyNumberFormat="1" applyFont="1" applyFill="1" applyBorder="1" applyAlignment="1">
      <alignment horizontal="center" vertical="center"/>
    </xf>
    <xf numFmtId="49" fontId="1" fillId="27" borderId="11" xfId="0" applyNumberFormat="1" applyFont="1" applyFill="1" applyBorder="1" applyAlignment="1">
      <alignment horizontal="center" wrapText="1"/>
    </xf>
    <xf numFmtId="49" fontId="1" fillId="24" borderId="12" xfId="0" applyNumberFormat="1" applyFont="1" applyFill="1" applyBorder="1" applyAlignment="1">
      <alignment horizontal="center" wrapText="1"/>
    </xf>
    <xf numFmtId="0" fontId="1" fillId="25" borderId="12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49" fontId="1" fillId="25" borderId="12" xfId="0" applyNumberFormat="1" applyFont="1" applyFill="1" applyBorder="1" applyAlignment="1">
      <alignment horizontal="center" wrapText="1"/>
    </xf>
    <xf numFmtId="49" fontId="1" fillId="27" borderId="12" xfId="0" applyNumberFormat="1" applyFont="1" applyFill="1" applyBorder="1" applyAlignment="1">
      <alignment horizontal="center" wrapText="1"/>
    </xf>
    <xf numFmtId="0" fontId="44" fillId="0" borderId="0" xfId="327" applyFont="1" applyAlignment="1">
      <alignment horizontal="left" vertical="center"/>
    </xf>
    <xf numFmtId="0" fontId="1" fillId="27" borderId="13" xfId="0" applyFont="1" applyFill="1" applyBorder="1" applyAlignment="1">
      <alignment horizontal="left" vertical="center" wrapText="1"/>
    </xf>
    <xf numFmtId="0" fontId="1" fillId="24" borderId="14" xfId="0" applyFont="1" applyFill="1" applyBorder="1" applyAlignment="1">
      <alignment horizontal="left" vertical="center" wrapText="1"/>
    </xf>
    <xf numFmtId="0" fontId="1" fillId="25" borderId="14" xfId="0" applyFont="1" applyFill="1" applyBorder="1" applyAlignment="1">
      <alignment horizontal="left" vertical="center" wrapText="1"/>
    </xf>
    <xf numFmtId="0" fontId="1" fillId="27" borderId="14" xfId="0" applyFont="1" applyFill="1" applyBorder="1" applyAlignment="1">
      <alignment horizontal="left" vertical="center" wrapText="1"/>
    </xf>
    <xf numFmtId="0" fontId="1" fillId="25" borderId="15" xfId="0" applyFont="1" applyFill="1" applyBorder="1" applyAlignment="1">
      <alignment horizontal="left" vertical="center" wrapText="1"/>
    </xf>
    <xf numFmtId="0" fontId="44" fillId="0" borderId="0" xfId="327" applyFont="1" applyAlignment="1">
      <alignment horizontal="center" vertical="center"/>
    </xf>
    <xf numFmtId="0" fontId="45" fillId="26" borderId="10" xfId="0" applyFont="1" applyFill="1" applyBorder="1" applyAlignment="1">
      <alignment horizontal="center" vertical="center"/>
    </xf>
    <xf numFmtId="0" fontId="45" fillId="27" borderId="10" xfId="0" applyFont="1" applyFill="1" applyBorder="1" applyAlignment="1">
      <alignment horizontal="center" vertical="center"/>
    </xf>
    <xf numFmtId="0" fontId="45" fillId="24" borderId="10" xfId="0" applyFont="1" applyFill="1" applyBorder="1" applyAlignment="1">
      <alignment horizontal="center" vertical="center"/>
    </xf>
    <xf numFmtId="0" fontId="45" fillId="25" borderId="10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46" fillId="0" borderId="0" xfId="327" applyFont="1"/>
    <xf numFmtId="0" fontId="46" fillId="0" borderId="0" xfId="327" applyFont="1" applyBorder="1"/>
    <xf numFmtId="0" fontId="1" fillId="0" borderId="17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left" vertical="center" wrapText="1"/>
    </xf>
    <xf numFmtId="2" fontId="1" fillId="0" borderId="10" xfId="0" applyNumberFormat="1" applyFont="1" applyFill="1" applyBorder="1" applyAlignment="1">
      <alignment horizontal="center" vertical="center"/>
    </xf>
    <xf numFmtId="0" fontId="44" fillId="0" borderId="18" xfId="327" applyFont="1" applyFill="1" applyBorder="1" applyAlignment="1">
      <alignment horizontal="center" vertical="center"/>
    </xf>
    <xf numFmtId="0" fontId="44" fillId="0" borderId="18" xfId="327" applyFont="1" applyFill="1" applyBorder="1"/>
    <xf numFmtId="0" fontId="44" fillId="25" borderId="10" xfId="0" applyFont="1" applyFill="1" applyBorder="1" applyAlignment="1">
      <alignment horizontal="center" vertical="center"/>
    </xf>
    <xf numFmtId="0" fontId="1" fillId="25" borderId="19" xfId="0" applyFont="1" applyFill="1" applyBorder="1" applyAlignment="1">
      <alignment horizontal="center" wrapText="1"/>
    </xf>
    <xf numFmtId="0" fontId="44" fillId="25" borderId="2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wrapText="1"/>
    </xf>
    <xf numFmtId="0" fontId="29" fillId="0" borderId="10" xfId="0" applyFont="1" applyFill="1" applyBorder="1" applyAlignment="1">
      <alignment horizontal="left" vertical="center" wrapText="1"/>
    </xf>
    <xf numFmtId="2" fontId="44" fillId="0" borderId="10" xfId="327" applyNumberFormat="1" applyFont="1" applyFill="1" applyBorder="1" applyAlignment="1">
      <alignment horizontal="center" vertical="center" wrapText="1"/>
    </xf>
    <xf numFmtId="2" fontId="44" fillId="0" borderId="10" xfId="327" applyNumberFormat="1" applyFont="1" applyFill="1" applyBorder="1" applyAlignment="1">
      <alignment horizontal="center" vertical="center"/>
    </xf>
    <xf numFmtId="0" fontId="44" fillId="0" borderId="0" xfId="327" applyFont="1" applyFill="1" applyAlignment="1">
      <alignment horizontal="center" vertical="center"/>
    </xf>
    <xf numFmtId="0" fontId="1" fillId="0" borderId="14" xfId="0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wrapText="1"/>
    </xf>
    <xf numFmtId="0" fontId="44" fillId="0" borderId="10" xfId="327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4" fillId="27" borderId="10" xfId="327" applyFont="1" applyFill="1" applyBorder="1" applyAlignment="1">
      <alignment horizontal="center" vertical="center"/>
    </xf>
    <xf numFmtId="0" fontId="44" fillId="24" borderId="10" xfId="327" applyFont="1" applyFill="1" applyBorder="1" applyAlignment="1">
      <alignment horizontal="center" vertical="center"/>
    </xf>
    <xf numFmtId="2" fontId="1" fillId="25" borderId="20" xfId="0" applyNumberFormat="1" applyFont="1" applyFill="1" applyBorder="1" applyAlignment="1">
      <alignment horizontal="center" vertical="center"/>
    </xf>
    <xf numFmtId="0" fontId="29" fillId="0" borderId="21" xfId="0" applyFont="1" applyFill="1" applyBorder="1" applyAlignment="1">
      <alignment horizontal="left" vertical="center" wrapText="1"/>
    </xf>
    <xf numFmtId="2" fontId="1" fillId="0" borderId="22" xfId="0" applyNumberFormat="1" applyFont="1" applyFill="1" applyBorder="1" applyAlignment="1">
      <alignment horizontal="center" vertical="center"/>
    </xf>
    <xf numFmtId="0" fontId="1" fillId="25" borderId="23" xfId="0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left" vertical="center" wrapText="1"/>
    </xf>
    <xf numFmtId="0" fontId="44" fillId="25" borderId="24" xfId="0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49" fontId="44" fillId="0" borderId="10" xfId="327" applyNumberFormat="1" applyFont="1" applyFill="1" applyBorder="1" applyAlignment="1">
      <alignment horizontal="center" vertical="center"/>
    </xf>
    <xf numFmtId="167" fontId="44" fillId="28" borderId="10" xfId="327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44" fillId="29" borderId="0" xfId="327" applyFont="1" applyFill="1"/>
    <xf numFmtId="0" fontId="47" fillId="0" borderId="0" xfId="327" applyFont="1" applyAlignment="1">
      <alignment horizontal="center" vertical="center"/>
    </xf>
    <xf numFmtId="0" fontId="44" fillId="0" borderId="0" xfId="327" applyFont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45" fillId="0" borderId="0" xfId="327" applyFont="1"/>
    <xf numFmtId="0" fontId="1" fillId="0" borderId="0" xfId="327" applyFont="1" applyAlignment="1">
      <alignment vertical="center" wrapText="1"/>
    </xf>
    <xf numFmtId="0" fontId="0" fillId="0" borderId="0" xfId="0" applyFont="1"/>
    <xf numFmtId="0" fontId="0" fillId="0" borderId="0" xfId="0" applyFont="1" applyFill="1"/>
    <xf numFmtId="0" fontId="2" fillId="0" borderId="0" xfId="0" applyFont="1"/>
    <xf numFmtId="0" fontId="0" fillId="0" borderId="0" xfId="0" applyFont="1" applyFill="1" applyAlignment="1">
      <alignment wrapText="1"/>
    </xf>
    <xf numFmtId="0" fontId="0" fillId="0" borderId="0" xfId="0" applyFont="1" applyFill="1" applyBorder="1" applyAlignment="1">
      <alignment wrapText="1"/>
    </xf>
    <xf numFmtId="0" fontId="45" fillId="0" borderId="0" xfId="327" applyFont="1" applyFill="1"/>
    <xf numFmtId="0" fontId="1" fillId="0" borderId="0" xfId="327" applyFont="1" applyFill="1" applyAlignment="1">
      <alignment vertical="center" wrapText="1"/>
    </xf>
    <xf numFmtId="0" fontId="44" fillId="0" borderId="0" xfId="327" applyFont="1" applyFill="1" applyAlignment="1">
      <alignment horizontal="left" vertical="center"/>
    </xf>
    <xf numFmtId="49" fontId="44" fillId="0" borderId="10" xfId="0" applyNumberFormat="1" applyFont="1" applyFill="1" applyBorder="1" applyAlignment="1">
      <alignment horizontal="center" vertical="center" wrapText="1"/>
    </xf>
    <xf numFmtId="0" fontId="44" fillId="0" borderId="0" xfId="0" applyFont="1" applyFill="1"/>
    <xf numFmtId="0" fontId="44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textRotation="90" wrapText="1"/>
    </xf>
    <xf numFmtId="0" fontId="44" fillId="0" borderId="25" xfId="0" applyFont="1" applyFill="1" applyBorder="1" applyAlignment="1">
      <alignment horizontal="center" vertical="center" textRotation="90" wrapText="1"/>
    </xf>
    <xf numFmtId="0" fontId="45" fillId="0" borderId="25" xfId="0" applyFont="1" applyFill="1" applyBorder="1" applyAlignment="1">
      <alignment horizontal="center" vertical="center" textRotation="90" wrapText="1"/>
    </xf>
    <xf numFmtId="0" fontId="44" fillId="0" borderId="18" xfId="0" applyFont="1" applyFill="1" applyBorder="1" applyAlignment="1">
      <alignment horizontal="center" vertical="center" textRotation="90" wrapText="1"/>
    </xf>
    <xf numFmtId="0" fontId="2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47" fillId="0" borderId="0" xfId="0" applyFont="1" applyFill="1" applyAlignment="1">
      <alignment horizontal="center"/>
    </xf>
    <xf numFmtId="0" fontId="48" fillId="0" borderId="0" xfId="0" applyFont="1" applyFill="1" applyAlignment="1">
      <alignment vertical="center"/>
    </xf>
    <xf numFmtId="0" fontId="49" fillId="0" borderId="0" xfId="0" applyFont="1" applyFill="1" applyAlignment="1">
      <alignment horizontal="center" wrapText="1"/>
    </xf>
    <xf numFmtId="0" fontId="44" fillId="0" borderId="0" xfId="0" applyFont="1"/>
    <xf numFmtId="0" fontId="44" fillId="0" borderId="0" xfId="327" applyFont="1" applyFill="1" applyAlignment="1">
      <alignment vertical="top"/>
    </xf>
    <xf numFmtId="0" fontId="44" fillId="0" borderId="0" xfId="327" applyFont="1" applyAlignment="1">
      <alignment vertical="top"/>
    </xf>
    <xf numFmtId="0" fontId="48" fillId="0" borderId="0" xfId="327" applyFont="1" applyFill="1" applyAlignment="1">
      <alignment vertical="center"/>
    </xf>
    <xf numFmtId="0" fontId="48" fillId="0" borderId="0" xfId="327" applyFont="1" applyAlignment="1">
      <alignment vertical="center"/>
    </xf>
    <xf numFmtId="0" fontId="48" fillId="0" borderId="0" xfId="0" applyFont="1" applyFill="1" applyAlignment="1">
      <alignment horizontal="center"/>
    </xf>
    <xf numFmtId="0" fontId="45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Alignment="1">
      <alignment horizontal="left" vertical="center"/>
    </xf>
    <xf numFmtId="0" fontId="1" fillId="0" borderId="20" xfId="0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10" xfId="118" applyFont="1" applyFill="1" applyBorder="1" applyAlignment="1">
      <alignment horizontal="center" vertical="center" textRotation="90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2" fontId="2" fillId="0" borderId="26" xfId="0" applyNumberFormat="1" applyFont="1" applyFill="1" applyBorder="1" applyAlignment="1">
      <alignment vertical="top"/>
    </xf>
    <xf numFmtId="2" fontId="1" fillId="0" borderId="26" xfId="0" applyNumberFormat="1" applyFont="1" applyFill="1" applyBorder="1" applyAlignment="1">
      <alignment vertical="top"/>
    </xf>
    <xf numFmtId="2" fontId="2" fillId="0" borderId="26" xfId="0" applyNumberFormat="1" applyFont="1" applyFill="1" applyBorder="1" applyAlignment="1">
      <alignment vertical="center"/>
    </xf>
    <xf numFmtId="1" fontId="2" fillId="0" borderId="26" xfId="0" applyNumberFormat="1" applyFont="1" applyFill="1" applyBorder="1" applyAlignment="1">
      <alignment vertical="top"/>
    </xf>
    <xf numFmtId="1" fontId="2" fillId="0" borderId="26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44" fillId="0" borderId="0" xfId="107" applyFont="1"/>
    <xf numFmtId="2" fontId="44" fillId="0" borderId="0" xfId="107" applyNumberFormat="1" applyFont="1"/>
    <xf numFmtId="0" fontId="44" fillId="0" borderId="0" xfId="107" applyFont="1" applyFill="1"/>
    <xf numFmtId="2" fontId="44" fillId="0" borderId="0" xfId="107" applyNumberFormat="1" applyFont="1" applyFill="1"/>
    <xf numFmtId="0" fontId="44" fillId="0" borderId="0" xfId="107" applyFont="1" applyFill="1" applyAlignment="1">
      <alignment vertical="center" wrapText="1"/>
    </xf>
    <xf numFmtId="49" fontId="44" fillId="0" borderId="10" xfId="124" applyNumberFormat="1" applyFont="1" applyFill="1" applyBorder="1" applyAlignment="1">
      <alignment horizontal="center" vertical="center"/>
    </xf>
    <xf numFmtId="0" fontId="44" fillId="0" borderId="10" xfId="124" applyFont="1" applyFill="1" applyBorder="1" applyAlignment="1">
      <alignment horizontal="center" vertical="center"/>
    </xf>
    <xf numFmtId="0" fontId="44" fillId="0" borderId="10" xfId="124" applyFont="1" applyFill="1" applyBorder="1" applyAlignment="1">
      <alignment horizontal="center" vertical="center" wrapText="1"/>
    </xf>
    <xf numFmtId="0" fontId="44" fillId="0" borderId="10" xfId="124" applyFont="1" applyFill="1" applyBorder="1" applyAlignment="1">
      <alignment horizontal="center" vertical="center" textRotation="90" wrapText="1"/>
    </xf>
    <xf numFmtId="0" fontId="44" fillId="0" borderId="10" xfId="107" applyFont="1" applyFill="1" applyBorder="1" applyAlignment="1">
      <alignment horizontal="center" vertical="center" textRotation="90" wrapText="1"/>
    </xf>
    <xf numFmtId="2" fontId="44" fillId="0" borderId="10" xfId="107" applyNumberFormat="1" applyFont="1" applyFill="1" applyBorder="1" applyAlignment="1">
      <alignment horizontal="center" vertical="center" textRotation="90" wrapText="1"/>
    </xf>
    <xf numFmtId="0" fontId="45" fillId="0" borderId="0" xfId="396" applyFont="1" applyFill="1" applyBorder="1" applyAlignment="1">
      <alignment horizontal="center"/>
    </xf>
    <xf numFmtId="0" fontId="1" fillId="0" borderId="0" xfId="107" applyFont="1"/>
    <xf numFmtId="0" fontId="1" fillId="0" borderId="0" xfId="107" applyFont="1" applyFill="1" applyAlignment="1">
      <alignment vertical="center"/>
    </xf>
    <xf numFmtId="0" fontId="28" fillId="0" borderId="0" xfId="107" applyFont="1" applyFill="1" applyAlignment="1">
      <alignment vertical="center"/>
    </xf>
    <xf numFmtId="0" fontId="44" fillId="0" borderId="0" xfId="107" applyFont="1" applyFill="1" applyAlignment="1">
      <alignment horizontal="right"/>
    </xf>
    <xf numFmtId="0" fontId="45" fillId="0" borderId="0" xfId="122" applyFont="1" applyFill="1" applyBorder="1" applyAlignment="1"/>
    <xf numFmtId="2" fontId="45" fillId="0" borderId="0" xfId="122" applyNumberFormat="1" applyFont="1" applyFill="1" applyBorder="1" applyAlignment="1"/>
    <xf numFmtId="0" fontId="45" fillId="0" borderId="0" xfId="107" applyFont="1" applyFill="1" applyAlignment="1"/>
    <xf numFmtId="2" fontId="44" fillId="0" borderId="0" xfId="327" applyNumberFormat="1" applyFont="1" applyAlignment="1">
      <alignment horizontal="center" vertical="top"/>
    </xf>
    <xf numFmtId="0" fontId="44" fillId="0" borderId="0" xfId="327" applyFont="1" applyFill="1" applyAlignment="1">
      <alignment horizontal="center" vertical="top"/>
    </xf>
    <xf numFmtId="2" fontId="48" fillId="0" borderId="0" xfId="327" applyNumberFormat="1" applyFont="1" applyAlignment="1">
      <alignment vertical="center"/>
    </xf>
    <xf numFmtId="0" fontId="45" fillId="0" borderId="0" xfId="107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44" fillId="0" borderId="0" xfId="111" applyFont="1" applyFill="1"/>
    <xf numFmtId="0" fontId="50" fillId="0" borderId="0" xfId="124" applyFont="1" applyFill="1" applyBorder="1" applyAlignment="1">
      <alignment horizontal="center" vertical="center"/>
    </xf>
    <xf numFmtId="0" fontId="44" fillId="0" borderId="0" xfId="124" applyFont="1" applyFill="1" applyBorder="1" applyAlignment="1">
      <alignment horizontal="center" vertical="center" textRotation="90" wrapText="1"/>
    </xf>
    <xf numFmtId="0" fontId="44" fillId="0" borderId="0" xfId="111" applyFont="1" applyFill="1" applyBorder="1" applyAlignment="1">
      <alignment horizontal="center" vertical="center" textRotation="90" wrapText="1"/>
    </xf>
    <xf numFmtId="0" fontId="44" fillId="0" borderId="10" xfId="111" applyFont="1" applyFill="1" applyBorder="1" applyAlignment="1">
      <alignment horizontal="center" vertical="center" textRotation="90" wrapText="1"/>
    </xf>
    <xf numFmtId="0" fontId="44" fillId="0" borderId="0" xfId="111" applyFont="1" applyFill="1" applyAlignment="1">
      <alignment horizontal="right"/>
    </xf>
    <xf numFmtId="0" fontId="44" fillId="0" borderId="0" xfId="111" applyFont="1" applyFill="1" applyBorder="1"/>
    <xf numFmtId="49" fontId="44" fillId="0" borderId="20" xfId="124" applyNumberFormat="1" applyFont="1" applyFill="1" applyBorder="1" applyAlignment="1">
      <alignment horizontal="center" vertical="center"/>
    </xf>
    <xf numFmtId="0" fontId="44" fillId="0" borderId="20" xfId="124" applyFont="1" applyFill="1" applyBorder="1" applyAlignment="1">
      <alignment horizontal="center" vertical="center"/>
    </xf>
    <xf numFmtId="0" fontId="44" fillId="0" borderId="0" xfId="111" applyFont="1" applyFill="1" applyAlignment="1"/>
    <xf numFmtId="0" fontId="47" fillId="0" borderId="0" xfId="111" applyFont="1" applyFill="1" applyAlignment="1"/>
    <xf numFmtId="0" fontId="45" fillId="0" borderId="0" xfId="111" applyFont="1" applyFill="1" applyAlignment="1">
      <alignment horizontal="center"/>
    </xf>
    <xf numFmtId="0" fontId="44" fillId="0" borderId="10" xfId="0" applyFont="1" applyFill="1" applyBorder="1" applyAlignment="1">
      <alignment horizontal="center" vertical="center" wrapText="1"/>
    </xf>
    <xf numFmtId="0" fontId="44" fillId="0" borderId="0" xfId="327" applyFont="1" applyAlignment="1">
      <alignment horizontal="center" vertical="top"/>
    </xf>
    <xf numFmtId="0" fontId="1" fillId="0" borderId="10" xfId="327" applyFont="1" applyFill="1" applyBorder="1" applyAlignment="1">
      <alignment horizontal="center" vertical="center" wrapText="1"/>
    </xf>
    <xf numFmtId="0" fontId="48" fillId="0" borderId="0" xfId="327" applyFont="1" applyAlignment="1">
      <alignment horizontal="center"/>
    </xf>
    <xf numFmtId="0" fontId="45" fillId="0" borderId="0" xfId="107" applyFont="1" applyFill="1" applyAlignment="1">
      <alignment horizontal="center"/>
    </xf>
    <xf numFmtId="0" fontId="48" fillId="0" borderId="0" xfId="0" applyFont="1" applyFill="1" applyAlignment="1"/>
    <xf numFmtId="0" fontId="47" fillId="0" borderId="0" xfId="327" applyFont="1" applyAlignment="1">
      <alignment vertical="center"/>
    </xf>
    <xf numFmtId="0" fontId="44" fillId="0" borderId="0" xfId="0" applyFont="1" applyFill="1" applyAlignment="1"/>
    <xf numFmtId="0" fontId="47" fillId="0" borderId="0" xfId="0" applyFont="1" applyFill="1" applyAlignment="1"/>
    <xf numFmtId="0" fontId="28" fillId="0" borderId="0" xfId="118" applyFont="1" applyFill="1" applyAlignment="1">
      <alignment horizontal="right" vertical="center"/>
    </xf>
    <xf numFmtId="0" fontId="28" fillId="0" borderId="0" xfId="118" applyFont="1" applyFill="1" applyAlignment="1">
      <alignment horizontal="right"/>
    </xf>
    <xf numFmtId="0" fontId="44" fillId="0" borderId="0" xfId="327" applyFont="1" applyFill="1" applyAlignment="1">
      <alignment vertical="center"/>
    </xf>
    <xf numFmtId="0" fontId="2" fillId="0" borderId="0" xfId="0" applyFont="1" applyFill="1" applyAlignment="1"/>
    <xf numFmtId="0" fontId="1" fillId="0" borderId="0" xfId="0" applyFont="1" applyFill="1" applyAlignment="1"/>
    <xf numFmtId="0" fontId="48" fillId="0" borderId="0" xfId="327" applyFont="1" applyAlignment="1"/>
    <xf numFmtId="0" fontId="47" fillId="0" borderId="0" xfId="327" applyFont="1" applyFill="1" applyAlignment="1">
      <alignment vertical="center"/>
    </xf>
    <xf numFmtId="0" fontId="44" fillId="0" borderId="0" xfId="107" applyFont="1" applyFill="1" applyAlignment="1"/>
    <xf numFmtId="0" fontId="1" fillId="0" borderId="0" xfId="107" applyFill="1" applyAlignment="1">
      <alignment vertical="center"/>
    </xf>
    <xf numFmtId="0" fontId="48" fillId="0" borderId="0" xfId="122" applyFont="1" applyFill="1" applyBorder="1" applyAlignment="1"/>
    <xf numFmtId="0" fontId="47" fillId="0" borderId="0" xfId="0" applyFont="1" applyFill="1" applyAlignment="1">
      <alignment vertical="center"/>
    </xf>
    <xf numFmtId="0" fontId="51" fillId="0" borderId="0" xfId="122" applyFont="1" applyFill="1" applyBorder="1" applyAlignment="1"/>
    <xf numFmtId="0" fontId="48" fillId="0" borderId="0" xfId="327" applyFont="1" applyFill="1" applyAlignment="1"/>
    <xf numFmtId="0" fontId="45" fillId="0" borderId="0" xfId="122" applyFont="1" applyFill="1" applyBorder="1" applyAlignment="1">
      <alignment wrapText="1"/>
    </xf>
    <xf numFmtId="49" fontId="44" fillId="28" borderId="10" xfId="327" applyNumberFormat="1" applyFont="1" applyFill="1" applyBorder="1" applyAlignment="1">
      <alignment horizontal="center" vertical="center"/>
    </xf>
    <xf numFmtId="0" fontId="44" fillId="28" borderId="10" xfId="327" applyFont="1" applyFill="1" applyBorder="1" applyAlignment="1">
      <alignment horizontal="center" vertical="center" wrapText="1"/>
    </xf>
    <xf numFmtId="0" fontId="44" fillId="28" borderId="10" xfId="111" applyFont="1" applyFill="1" applyBorder="1" applyAlignment="1">
      <alignment horizontal="center" vertical="center"/>
    </xf>
    <xf numFmtId="0" fontId="44" fillId="28" borderId="0" xfId="111" applyFont="1" applyFill="1"/>
    <xf numFmtId="0" fontId="44" fillId="28" borderId="0" xfId="111" applyFont="1" applyFill="1" applyBorder="1"/>
    <xf numFmtId="0" fontId="44" fillId="28" borderId="10" xfId="111" applyFont="1" applyFill="1" applyBorder="1" applyAlignment="1">
      <alignment horizontal="center" vertical="center" wrapText="1"/>
    </xf>
    <xf numFmtId="1" fontId="1" fillId="28" borderId="10" xfId="111" applyNumberFormat="1" applyFont="1" applyFill="1" applyBorder="1" applyAlignment="1">
      <alignment horizontal="center" vertical="center" wrapText="1"/>
    </xf>
    <xf numFmtId="2" fontId="44" fillId="28" borderId="10" xfId="327" applyNumberFormat="1" applyFont="1" applyFill="1" applyBorder="1" applyAlignment="1">
      <alignment horizontal="center" vertical="center"/>
    </xf>
    <xf numFmtId="0" fontId="44" fillId="28" borderId="10" xfId="0" applyFont="1" applyFill="1" applyBorder="1" applyAlignment="1">
      <alignment horizontal="center" vertical="center"/>
    </xf>
    <xf numFmtId="0" fontId="44" fillId="28" borderId="0" xfId="0" applyFont="1" applyFill="1"/>
    <xf numFmtId="0" fontId="44" fillId="28" borderId="10" xfId="327" applyFont="1" applyFill="1" applyBorder="1" applyAlignment="1">
      <alignment horizontal="left" vertical="center" wrapText="1"/>
    </xf>
    <xf numFmtId="0" fontId="44" fillId="28" borderId="10" xfId="0" applyFont="1" applyFill="1" applyBorder="1" applyAlignment="1">
      <alignment horizontal="center" vertical="center" wrapText="1"/>
    </xf>
    <xf numFmtId="2" fontId="44" fillId="28" borderId="10" xfId="107" applyNumberFormat="1" applyFont="1" applyFill="1" applyBorder="1" applyAlignment="1">
      <alignment horizontal="center" vertical="center"/>
    </xf>
    <xf numFmtId="2" fontId="44" fillId="28" borderId="10" xfId="107" applyNumberFormat="1" applyFont="1" applyFill="1" applyBorder="1" applyAlignment="1">
      <alignment horizontal="center" vertical="center" wrapText="1"/>
    </xf>
    <xf numFmtId="2" fontId="44" fillId="28" borderId="0" xfId="107" applyNumberFormat="1" applyFont="1" applyFill="1"/>
    <xf numFmtId="0" fontId="44" fillId="28" borderId="10" xfId="107" applyFont="1" applyFill="1" applyBorder="1" applyAlignment="1">
      <alignment horizontal="center" vertical="center"/>
    </xf>
    <xf numFmtId="0" fontId="44" fillId="28" borderId="0" xfId="107" applyFont="1" applyFill="1"/>
    <xf numFmtId="0" fontId="46" fillId="28" borderId="10" xfId="327" applyFont="1" applyFill="1" applyBorder="1" applyAlignment="1">
      <alignment horizontal="center" vertical="center"/>
    </xf>
    <xf numFmtId="0" fontId="46" fillId="28" borderId="0" xfId="327" applyFont="1" applyFill="1"/>
    <xf numFmtId="0" fontId="44" fillId="28" borderId="0" xfId="327" applyFont="1" applyFill="1"/>
    <xf numFmtId="167" fontId="44" fillId="28" borderId="10" xfId="327" applyNumberFormat="1" applyFont="1" applyFill="1" applyBorder="1" applyAlignment="1">
      <alignment horizontal="center" vertical="center" wrapText="1"/>
    </xf>
    <xf numFmtId="0" fontId="1" fillId="28" borderId="0" xfId="0" applyFont="1" applyFill="1"/>
    <xf numFmtId="49" fontId="44" fillId="28" borderId="10" xfId="327" applyNumberFormat="1" applyFont="1" applyFill="1" applyBorder="1" applyAlignment="1">
      <alignment horizontal="center" vertical="center" wrapText="1"/>
    </xf>
    <xf numFmtId="49" fontId="44" fillId="28" borderId="18" xfId="327" applyNumberFormat="1" applyFont="1" applyFill="1" applyBorder="1" applyAlignment="1">
      <alignment horizontal="center" vertical="center"/>
    </xf>
    <xf numFmtId="0" fontId="44" fillId="28" borderId="18" xfId="327" applyFont="1" applyFill="1" applyBorder="1" applyAlignment="1">
      <alignment horizontal="center" vertical="center" wrapText="1"/>
    </xf>
    <xf numFmtId="0" fontId="44" fillId="28" borderId="18" xfId="0" applyFont="1" applyFill="1" applyBorder="1" applyAlignment="1">
      <alignment horizontal="center" vertical="center"/>
    </xf>
    <xf numFmtId="0" fontId="1" fillId="28" borderId="10" xfId="327" applyFont="1" applyFill="1" applyBorder="1" applyAlignment="1">
      <alignment horizontal="center" vertical="center" wrapText="1"/>
    </xf>
    <xf numFmtId="2" fontId="44" fillId="28" borderId="10" xfId="0" applyNumberFormat="1" applyFont="1" applyFill="1" applyBorder="1" applyAlignment="1">
      <alignment horizontal="center" vertical="center" wrapText="1"/>
    </xf>
    <xf numFmtId="0" fontId="52" fillId="28" borderId="10" xfId="327" applyFont="1" applyFill="1" applyBorder="1" applyAlignment="1">
      <alignment horizontal="center" vertical="center" wrapText="1"/>
    </xf>
    <xf numFmtId="0" fontId="44" fillId="28" borderId="10" xfId="327" applyFont="1" applyFill="1" applyBorder="1" applyAlignment="1">
      <alignment horizontal="center" wrapText="1"/>
    </xf>
    <xf numFmtId="0" fontId="53" fillId="28" borderId="10" xfId="327" applyFont="1" applyFill="1" applyBorder="1" applyAlignment="1">
      <alignment horizontal="center" vertical="center" wrapText="1"/>
    </xf>
    <xf numFmtId="167" fontId="1" fillId="28" borderId="10" xfId="327" applyNumberFormat="1" applyFont="1" applyFill="1" applyBorder="1" applyAlignment="1">
      <alignment horizontal="center" vertical="center" wrapText="1"/>
    </xf>
    <xf numFmtId="0" fontId="45" fillId="0" borderId="0" xfId="111" applyFont="1" applyFill="1" applyAlignment="1"/>
    <xf numFmtId="0" fontId="47" fillId="0" borderId="0" xfId="327" applyFont="1" applyFill="1" applyAlignment="1">
      <alignment vertical="center" wrapText="1"/>
    </xf>
    <xf numFmtId="0" fontId="44" fillId="28" borderId="0" xfId="111" applyFont="1" applyFill="1" applyBorder="1" applyAlignment="1">
      <alignment horizontal="center" vertical="center"/>
    </xf>
    <xf numFmtId="49" fontId="44" fillId="28" borderId="25" xfId="327" applyNumberFormat="1" applyFont="1" applyFill="1" applyBorder="1" applyAlignment="1">
      <alignment horizontal="center" vertical="center"/>
    </xf>
    <xf numFmtId="0" fontId="44" fillId="28" borderId="25" xfId="327" applyFont="1" applyFill="1" applyBorder="1" applyAlignment="1">
      <alignment horizontal="center" vertical="center" wrapText="1"/>
    </xf>
    <xf numFmtId="0" fontId="44" fillId="28" borderId="25" xfId="111" applyFont="1" applyFill="1" applyBorder="1" applyAlignment="1">
      <alignment horizontal="center" vertical="center"/>
    </xf>
    <xf numFmtId="0" fontId="44" fillId="28" borderId="18" xfId="111" applyFont="1" applyFill="1" applyBorder="1" applyAlignment="1">
      <alignment horizontal="center" vertical="center"/>
    </xf>
    <xf numFmtId="0" fontId="33" fillId="0" borderId="10" xfId="119" applyFont="1" applyFill="1" applyBorder="1" applyAlignment="1">
      <alignment horizontal="center" vertical="center" wrapText="1"/>
    </xf>
    <xf numFmtId="0" fontId="40" fillId="0" borderId="0" xfId="119" applyFont="1" applyFill="1" applyBorder="1" applyAlignment="1">
      <alignment vertical="center" wrapText="1"/>
    </xf>
    <xf numFmtId="0" fontId="47" fillId="0" borderId="0" xfId="327" applyFont="1" applyAlignment="1">
      <alignment horizontal="center" vertical="center"/>
    </xf>
    <xf numFmtId="0" fontId="44" fillId="0" borderId="10" xfId="327" applyFont="1" applyBorder="1" applyAlignment="1">
      <alignment horizontal="center" vertical="center" textRotation="90" wrapText="1"/>
    </xf>
    <xf numFmtId="0" fontId="44" fillId="0" borderId="21" xfId="327" applyFont="1" applyBorder="1" applyAlignment="1">
      <alignment horizontal="center" vertical="center" textRotation="90" wrapText="1"/>
    </xf>
    <xf numFmtId="0" fontId="44" fillId="0" borderId="10" xfId="327" applyNumberFormat="1" applyFont="1" applyBorder="1" applyAlignment="1">
      <alignment horizontal="center" vertical="center" textRotation="90" wrapText="1"/>
    </xf>
    <xf numFmtId="0" fontId="44" fillId="0" borderId="21" xfId="327" applyFont="1" applyFill="1" applyBorder="1" applyAlignment="1">
      <alignment horizontal="center" vertical="center" textRotation="90" wrapText="1"/>
    </xf>
    <xf numFmtId="0" fontId="44" fillId="28" borderId="10" xfId="327" applyFont="1" applyFill="1" applyBorder="1" applyAlignment="1">
      <alignment horizontal="center" vertical="center"/>
    </xf>
    <xf numFmtId="0" fontId="44" fillId="28" borderId="0" xfId="327" applyFont="1" applyFill="1" applyAlignment="1">
      <alignment horizontal="center" vertical="center"/>
    </xf>
    <xf numFmtId="49" fontId="44" fillId="28" borderId="0" xfId="327" applyNumberFormat="1" applyFont="1" applyFill="1" applyBorder="1" applyAlignment="1">
      <alignment horizontal="center" vertical="center"/>
    </xf>
    <xf numFmtId="0" fontId="44" fillId="28" borderId="0" xfId="327" applyFont="1" applyFill="1" applyBorder="1" applyAlignment="1">
      <alignment horizontal="center" wrapText="1"/>
    </xf>
    <xf numFmtId="0" fontId="1" fillId="28" borderId="10" xfId="113" applyFont="1" applyFill="1" applyBorder="1" applyAlignment="1">
      <alignment vertical="center"/>
    </xf>
    <xf numFmtId="0" fontId="1" fillId="28" borderId="10" xfId="113" applyFont="1" applyFill="1" applyBorder="1" applyAlignment="1">
      <alignment horizontal="left" vertical="center" wrapText="1" indent="1"/>
    </xf>
    <xf numFmtId="0" fontId="1" fillId="28" borderId="10" xfId="119" applyFont="1" applyFill="1" applyBorder="1" applyAlignment="1">
      <alignment horizontal="left" vertical="center" wrapText="1" indent="3"/>
    </xf>
    <xf numFmtId="0" fontId="1" fillId="28" borderId="10" xfId="119" applyFont="1" applyFill="1" applyBorder="1" applyAlignment="1">
      <alignment horizontal="left" vertical="center" wrapText="1" indent="5"/>
    </xf>
    <xf numFmtId="0" fontId="1" fillId="28" borderId="10" xfId="113" applyFont="1" applyFill="1" applyBorder="1" applyAlignment="1">
      <alignment horizontal="left" vertical="center" wrapText="1" indent="7"/>
    </xf>
    <xf numFmtId="0" fontId="1" fillId="28" borderId="10" xfId="119" applyFont="1" applyFill="1" applyBorder="1" applyAlignment="1">
      <alignment horizontal="left" vertical="center" indent="7"/>
    </xf>
    <xf numFmtId="0" fontId="44" fillId="0" borderId="0" xfId="327" applyFont="1" applyFill="1" applyAlignment="1">
      <alignment horizontal="center" vertical="center"/>
    </xf>
    <xf numFmtId="0" fontId="44" fillId="30" borderId="0" xfId="0" applyFont="1" applyFill="1"/>
    <xf numFmtId="0" fontId="28" fillId="30" borderId="0" xfId="118" applyFont="1" applyFill="1" applyAlignment="1">
      <alignment horizontal="right"/>
    </xf>
    <xf numFmtId="168" fontId="44" fillId="28" borderId="10" xfId="0" applyNumberFormat="1" applyFont="1" applyFill="1" applyBorder="1" applyAlignment="1">
      <alignment horizontal="center" vertical="center" wrapText="1"/>
    </xf>
    <xf numFmtId="168" fontId="44" fillId="28" borderId="10" xfId="327" applyNumberFormat="1" applyFont="1" applyFill="1" applyBorder="1" applyAlignment="1">
      <alignment horizontal="center" vertical="center"/>
    </xf>
    <xf numFmtId="168" fontId="44" fillId="28" borderId="10" xfId="0" applyNumberFormat="1" applyFont="1" applyFill="1" applyBorder="1" applyAlignment="1">
      <alignment horizontal="center" vertical="center"/>
    </xf>
    <xf numFmtId="168" fontId="44" fillId="28" borderId="18" xfId="0" applyNumberFormat="1" applyFont="1" applyFill="1" applyBorder="1" applyAlignment="1">
      <alignment horizontal="center" vertical="center"/>
    </xf>
    <xf numFmtId="168" fontId="1" fillId="28" borderId="20" xfId="0" applyNumberFormat="1" applyFont="1" applyFill="1" applyBorder="1" applyAlignment="1">
      <alignment horizontal="center" vertical="center"/>
    </xf>
    <xf numFmtId="168" fontId="44" fillId="28" borderId="10" xfId="107" applyNumberFormat="1" applyFont="1" applyFill="1" applyBorder="1" applyAlignment="1">
      <alignment horizontal="center" vertical="center"/>
    </xf>
    <xf numFmtId="168" fontId="44" fillId="28" borderId="10" xfId="111" applyNumberFormat="1" applyFont="1" applyFill="1" applyBorder="1" applyAlignment="1">
      <alignment horizontal="center" vertical="center"/>
    </xf>
    <xf numFmtId="168" fontId="1" fillId="28" borderId="10" xfId="111" applyNumberFormat="1" applyFont="1" applyFill="1" applyBorder="1" applyAlignment="1">
      <alignment horizontal="center" vertical="center" wrapText="1"/>
    </xf>
    <xf numFmtId="0" fontId="44" fillId="30" borderId="0" xfId="107" applyFont="1" applyFill="1"/>
    <xf numFmtId="168" fontId="44" fillId="28" borderId="25" xfId="0" applyNumberFormat="1" applyFont="1" applyFill="1" applyBorder="1" applyAlignment="1">
      <alignment horizontal="center" vertical="center"/>
    </xf>
    <xf numFmtId="168" fontId="44" fillId="28" borderId="18" xfId="111" applyNumberFormat="1" applyFont="1" applyFill="1" applyBorder="1" applyAlignment="1">
      <alignment horizontal="center" vertical="center"/>
    </xf>
    <xf numFmtId="168" fontId="33" fillId="28" borderId="10" xfId="119" applyNumberFormat="1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 wrapText="1"/>
    </xf>
    <xf numFmtId="0" fontId="44" fillId="0" borderId="10" xfId="327" applyFont="1" applyFill="1" applyBorder="1" applyAlignment="1">
      <alignment horizontal="center" vertical="center" wrapText="1"/>
    </xf>
    <xf numFmtId="0" fontId="28" fillId="30" borderId="0" xfId="118" applyFont="1" applyFill="1" applyAlignment="1">
      <alignment horizontal="center"/>
    </xf>
    <xf numFmtId="168" fontId="54" fillId="31" borderId="10" xfId="0" applyNumberFormat="1" applyFont="1" applyFill="1" applyBorder="1" applyAlignment="1">
      <alignment horizontal="center" vertical="center" wrapText="1"/>
    </xf>
    <xf numFmtId="168" fontId="44" fillId="31" borderId="10" xfId="327" applyNumberFormat="1" applyFont="1" applyFill="1" applyBorder="1" applyAlignment="1">
      <alignment horizontal="center" vertical="center"/>
    </xf>
    <xf numFmtId="168" fontId="44" fillId="31" borderId="10" xfId="0" applyNumberFormat="1" applyFont="1" applyFill="1" applyBorder="1" applyAlignment="1">
      <alignment horizontal="center" vertical="center" wrapText="1"/>
    </xf>
    <xf numFmtId="49" fontId="1" fillId="31" borderId="10" xfId="327" applyNumberFormat="1" applyFont="1" applyFill="1" applyBorder="1" applyAlignment="1">
      <alignment horizontal="center" vertical="center"/>
    </xf>
    <xf numFmtId="168" fontId="21" fillId="31" borderId="10" xfId="0" applyNumberFormat="1" applyFont="1" applyFill="1" applyBorder="1" applyAlignment="1">
      <alignment horizontal="center" vertical="center" wrapText="1"/>
    </xf>
    <xf numFmtId="0" fontId="1" fillId="31" borderId="10" xfId="0" applyFont="1" applyFill="1" applyBorder="1" applyAlignment="1">
      <alignment horizontal="center" vertical="center"/>
    </xf>
    <xf numFmtId="167" fontId="44" fillId="31" borderId="10" xfId="327" applyNumberFormat="1" applyFont="1" applyFill="1" applyBorder="1" applyAlignment="1">
      <alignment horizontal="center" vertical="center"/>
    </xf>
    <xf numFmtId="168" fontId="44" fillId="31" borderId="10" xfId="327" applyNumberFormat="1" applyFont="1" applyFill="1" applyBorder="1" applyAlignment="1">
      <alignment horizontal="center" vertical="center" wrapText="1"/>
    </xf>
    <xf numFmtId="168" fontId="44" fillId="0" borderId="10" xfId="0" applyNumberFormat="1" applyFont="1" applyFill="1" applyBorder="1" applyAlignment="1">
      <alignment horizontal="center" vertical="center"/>
    </xf>
    <xf numFmtId="0" fontId="52" fillId="0" borderId="10" xfId="327" applyFont="1" applyFill="1" applyBorder="1" applyAlignment="1">
      <alignment horizontal="center" vertical="center" wrapText="1"/>
    </xf>
    <xf numFmtId="2" fontId="44" fillId="0" borderId="10" xfId="0" applyNumberFormat="1" applyFont="1" applyFill="1" applyBorder="1" applyAlignment="1">
      <alignment horizontal="center" vertical="center" wrapText="1"/>
    </xf>
    <xf numFmtId="168" fontId="44" fillId="0" borderId="10" xfId="0" applyNumberFormat="1" applyFont="1" applyFill="1" applyBorder="1" applyAlignment="1">
      <alignment horizontal="center" vertical="center" wrapText="1"/>
    </xf>
    <xf numFmtId="168" fontId="44" fillId="0" borderId="10" xfId="327" applyNumberFormat="1" applyFont="1" applyFill="1" applyBorder="1" applyAlignment="1">
      <alignment horizontal="center" vertical="center"/>
    </xf>
    <xf numFmtId="167" fontId="44" fillId="0" borderId="10" xfId="327" applyNumberFormat="1" applyFont="1" applyFill="1" applyBorder="1" applyAlignment="1">
      <alignment horizontal="center" vertical="center"/>
    </xf>
    <xf numFmtId="0" fontId="46" fillId="0" borderId="0" xfId="327" applyFont="1" applyFill="1"/>
    <xf numFmtId="0" fontId="1" fillId="31" borderId="10" xfId="0" applyFont="1" applyFill="1" applyBorder="1" applyAlignment="1">
      <alignment horizontal="center" vertical="center" wrapText="1"/>
    </xf>
    <xf numFmtId="168" fontId="44" fillId="31" borderId="10" xfId="0" applyNumberFormat="1" applyFont="1" applyFill="1" applyBorder="1" applyAlignment="1">
      <alignment horizontal="center" vertical="center"/>
    </xf>
    <xf numFmtId="168" fontId="1" fillId="31" borderId="10" xfId="0" applyNumberFormat="1" applyFont="1" applyFill="1" applyBorder="1" applyAlignment="1">
      <alignment horizontal="center" vertical="center" wrapText="1"/>
    </xf>
    <xf numFmtId="168" fontId="1" fillId="31" borderId="18" xfId="0" applyNumberFormat="1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/>
    </xf>
    <xf numFmtId="168" fontId="1" fillId="31" borderId="20" xfId="0" applyNumberFormat="1" applyFont="1" applyFill="1" applyBorder="1" applyAlignment="1">
      <alignment horizontal="center" vertical="center"/>
    </xf>
    <xf numFmtId="0" fontId="47" fillId="30" borderId="0" xfId="0" applyFont="1" applyFill="1" applyBorder="1"/>
    <xf numFmtId="0" fontId="28" fillId="30" borderId="0" xfId="118" applyFont="1" applyFill="1" applyBorder="1" applyAlignment="1">
      <alignment horizontal="right" vertical="center"/>
    </xf>
    <xf numFmtId="0" fontId="48" fillId="0" borderId="0" xfId="327" applyFont="1" applyBorder="1" applyAlignment="1">
      <alignment vertical="center"/>
    </xf>
    <xf numFmtId="0" fontId="48" fillId="0" borderId="0" xfId="327" applyFont="1" applyBorder="1" applyAlignment="1"/>
    <xf numFmtId="0" fontId="47" fillId="0" borderId="0" xfId="327" applyFont="1" applyBorder="1" applyAlignment="1">
      <alignment vertical="center"/>
    </xf>
    <xf numFmtId="0" fontId="44" fillId="0" borderId="0" xfId="327" applyFont="1" applyBorder="1" applyAlignment="1">
      <alignment vertical="top"/>
    </xf>
    <xf numFmtId="0" fontId="47" fillId="0" borderId="0" xfId="327" applyFont="1" applyBorder="1" applyAlignment="1">
      <alignment horizontal="center" vertical="center"/>
    </xf>
    <xf numFmtId="0" fontId="44" fillId="0" borderId="0" xfId="327" applyFont="1" applyBorder="1" applyAlignment="1">
      <alignment vertical="center"/>
    </xf>
    <xf numFmtId="167" fontId="44" fillId="28" borderId="0" xfId="327" applyNumberFormat="1" applyFont="1" applyFill="1" applyBorder="1" applyAlignment="1">
      <alignment horizontal="center" vertical="center"/>
    </xf>
    <xf numFmtId="49" fontId="2" fillId="28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8" borderId="0" xfId="0" applyFont="1" applyFill="1" applyBorder="1" applyAlignment="1" applyProtection="1">
      <alignment horizontal="left" vertical="center" wrapText="1"/>
      <protection locked="0"/>
    </xf>
    <xf numFmtId="0" fontId="45" fillId="28" borderId="0" xfId="0" applyFont="1" applyFill="1" applyBorder="1" applyAlignment="1">
      <alignment horizontal="center" vertical="center"/>
    </xf>
    <xf numFmtId="0" fontId="2" fillId="28" borderId="0" xfId="0" applyFont="1" applyFill="1" applyBorder="1" applyAlignment="1">
      <alignment horizontal="center" vertical="center"/>
    </xf>
    <xf numFmtId="2" fontId="2" fillId="28" borderId="0" xfId="0" applyNumberFormat="1" applyFont="1" applyFill="1" applyBorder="1" applyAlignment="1">
      <alignment horizontal="center" vertical="center"/>
    </xf>
    <xf numFmtId="49" fontId="1" fillId="27" borderId="0" xfId="0" applyNumberFormat="1" applyFont="1" applyFill="1" applyBorder="1" applyAlignment="1">
      <alignment horizontal="center" wrapText="1"/>
    </xf>
    <xf numFmtId="0" fontId="1" fillId="27" borderId="0" xfId="0" applyFont="1" applyFill="1" applyBorder="1" applyAlignment="1">
      <alignment horizontal="left" vertical="center" wrapText="1"/>
    </xf>
    <xf numFmtId="0" fontId="45" fillId="27" borderId="0" xfId="0" applyFont="1" applyFill="1" applyBorder="1" applyAlignment="1">
      <alignment horizontal="center" vertical="center"/>
    </xf>
    <xf numFmtId="2" fontId="2" fillId="27" borderId="0" xfId="0" applyNumberFormat="1" applyFont="1" applyFill="1" applyBorder="1" applyAlignment="1">
      <alignment horizontal="center" vertical="center"/>
    </xf>
    <xf numFmtId="49" fontId="1" fillId="24" borderId="0" xfId="0" applyNumberFormat="1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left" vertical="center" wrapText="1"/>
    </xf>
    <xf numFmtId="0" fontId="45" fillId="24" borderId="0" xfId="0" applyFont="1" applyFill="1" applyBorder="1" applyAlignment="1">
      <alignment horizontal="center" vertical="center"/>
    </xf>
    <xf numFmtId="2" fontId="2" fillId="24" borderId="0" xfId="0" applyNumberFormat="1" applyFont="1" applyFill="1" applyBorder="1" applyAlignment="1">
      <alignment horizontal="center" vertical="center"/>
    </xf>
    <xf numFmtId="0" fontId="1" fillId="25" borderId="0" xfId="0" applyFont="1" applyFill="1" applyBorder="1" applyAlignment="1">
      <alignment horizontal="center" wrapText="1"/>
    </xf>
    <xf numFmtId="0" fontId="1" fillId="25" borderId="0" xfId="0" applyFont="1" applyFill="1" applyBorder="1" applyAlignment="1">
      <alignment horizontal="left" vertical="center" wrapText="1"/>
    </xf>
    <xf numFmtId="0" fontId="45" fillId="25" borderId="0" xfId="0" applyFont="1" applyFill="1" applyBorder="1" applyAlignment="1">
      <alignment horizontal="center" vertical="center"/>
    </xf>
    <xf numFmtId="2" fontId="2" fillId="25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44" fillId="0" borderId="0" xfId="327" applyFont="1" applyFill="1" applyBorder="1"/>
    <xf numFmtId="0" fontId="44" fillId="25" borderId="0" xfId="0" applyFont="1" applyFill="1" applyBorder="1" applyAlignment="1">
      <alignment horizontal="center" vertical="center"/>
    </xf>
    <xf numFmtId="2" fontId="44" fillId="25" borderId="0" xfId="327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2" fontId="44" fillId="0" borderId="0" xfId="327" applyNumberFormat="1" applyFont="1" applyFill="1" applyBorder="1" applyAlignment="1">
      <alignment horizontal="center" vertical="center" wrapText="1"/>
    </xf>
    <xf numFmtId="2" fontId="44" fillId="0" borderId="0" xfId="327" applyNumberFormat="1" applyFont="1" applyFill="1" applyBorder="1" applyAlignment="1">
      <alignment horizontal="center" vertical="center"/>
    </xf>
    <xf numFmtId="2" fontId="44" fillId="25" borderId="0" xfId="327" applyNumberFormat="1" applyFont="1" applyFill="1" applyBorder="1" applyAlignment="1">
      <alignment horizontal="center" vertical="center"/>
    </xf>
    <xf numFmtId="49" fontId="1" fillId="25" borderId="0" xfId="0" applyNumberFormat="1" applyFont="1" applyFill="1" applyBorder="1" applyAlignment="1">
      <alignment horizontal="center" wrapText="1"/>
    </xf>
    <xf numFmtId="2" fontId="44" fillId="24" borderId="0" xfId="327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wrapText="1"/>
    </xf>
    <xf numFmtId="0" fontId="44" fillId="0" borderId="0" xfId="327" applyFont="1" applyFill="1" applyBorder="1" applyAlignment="1">
      <alignment horizontal="left" vertical="center" wrapText="1"/>
    </xf>
    <xf numFmtId="0" fontId="44" fillId="27" borderId="0" xfId="327" applyFont="1" applyFill="1" applyBorder="1" applyAlignment="1">
      <alignment horizontal="center" vertical="center"/>
    </xf>
    <xf numFmtId="0" fontId="44" fillId="24" borderId="0" xfId="327" applyFont="1" applyFill="1" applyBorder="1" applyAlignment="1">
      <alignment horizontal="center" vertical="center"/>
    </xf>
    <xf numFmtId="49" fontId="2" fillId="26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6" borderId="0" xfId="0" applyFont="1" applyFill="1" applyBorder="1" applyAlignment="1" applyProtection="1">
      <alignment horizontal="left" vertical="center" wrapText="1"/>
      <protection locked="0"/>
    </xf>
    <xf numFmtId="0" fontId="45" fillId="26" borderId="0" xfId="0" applyFont="1" applyFill="1" applyBorder="1" applyAlignment="1">
      <alignment horizontal="center" vertical="center"/>
    </xf>
    <xf numFmtId="0" fontId="2" fillId="26" borderId="0" xfId="0" applyFont="1" applyFill="1" applyBorder="1" applyAlignment="1">
      <alignment horizontal="center" vertical="center"/>
    </xf>
    <xf numFmtId="2" fontId="2" fillId="26" borderId="0" xfId="0" applyNumberFormat="1" applyFont="1" applyFill="1" applyBorder="1" applyAlignment="1">
      <alignment horizontal="center" vertical="center"/>
    </xf>
    <xf numFmtId="2" fontId="1" fillId="25" borderId="0" xfId="0" applyNumberFormat="1" applyFont="1" applyFill="1" applyBorder="1" applyAlignment="1">
      <alignment horizontal="center" vertical="center"/>
    </xf>
    <xf numFmtId="2" fontId="44" fillId="27" borderId="0" xfId="327" applyNumberFormat="1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44" fillId="0" borderId="0" xfId="327" applyFont="1" applyBorder="1" applyAlignment="1">
      <alignment horizontal="left" vertical="center"/>
    </xf>
    <xf numFmtId="0" fontId="44" fillId="0" borderId="10" xfId="327" applyFont="1" applyFill="1" applyBorder="1" applyAlignment="1">
      <alignment horizontal="center" vertical="center" textRotation="90" wrapText="1"/>
    </xf>
    <xf numFmtId="168" fontId="1" fillId="28" borderId="10" xfId="0" applyNumberFormat="1" applyFont="1" applyFill="1" applyBorder="1" applyAlignment="1">
      <alignment horizontal="center" vertical="center"/>
    </xf>
    <xf numFmtId="0" fontId="44" fillId="0" borderId="27" xfId="327" applyFont="1" applyFill="1" applyBorder="1" applyAlignment="1">
      <alignment horizontal="center" vertical="center"/>
    </xf>
    <xf numFmtId="0" fontId="1" fillId="30" borderId="0" xfId="118" applyFont="1" applyFill="1" applyAlignment="1"/>
    <xf numFmtId="168" fontId="44" fillId="0" borderId="10" xfId="107" applyNumberFormat="1" applyFont="1" applyFill="1" applyBorder="1" applyAlignment="1">
      <alignment horizontal="center" vertical="center"/>
    </xf>
    <xf numFmtId="168" fontId="44" fillId="31" borderId="10" xfId="107" applyNumberFormat="1" applyFont="1" applyFill="1" applyBorder="1" applyAlignment="1">
      <alignment horizontal="center" vertical="center"/>
    </xf>
    <xf numFmtId="168" fontId="1" fillId="31" borderId="10" xfId="107" applyNumberFormat="1" applyFont="1" applyFill="1" applyBorder="1" applyAlignment="1">
      <alignment horizontal="center" vertical="center" wrapText="1"/>
    </xf>
    <xf numFmtId="2" fontId="44" fillId="0" borderId="10" xfId="107" applyNumberFormat="1" applyFont="1" applyFill="1" applyBorder="1" applyAlignment="1">
      <alignment horizontal="center" vertical="center"/>
    </xf>
    <xf numFmtId="2" fontId="44" fillId="0" borderId="10" xfId="107" applyNumberFormat="1" applyFont="1" applyFill="1" applyBorder="1" applyAlignment="1">
      <alignment horizontal="center" vertical="center" wrapText="1"/>
    </xf>
    <xf numFmtId="1" fontId="1" fillId="31" borderId="10" xfId="111" applyNumberFormat="1" applyFont="1" applyFill="1" applyBorder="1" applyAlignment="1">
      <alignment horizontal="center" vertical="center" wrapText="1"/>
    </xf>
    <xf numFmtId="168" fontId="1" fillId="31" borderId="10" xfId="111" applyNumberFormat="1" applyFont="1" applyFill="1" applyBorder="1" applyAlignment="1">
      <alignment horizontal="center" vertical="center" wrapText="1"/>
    </xf>
    <xf numFmtId="0" fontId="44" fillId="0" borderId="10" xfId="111" applyFont="1" applyFill="1" applyBorder="1" applyAlignment="1">
      <alignment horizontal="center" vertical="center"/>
    </xf>
    <xf numFmtId="168" fontId="44" fillId="0" borderId="10" xfId="111" applyNumberFormat="1" applyFont="1" applyFill="1" applyBorder="1" applyAlignment="1">
      <alignment horizontal="center" vertical="center"/>
    </xf>
    <xf numFmtId="0" fontId="1" fillId="0" borderId="0" xfId="119" applyFont="1" applyFill="1" applyBorder="1"/>
    <xf numFmtId="0" fontId="34" fillId="0" borderId="0" xfId="113" applyFont="1" applyFill="1" applyBorder="1" applyAlignment="1">
      <alignment horizontal="left" vertical="center"/>
    </xf>
    <xf numFmtId="0" fontId="1" fillId="0" borderId="0" xfId="119" applyFont="1" applyFill="1" applyBorder="1" applyAlignment="1">
      <alignment horizontal="left"/>
    </xf>
    <xf numFmtId="49" fontId="33" fillId="0" borderId="0" xfId="119" applyNumberFormat="1" applyFont="1" applyFill="1" applyBorder="1" applyAlignment="1">
      <alignment horizontal="center" vertical="center"/>
    </xf>
    <xf numFmtId="168" fontId="1" fillId="0" borderId="0" xfId="119" applyNumberFormat="1" applyFont="1" applyFill="1" applyBorder="1"/>
    <xf numFmtId="169" fontId="1" fillId="0" borderId="0" xfId="119" applyNumberFormat="1" applyFont="1" applyFill="1" applyBorder="1"/>
    <xf numFmtId="0" fontId="39" fillId="0" borderId="0" xfId="113" applyFont="1" applyFill="1" applyBorder="1" applyAlignment="1">
      <alignment vertical="top"/>
    </xf>
    <xf numFmtId="170" fontId="1" fillId="0" borderId="0" xfId="119" applyNumberFormat="1" applyFont="1" applyFill="1" applyBorder="1"/>
    <xf numFmtId="171" fontId="1" fillId="0" borderId="0" xfId="119" applyNumberFormat="1" applyFont="1" applyFill="1" applyBorder="1"/>
    <xf numFmtId="0" fontId="1" fillId="28" borderId="0" xfId="119" applyFont="1" applyFill="1" applyBorder="1"/>
    <xf numFmtId="0" fontId="35" fillId="28" borderId="0" xfId="366" applyFont="1" applyFill="1" applyBorder="1" applyAlignment="1">
      <alignment vertical="center" wrapText="1"/>
    </xf>
    <xf numFmtId="0" fontId="34" fillId="28" borderId="0" xfId="113" applyFont="1" applyFill="1" applyBorder="1" applyAlignment="1">
      <alignment horizontal="justify"/>
    </xf>
    <xf numFmtId="0" fontId="23" fillId="28" borderId="0" xfId="395" applyFont="1" applyFill="1" applyBorder="1" applyAlignment="1">
      <alignment vertical="center"/>
    </xf>
    <xf numFmtId="0" fontId="1" fillId="0" borderId="0" xfId="119" applyFont="1" applyFill="1" applyBorder="1" applyAlignment="1">
      <alignment wrapText="1"/>
    </xf>
    <xf numFmtId="0" fontId="1" fillId="0" borderId="10" xfId="119" applyFont="1" applyFill="1" applyBorder="1" applyAlignment="1">
      <alignment horizontal="center" vertical="center" wrapText="1"/>
    </xf>
    <xf numFmtId="49" fontId="36" fillId="0" borderId="10" xfId="119" applyNumberFormat="1" applyFont="1" applyFill="1" applyBorder="1" applyAlignment="1">
      <alignment horizontal="center" vertical="center"/>
    </xf>
    <xf numFmtId="0" fontId="36" fillId="0" borderId="10" xfId="119" applyFont="1" applyFill="1" applyBorder="1" applyAlignment="1">
      <alignment horizontal="center" vertical="center" wrapText="1"/>
    </xf>
    <xf numFmtId="0" fontId="36" fillId="0" borderId="10" xfId="119" applyFont="1" applyFill="1" applyBorder="1" applyAlignment="1">
      <alignment horizontal="center" vertical="center"/>
    </xf>
    <xf numFmtId="49" fontId="33" fillId="28" borderId="10" xfId="113" applyNumberFormat="1" applyFont="1" applyFill="1" applyBorder="1" applyAlignment="1">
      <alignment horizontal="center" vertical="center"/>
    </xf>
    <xf numFmtId="0" fontId="28" fillId="0" borderId="0" xfId="118" applyFont="1" applyFill="1" applyBorder="1" applyAlignment="1">
      <alignment horizontal="right" vertical="center"/>
    </xf>
    <xf numFmtId="0" fontId="28" fillId="0" borderId="0" xfId="118" applyFont="1" applyFill="1" applyBorder="1" applyAlignment="1">
      <alignment horizontal="right"/>
    </xf>
    <xf numFmtId="0" fontId="47" fillId="30" borderId="0" xfId="0" applyFont="1" applyFill="1" applyAlignment="1">
      <alignment horizontal="center"/>
    </xf>
    <xf numFmtId="0" fontId="28" fillId="30" borderId="0" xfId="118" applyFont="1" applyFill="1" applyAlignment="1">
      <alignment horizontal="right" vertical="center"/>
    </xf>
    <xf numFmtId="168" fontId="21" fillId="31" borderId="18" xfId="0" applyNumberFormat="1" applyFont="1" applyFill="1" applyBorder="1" applyAlignment="1">
      <alignment horizontal="center" vertical="center" wrapText="1"/>
    </xf>
    <xf numFmtId="168" fontId="54" fillId="31" borderId="18" xfId="0" applyNumberFormat="1" applyFont="1" applyFill="1" applyBorder="1" applyAlignment="1">
      <alignment horizontal="center" vertical="center" wrapText="1"/>
    </xf>
    <xf numFmtId="0" fontId="1" fillId="31" borderId="18" xfId="0" applyNumberFormat="1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textRotation="90" wrapText="1"/>
    </xf>
    <xf numFmtId="0" fontId="47" fillId="0" borderId="0" xfId="0" applyFont="1" applyFill="1" applyAlignment="1">
      <alignment horizont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44" fillId="31" borderId="10" xfId="327" applyNumberFormat="1" applyFont="1" applyFill="1" applyBorder="1" applyAlignment="1">
      <alignment horizontal="center" vertical="center"/>
    </xf>
    <xf numFmtId="0" fontId="44" fillId="0" borderId="0" xfId="327" applyFont="1" applyFill="1" applyAlignment="1">
      <alignment horizontal="center" vertical="center"/>
    </xf>
    <xf numFmtId="0" fontId="45" fillId="0" borderId="0" xfId="327" applyFont="1" applyBorder="1" applyAlignment="1">
      <alignment horizontal="center" vertical="center" wrapText="1"/>
    </xf>
    <xf numFmtId="0" fontId="47" fillId="0" borderId="0" xfId="327" applyFont="1" applyBorder="1" applyAlignment="1">
      <alignment horizontal="center" vertical="center"/>
    </xf>
    <xf numFmtId="0" fontId="47" fillId="0" borderId="0" xfId="0" applyFont="1" applyFill="1"/>
    <xf numFmtId="49" fontId="1" fillId="31" borderId="18" xfId="327" applyNumberFormat="1" applyFont="1" applyFill="1" applyBorder="1" applyAlignment="1">
      <alignment horizontal="center" vertical="center"/>
    </xf>
    <xf numFmtId="0" fontId="44" fillId="0" borderId="10" xfId="124" applyFont="1" applyFill="1" applyBorder="1" applyAlignment="1">
      <alignment horizontal="center" vertical="center" wrapText="1"/>
    </xf>
    <xf numFmtId="0" fontId="45" fillId="0" borderId="0" xfId="396" applyFont="1" applyFill="1" applyBorder="1" applyAlignment="1">
      <alignment horizontal="center"/>
    </xf>
    <xf numFmtId="0" fontId="37" fillId="0" borderId="10" xfId="119" applyFont="1" applyFill="1" applyBorder="1" applyAlignment="1">
      <alignment horizontal="center" vertical="center" wrapText="1"/>
    </xf>
    <xf numFmtId="0" fontId="34" fillId="0" borderId="0" xfId="113" applyFont="1" applyFill="1" applyBorder="1" applyAlignment="1">
      <alignment horizontal="center" vertical="center"/>
    </xf>
    <xf numFmtId="0" fontId="34" fillId="0" borderId="0" xfId="113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/>
    </xf>
    <xf numFmtId="0" fontId="28" fillId="30" borderId="0" xfId="118" applyFont="1" applyFill="1" applyAlignment="1">
      <alignment horizontal="left" vertical="center"/>
    </xf>
    <xf numFmtId="0" fontId="47" fillId="30" borderId="0" xfId="0" applyFont="1" applyFill="1" applyAlignment="1">
      <alignment horizontal="left"/>
    </xf>
    <xf numFmtId="0" fontId="28" fillId="0" borderId="0" xfId="118" applyFont="1" applyFill="1" applyAlignment="1">
      <alignment vertical="center"/>
    </xf>
    <xf numFmtId="0" fontId="1" fillId="0" borderId="0" xfId="118" applyFont="1" applyFill="1" applyAlignment="1"/>
    <xf numFmtId="169" fontId="1" fillId="0" borderId="10" xfId="119" applyNumberFormat="1" applyFont="1" applyFill="1" applyBorder="1" applyAlignment="1">
      <alignment horizontal="center" vertical="center"/>
    </xf>
    <xf numFmtId="164" fontId="1" fillId="0" borderId="10" xfId="499" applyNumberFormat="1" applyFont="1" applyFill="1" applyBorder="1" applyAlignment="1">
      <alignment horizontal="center" vertical="center"/>
    </xf>
    <xf numFmtId="0" fontId="1" fillId="28" borderId="10" xfId="119" applyFont="1" applyFill="1" applyBorder="1" applyAlignment="1">
      <alignment horizontal="center" vertical="center"/>
    </xf>
    <xf numFmtId="168" fontId="1" fillId="28" borderId="10" xfId="119" applyNumberFormat="1" applyFont="1" applyFill="1" applyBorder="1" applyAlignment="1">
      <alignment horizontal="center" vertical="center" wrapText="1"/>
    </xf>
    <xf numFmtId="168" fontId="1" fillId="28" borderId="10" xfId="113" applyNumberFormat="1" applyFont="1" applyFill="1" applyBorder="1" applyAlignment="1">
      <alignment horizontal="center" vertical="center"/>
    </xf>
    <xf numFmtId="168" fontId="1" fillId="28" borderId="10" xfId="113" applyNumberFormat="1" applyFont="1" applyFill="1" applyBorder="1" applyAlignment="1">
      <alignment horizontal="center" vertical="center" wrapText="1"/>
    </xf>
    <xf numFmtId="168" fontId="1" fillId="28" borderId="10" xfId="119" applyNumberFormat="1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 wrapText="1"/>
    </xf>
    <xf numFmtId="0" fontId="44" fillId="0" borderId="28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wrapText="1"/>
    </xf>
    <xf numFmtId="0" fontId="44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textRotation="90" wrapText="1"/>
    </xf>
    <xf numFmtId="0" fontId="1" fillId="30" borderId="0" xfId="118" applyFont="1" applyFill="1" applyAlignment="1">
      <alignment horizontal="right"/>
    </xf>
    <xf numFmtId="0" fontId="47" fillId="30" borderId="0" xfId="0" applyFont="1" applyFill="1" applyAlignment="1">
      <alignment horizontal="center"/>
    </xf>
    <xf numFmtId="0" fontId="31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0" fontId="47" fillId="0" borderId="0" xfId="327" applyFont="1" applyAlignment="1">
      <alignment horizontal="center" vertical="center"/>
    </xf>
    <xf numFmtId="0" fontId="44" fillId="0" borderId="0" xfId="327" applyFont="1" applyAlignment="1">
      <alignment horizontal="center" vertical="top"/>
    </xf>
    <xf numFmtId="0" fontId="44" fillId="0" borderId="20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44" fillId="0" borderId="29" xfId="0" applyFont="1" applyFill="1" applyBorder="1" applyAlignment="1">
      <alignment horizontal="center" vertical="center" wrapText="1"/>
    </xf>
    <xf numFmtId="0" fontId="44" fillId="0" borderId="30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1" fillId="0" borderId="0" xfId="108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4" fillId="0" borderId="0" xfId="327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44" fillId="0" borderId="10" xfId="327" applyFont="1" applyBorder="1" applyAlignment="1">
      <alignment horizontal="center" vertical="center" wrapText="1"/>
    </xf>
    <xf numFmtId="0" fontId="44" fillId="0" borderId="21" xfId="327" applyFont="1" applyBorder="1" applyAlignment="1">
      <alignment horizontal="center" vertical="center" wrapText="1"/>
    </xf>
    <xf numFmtId="0" fontId="44" fillId="0" borderId="28" xfId="327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4" fillId="0" borderId="20" xfId="327" applyFont="1" applyBorder="1" applyAlignment="1">
      <alignment horizontal="center" vertical="center" wrapText="1"/>
    </xf>
    <xf numFmtId="0" fontId="44" fillId="0" borderId="25" xfId="327" applyFont="1" applyBorder="1" applyAlignment="1">
      <alignment horizontal="center" vertical="center" wrapText="1"/>
    </xf>
    <xf numFmtId="0" fontId="44" fillId="0" borderId="10" xfId="327" applyFont="1" applyFill="1" applyBorder="1" applyAlignment="1">
      <alignment horizontal="center" vertical="center" wrapText="1"/>
    </xf>
    <xf numFmtId="0" fontId="45" fillId="0" borderId="0" xfId="327" applyFont="1" applyBorder="1" applyAlignment="1">
      <alignment horizontal="center" vertical="center" wrapText="1"/>
    </xf>
    <xf numFmtId="0" fontId="48" fillId="0" borderId="0" xfId="327" applyFont="1" applyAlignment="1">
      <alignment horizontal="center"/>
    </xf>
    <xf numFmtId="0" fontId="1" fillId="30" borderId="0" xfId="118" applyFont="1" applyFill="1" applyBorder="1" applyAlignment="1">
      <alignment horizontal="right"/>
    </xf>
    <xf numFmtId="0" fontId="47" fillId="30" borderId="0" xfId="0" applyFont="1" applyFill="1" applyBorder="1" applyAlignment="1">
      <alignment horizontal="center"/>
    </xf>
    <xf numFmtId="0" fontId="48" fillId="0" borderId="0" xfId="327" applyFont="1" applyBorder="1" applyAlignment="1">
      <alignment horizontal="center" vertical="center"/>
    </xf>
    <xf numFmtId="0" fontId="48" fillId="0" borderId="0" xfId="327" applyFont="1" applyBorder="1" applyAlignment="1">
      <alignment horizontal="center"/>
    </xf>
    <xf numFmtId="0" fontId="47" fillId="0" borderId="0" xfId="327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4" fillId="0" borderId="10" xfId="124" applyFont="1" applyFill="1" applyBorder="1" applyAlignment="1">
      <alignment horizontal="center" vertical="center"/>
    </xf>
    <xf numFmtId="0" fontId="44" fillId="0" borderId="10" xfId="124" applyFont="1" applyFill="1" applyBorder="1" applyAlignment="1">
      <alignment horizontal="center" vertical="center" wrapText="1"/>
    </xf>
    <xf numFmtId="0" fontId="28" fillId="30" borderId="0" xfId="118" applyFont="1" applyFill="1" applyAlignment="1">
      <alignment horizontal="right" vertical="center"/>
    </xf>
    <xf numFmtId="0" fontId="44" fillId="0" borderId="28" xfId="124" applyFont="1" applyFill="1" applyBorder="1" applyAlignment="1">
      <alignment horizontal="center" vertical="center"/>
    </xf>
    <xf numFmtId="0" fontId="45" fillId="0" borderId="0" xfId="122" applyFont="1" applyFill="1" applyBorder="1" applyAlignment="1">
      <alignment horizontal="center"/>
    </xf>
    <xf numFmtId="0" fontId="45" fillId="0" borderId="0" xfId="107" applyFont="1" applyFill="1" applyAlignment="1">
      <alignment horizontal="center"/>
    </xf>
    <xf numFmtId="0" fontId="44" fillId="0" borderId="21" xfId="124" applyFont="1" applyFill="1" applyBorder="1" applyAlignment="1">
      <alignment horizontal="center" vertical="center"/>
    </xf>
    <xf numFmtId="0" fontId="44" fillId="0" borderId="22" xfId="124" applyFont="1" applyFill="1" applyBorder="1" applyAlignment="1">
      <alignment horizontal="center" vertical="center"/>
    </xf>
    <xf numFmtId="0" fontId="45" fillId="0" borderId="26" xfId="396" applyFont="1" applyFill="1" applyBorder="1" applyAlignment="1">
      <alignment horizontal="center"/>
    </xf>
    <xf numFmtId="0" fontId="51" fillId="0" borderId="0" xfId="122" applyFont="1" applyFill="1" applyBorder="1" applyAlignment="1">
      <alignment horizontal="center"/>
    </xf>
    <xf numFmtId="0" fontId="48" fillId="0" borderId="0" xfId="327" applyFont="1" applyFill="1" applyAlignment="1">
      <alignment horizontal="center"/>
    </xf>
    <xf numFmtId="0" fontId="1" fillId="30" borderId="0" xfId="118" applyFont="1" applyFill="1" applyAlignment="1">
      <alignment horizontal="left"/>
    </xf>
    <xf numFmtId="0" fontId="28" fillId="30" borderId="0" xfId="118" applyFont="1" applyFill="1" applyAlignment="1">
      <alignment horizontal="left" vertical="center"/>
    </xf>
    <xf numFmtId="0" fontId="47" fillId="30" borderId="0" xfId="0" applyFont="1" applyFill="1" applyAlignment="1">
      <alignment horizontal="left"/>
    </xf>
    <xf numFmtId="0" fontId="44" fillId="0" borderId="0" xfId="124" applyFont="1" applyFill="1" applyBorder="1" applyAlignment="1">
      <alignment horizontal="center" vertical="center" wrapText="1"/>
    </xf>
    <xf numFmtId="0" fontId="45" fillId="0" borderId="0" xfId="124" applyFont="1" applyFill="1" applyBorder="1" applyAlignment="1">
      <alignment horizontal="center" vertical="center"/>
    </xf>
    <xf numFmtId="0" fontId="44" fillId="0" borderId="0" xfId="124" applyFont="1" applyFill="1" applyBorder="1" applyAlignment="1">
      <alignment horizontal="center" vertical="center"/>
    </xf>
    <xf numFmtId="0" fontId="44" fillId="0" borderId="21" xfId="396" applyFont="1" applyFill="1" applyBorder="1" applyAlignment="1">
      <alignment horizontal="center" vertical="center" wrapText="1"/>
    </xf>
    <xf numFmtId="0" fontId="44" fillId="0" borderId="28" xfId="396" applyFont="1" applyFill="1" applyBorder="1" applyAlignment="1">
      <alignment horizontal="center" vertical="center" wrapText="1"/>
    </xf>
    <xf numFmtId="0" fontId="44" fillId="0" borderId="22" xfId="396" applyFont="1" applyFill="1" applyBorder="1" applyAlignment="1">
      <alignment horizontal="center" vertical="center" wrapText="1"/>
    </xf>
    <xf numFmtId="0" fontId="44" fillId="0" borderId="0" xfId="111" applyFont="1" applyFill="1" applyAlignment="1">
      <alignment horizontal="center"/>
    </xf>
    <xf numFmtId="0" fontId="55" fillId="0" borderId="0" xfId="122" applyFont="1" applyFill="1" applyBorder="1" applyAlignment="1">
      <alignment horizontal="center" wrapText="1"/>
    </xf>
    <xf numFmtId="0" fontId="2" fillId="0" borderId="0" xfId="116" applyFont="1" applyFill="1" applyAlignment="1">
      <alignment horizontal="center" wrapText="1"/>
    </xf>
    <xf numFmtId="0" fontId="47" fillId="0" borderId="0" xfId="327" applyFont="1" applyFill="1" applyAlignment="1">
      <alignment horizontal="center" vertical="center"/>
    </xf>
    <xf numFmtId="0" fontId="45" fillId="0" borderId="0" xfId="396" applyFont="1" applyFill="1" applyBorder="1" applyAlignment="1">
      <alignment horizontal="center"/>
    </xf>
    <xf numFmtId="0" fontId="45" fillId="0" borderId="0" xfId="111" applyFont="1" applyFill="1" applyAlignment="1">
      <alignment horizontal="center"/>
    </xf>
    <xf numFmtId="0" fontId="55" fillId="0" borderId="0" xfId="122" applyFont="1" applyFill="1" applyBorder="1" applyAlignment="1">
      <alignment horizontal="center"/>
    </xf>
    <xf numFmtId="0" fontId="2" fillId="0" borderId="0" xfId="116" applyFont="1" applyFill="1" applyAlignment="1">
      <alignment horizontal="center"/>
    </xf>
    <xf numFmtId="0" fontId="44" fillId="0" borderId="10" xfId="111" applyFont="1" applyFill="1" applyBorder="1" applyAlignment="1">
      <alignment horizontal="center" vertical="center" wrapText="1"/>
    </xf>
    <xf numFmtId="0" fontId="1" fillId="30" borderId="0" xfId="118" applyFont="1" applyFill="1" applyAlignment="1">
      <alignment horizontal="center"/>
    </xf>
    <xf numFmtId="0" fontId="44" fillId="0" borderId="21" xfId="396" applyFont="1" applyFill="1" applyBorder="1" applyAlignment="1">
      <alignment horizontal="center" vertical="center"/>
    </xf>
    <xf numFmtId="0" fontId="44" fillId="0" borderId="28" xfId="396" applyFont="1" applyFill="1" applyBorder="1" applyAlignment="1">
      <alignment horizontal="center" vertical="center"/>
    </xf>
    <xf numFmtId="0" fontId="44" fillId="0" borderId="22" xfId="396" applyFont="1" applyFill="1" applyBorder="1" applyAlignment="1">
      <alignment horizontal="center" vertical="center"/>
    </xf>
    <xf numFmtId="0" fontId="1" fillId="28" borderId="10" xfId="119" applyFont="1" applyFill="1" applyBorder="1" applyAlignment="1">
      <alignment horizontal="left" vertical="center" wrapText="1"/>
    </xf>
    <xf numFmtId="49" fontId="38" fillId="0" borderId="10" xfId="119" applyNumberFormat="1" applyFont="1" applyFill="1" applyBorder="1" applyAlignment="1">
      <alignment horizontal="center" vertical="center" wrapText="1"/>
    </xf>
    <xf numFmtId="0" fontId="37" fillId="0" borderId="10" xfId="119" applyFont="1" applyFill="1" applyBorder="1" applyAlignment="1">
      <alignment horizontal="center" vertical="center" wrapText="1"/>
    </xf>
    <xf numFmtId="0" fontId="34" fillId="0" borderId="0" xfId="113" applyFont="1" applyFill="1" applyBorder="1" applyAlignment="1">
      <alignment horizontal="center" vertical="center"/>
    </xf>
    <xf numFmtId="0" fontId="51" fillId="0" borderId="0" xfId="122" applyFont="1" applyFill="1" applyBorder="1" applyAlignment="1">
      <alignment horizontal="center" wrapText="1"/>
    </xf>
    <xf numFmtId="0" fontId="31" fillId="0" borderId="0" xfId="0" applyFont="1" applyBorder="1" applyAlignment="1">
      <alignment horizontal="center" wrapText="1"/>
    </xf>
    <xf numFmtId="0" fontId="34" fillId="0" borderId="0" xfId="113" applyFont="1" applyFill="1" applyBorder="1" applyAlignment="1">
      <alignment horizontal="center" vertical="top"/>
    </xf>
    <xf numFmtId="0" fontId="34" fillId="0" borderId="0" xfId="113" applyFont="1" applyFill="1" applyBorder="1" applyAlignment="1">
      <alignment horizontal="left" vertical="center" wrapText="1"/>
    </xf>
    <xf numFmtId="0" fontId="47" fillId="30" borderId="0" xfId="0" applyFont="1" applyFill="1" applyAlignment="1"/>
    <xf numFmtId="168" fontId="1" fillId="0" borderId="10" xfId="0" applyNumberFormat="1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/>
    </xf>
    <xf numFmtId="0" fontId="45" fillId="0" borderId="0" xfId="327" applyFont="1" applyFill="1" applyBorder="1" applyAlignment="1">
      <alignment horizontal="center" vertical="center" wrapText="1"/>
    </xf>
    <xf numFmtId="0" fontId="45" fillId="0" borderId="0" xfId="327" applyFont="1" applyFill="1" applyBorder="1" applyAlignment="1">
      <alignment horizontal="center" vertical="center" wrapText="1"/>
    </xf>
    <xf numFmtId="0" fontId="46" fillId="0" borderId="0" xfId="327" applyFont="1" applyFill="1" applyBorder="1"/>
    <xf numFmtId="0" fontId="48" fillId="0" borderId="0" xfId="327" applyFont="1" applyFill="1" applyAlignment="1">
      <alignment horizontal="center" vertical="center"/>
    </xf>
    <xf numFmtId="0" fontId="28" fillId="30" borderId="0" xfId="118" applyFont="1" applyFill="1" applyAlignment="1">
      <alignment horizontal="left"/>
    </xf>
    <xf numFmtId="0" fontId="47" fillId="30" borderId="0" xfId="327" applyFont="1" applyFill="1"/>
    <xf numFmtId="0" fontId="46" fillId="30" borderId="0" xfId="327" applyFont="1" applyFill="1"/>
    <xf numFmtId="0" fontId="28" fillId="30" borderId="0" xfId="118" applyFont="1" applyFill="1" applyBorder="1" applyAlignment="1">
      <alignment horizontal="left" vertical="center"/>
    </xf>
    <xf numFmtId="0" fontId="1" fillId="30" borderId="0" xfId="118" applyFont="1" applyFill="1" applyBorder="1" applyAlignment="1"/>
    <xf numFmtId="0" fontId="47" fillId="0" borderId="0" xfId="0" applyFont="1" applyFill="1" applyBorder="1"/>
    <xf numFmtId="0" fontId="1" fillId="0" borderId="0" xfId="118" applyFont="1" applyFill="1" applyBorder="1" applyAlignment="1"/>
    <xf numFmtId="0" fontId="47" fillId="0" borderId="0" xfId="0" applyFont="1" applyFill="1" applyBorder="1" applyAlignment="1">
      <alignment horizontal="center"/>
    </xf>
    <xf numFmtId="0" fontId="48" fillId="0" borderId="0" xfId="327" applyFont="1" applyFill="1" applyBorder="1" applyAlignment="1">
      <alignment horizontal="center" vertical="center"/>
    </xf>
    <xf numFmtId="0" fontId="48" fillId="0" borderId="0" xfId="327" applyFont="1" applyFill="1" applyBorder="1" applyAlignment="1">
      <alignment horizontal="center"/>
    </xf>
    <xf numFmtId="0" fontId="47" fillId="0" borderId="0" xfId="327" applyFont="1" applyFill="1" applyBorder="1" applyAlignment="1">
      <alignment horizontal="center" vertical="center"/>
    </xf>
    <xf numFmtId="0" fontId="44" fillId="0" borderId="0" xfId="327" applyFont="1" applyFill="1" applyBorder="1" applyAlignment="1">
      <alignment vertical="top"/>
    </xf>
    <xf numFmtId="0" fontId="28" fillId="30" borderId="0" xfId="119" applyFont="1" applyFill="1" applyBorder="1" applyAlignment="1">
      <alignment horizontal="left"/>
    </xf>
    <xf numFmtId="0" fontId="28" fillId="30" borderId="0" xfId="118" applyFont="1" applyFill="1" applyAlignment="1">
      <alignment vertical="center"/>
    </xf>
  </cellXfs>
  <cellStyles count="500">
    <cellStyle name="20% - Акцент1 2" xfId="1"/>
    <cellStyle name="20% — акцент1 2" xfId="2"/>
    <cellStyle name="20% — акцент1 3" xfId="3"/>
    <cellStyle name="20% - Акцент2 2" xfId="4"/>
    <cellStyle name="20% — акцент2 2" xfId="5"/>
    <cellStyle name="20% — акцент2 3" xfId="6"/>
    <cellStyle name="20% - Акцент3 2" xfId="7"/>
    <cellStyle name="20% — акцент3 2" xfId="8"/>
    <cellStyle name="20% — акцент3 3" xfId="9"/>
    <cellStyle name="20% - Акцент4 2" xfId="10"/>
    <cellStyle name="20% — акцент4 2" xfId="11"/>
    <cellStyle name="20% — акцент4 3" xfId="12"/>
    <cellStyle name="20% - Акцент5 2" xfId="13"/>
    <cellStyle name="20% — акцент5 2" xfId="14"/>
    <cellStyle name="20% — акцент5 3" xfId="15"/>
    <cellStyle name="20% - Акцент6 2" xfId="16"/>
    <cellStyle name="20% — акцент6 2" xfId="17"/>
    <cellStyle name="20% — акцент6 3" xfId="18"/>
    <cellStyle name="40% - Акцент1 2" xfId="19"/>
    <cellStyle name="40% — акцент1 2" xfId="20"/>
    <cellStyle name="40% — акцент1 3" xfId="21"/>
    <cellStyle name="40% - Акцент2 2" xfId="22"/>
    <cellStyle name="40% — акцент2 2" xfId="23"/>
    <cellStyle name="40% — акцент2 3" xfId="24"/>
    <cellStyle name="40% - Акцент3 2" xfId="25"/>
    <cellStyle name="40% — акцент3 2" xfId="26"/>
    <cellStyle name="40% — акцент3 3" xfId="27"/>
    <cellStyle name="40% - Акцент4 2" xfId="28"/>
    <cellStyle name="40% — акцент4 2" xfId="29"/>
    <cellStyle name="40% — акцент4 3" xfId="30"/>
    <cellStyle name="40% - Акцент5 2" xfId="31"/>
    <cellStyle name="40% — акцент5 2" xfId="32"/>
    <cellStyle name="40% — акцент5 3" xfId="33"/>
    <cellStyle name="40% - Акцент6 2" xfId="34"/>
    <cellStyle name="40% — акцент6 2" xfId="35"/>
    <cellStyle name="40% — акцент6 3" xfId="36"/>
    <cellStyle name="60% - Акцент1 2" xfId="37"/>
    <cellStyle name="60% — акцент1 2" xfId="38"/>
    <cellStyle name="60% — акцент1 3" xfId="39"/>
    <cellStyle name="60% - Акцент2 2" xfId="40"/>
    <cellStyle name="60% — акцент2 2" xfId="41"/>
    <cellStyle name="60% — акцент2 3" xfId="42"/>
    <cellStyle name="60% - Акцент3 2" xfId="43"/>
    <cellStyle name="60% — акцент3 2" xfId="44"/>
    <cellStyle name="60% — акцент3 3" xfId="45"/>
    <cellStyle name="60% - Акцент4 2" xfId="46"/>
    <cellStyle name="60% — акцент4 2" xfId="47"/>
    <cellStyle name="60% — акцент4 3" xfId="48"/>
    <cellStyle name="60% - Акцент5 2" xfId="49"/>
    <cellStyle name="60% — акцент5 2" xfId="50"/>
    <cellStyle name="60% — акцент5 3" xfId="51"/>
    <cellStyle name="60% - Акцент6 2" xfId="52"/>
    <cellStyle name="60% — акцент6 2" xfId="53"/>
    <cellStyle name="60% — акцент6 3" xfId="54"/>
    <cellStyle name="Normal 2" xfId="55"/>
    <cellStyle name="Акцент1" xfId="56" builtinId="29" customBuiltin="1"/>
    <cellStyle name="Акцент1 2" xfId="57"/>
    <cellStyle name="Акцент1 3" xfId="58"/>
    <cellStyle name="Акцент2" xfId="59" builtinId="33" customBuiltin="1"/>
    <cellStyle name="Акцент2 2" xfId="60"/>
    <cellStyle name="Акцент2 3" xfId="61"/>
    <cellStyle name="Акцент3" xfId="62" builtinId="37" customBuiltin="1"/>
    <cellStyle name="Акцент3 2" xfId="63"/>
    <cellStyle name="Акцент3 3" xfId="64"/>
    <cellStyle name="Акцент4" xfId="65" builtinId="41" customBuiltin="1"/>
    <cellStyle name="Акцент4 2" xfId="66"/>
    <cellStyle name="Акцент4 3" xfId="67"/>
    <cellStyle name="Акцент5" xfId="68" builtinId="45" customBuiltin="1"/>
    <cellStyle name="Акцент5 2" xfId="69"/>
    <cellStyle name="Акцент5 3" xfId="70"/>
    <cellStyle name="Акцент6" xfId="71" builtinId="49" customBuiltin="1"/>
    <cellStyle name="Акцент6 2" xfId="72"/>
    <cellStyle name="Акцент6 3" xfId="73"/>
    <cellStyle name="Ввод " xfId="74" builtinId="20" customBuiltin="1"/>
    <cellStyle name="Ввод  2" xfId="75"/>
    <cellStyle name="Ввод  3" xfId="76"/>
    <cellStyle name="Вывод" xfId="77" builtinId="21" customBuiltin="1"/>
    <cellStyle name="Вывод 2" xfId="78"/>
    <cellStyle name="Вывод 3" xfId="79"/>
    <cellStyle name="Вычисление" xfId="80" builtinId="22" customBuiltin="1"/>
    <cellStyle name="Вычисление 2" xfId="81"/>
    <cellStyle name="Вычисление 3" xfId="82"/>
    <cellStyle name="Заголовок 1" xfId="83" builtinId="16" customBuiltin="1"/>
    <cellStyle name="Заголовок 1 2" xfId="84"/>
    <cellStyle name="Заголовок 1 3" xfId="85"/>
    <cellStyle name="Заголовок 2" xfId="86" builtinId="17" customBuiltin="1"/>
    <cellStyle name="Заголовок 2 2" xfId="87"/>
    <cellStyle name="Заголовок 2 3" xfId="88"/>
    <cellStyle name="Заголовок 3" xfId="89" builtinId="18" customBuiltin="1"/>
    <cellStyle name="Заголовок 3 2" xfId="90"/>
    <cellStyle name="Заголовок 3 3" xfId="91"/>
    <cellStyle name="Заголовок 4" xfId="92" builtinId="19" customBuiltin="1"/>
    <cellStyle name="Заголовок 4 2" xfId="93"/>
    <cellStyle name="Заголовок 4 3" xfId="94"/>
    <cellStyle name="Итог" xfId="95" builtinId="25" customBuiltin="1"/>
    <cellStyle name="Итог 2" xfId="96"/>
    <cellStyle name="Итог 3" xfId="97"/>
    <cellStyle name="Контрольная ячейка" xfId="98" builtinId="23" customBuiltin="1"/>
    <cellStyle name="Контрольная ячейка 2" xfId="99"/>
    <cellStyle name="Контрольная ячейка 3" xfId="100"/>
    <cellStyle name="Название" xfId="101" builtinId="15" customBuiltin="1"/>
    <cellStyle name="Название 2" xfId="102"/>
    <cellStyle name="Название 3" xfId="103"/>
    <cellStyle name="Нейтральный" xfId="104" builtinId="28" customBuiltin="1"/>
    <cellStyle name="Нейтральный 2" xfId="105"/>
    <cellStyle name="Нейтральный 3" xfId="106"/>
    <cellStyle name="Обычный" xfId="0" builtinId="0"/>
    <cellStyle name="Обычный 10" xfId="107"/>
    <cellStyle name="Обычный 10 2" xfId="108"/>
    <cellStyle name="Обычный 10 5" xfId="109"/>
    <cellStyle name="Обычный 11" xfId="110"/>
    <cellStyle name="Обычный 12" xfId="111"/>
    <cellStyle name="Обычный 12 2" xfId="112"/>
    <cellStyle name="Обычный 13" xfId="113"/>
    <cellStyle name="Обычный 13 3" xfId="114"/>
    <cellStyle name="Обычный 17 2" xfId="115"/>
    <cellStyle name="Обычный 2" xfId="116"/>
    <cellStyle name="Обычный 2 26 2" xfId="117"/>
    <cellStyle name="Обычный 3" xfId="118"/>
    <cellStyle name="Обычный 3 2" xfId="119"/>
    <cellStyle name="Обычный 3 2 2 2" xfId="120"/>
    <cellStyle name="Обычный 3 21" xfId="121"/>
    <cellStyle name="Обычный 4" xfId="122"/>
    <cellStyle name="Обычный 4 2" xfId="123"/>
    <cellStyle name="Обычный 5" xfId="124"/>
    <cellStyle name="Обычный 6" xfId="125"/>
    <cellStyle name="Обычный 6 2" xfId="126"/>
    <cellStyle name="Обычный 6 2 10" xfId="127"/>
    <cellStyle name="Обычный 6 2 2" xfId="128"/>
    <cellStyle name="Обычный 6 2 2 2" xfId="129"/>
    <cellStyle name="Обычный 6 2 2 2 2" xfId="130"/>
    <cellStyle name="Обычный 6 2 2 2 2 2" xfId="131"/>
    <cellStyle name="Обычный 6 2 2 2 2 2 2" xfId="132"/>
    <cellStyle name="Обычный 6 2 2 2 2 2 2 2" xfId="133"/>
    <cellStyle name="Обычный 6 2 2 2 2 2 3" xfId="134"/>
    <cellStyle name="Обычный 6 2 2 2 2 2 3 2" xfId="135"/>
    <cellStyle name="Обычный 6 2 2 2 2 2 4" xfId="136"/>
    <cellStyle name="Обычный 6 2 2 2 2 3" xfId="137"/>
    <cellStyle name="Обычный 6 2 2 2 2 3 2" xfId="138"/>
    <cellStyle name="Обычный 6 2 2 2 2 4" xfId="139"/>
    <cellStyle name="Обычный 6 2 2 2 2 4 2" xfId="140"/>
    <cellStyle name="Обычный 6 2 2 2 2 5" xfId="141"/>
    <cellStyle name="Обычный 6 2 2 2 3" xfId="142"/>
    <cellStyle name="Обычный 6 2 2 2 3 2" xfId="143"/>
    <cellStyle name="Обычный 6 2 2 2 3 2 2" xfId="144"/>
    <cellStyle name="Обычный 6 2 2 2 3 3" xfId="145"/>
    <cellStyle name="Обычный 6 2 2 2 3 3 2" xfId="146"/>
    <cellStyle name="Обычный 6 2 2 2 3 4" xfId="147"/>
    <cellStyle name="Обычный 6 2 2 2 4" xfId="148"/>
    <cellStyle name="Обычный 6 2 2 2 4 2" xfId="149"/>
    <cellStyle name="Обычный 6 2 2 2 5" xfId="150"/>
    <cellStyle name="Обычный 6 2 2 2 5 2" xfId="151"/>
    <cellStyle name="Обычный 6 2 2 2 6" xfId="152"/>
    <cellStyle name="Обычный 6 2 2 3" xfId="153"/>
    <cellStyle name="Обычный 6 2 2 3 2" xfId="154"/>
    <cellStyle name="Обычный 6 2 2 3 2 2" xfId="155"/>
    <cellStyle name="Обычный 6 2 2 3 2 2 2" xfId="156"/>
    <cellStyle name="Обычный 6 2 2 3 2 3" xfId="157"/>
    <cellStyle name="Обычный 6 2 2 3 2 3 2" xfId="158"/>
    <cellStyle name="Обычный 6 2 2 3 2 4" xfId="159"/>
    <cellStyle name="Обычный 6 2 2 3 3" xfId="160"/>
    <cellStyle name="Обычный 6 2 2 3 3 2" xfId="161"/>
    <cellStyle name="Обычный 6 2 2 3 4" xfId="162"/>
    <cellStyle name="Обычный 6 2 2 3 4 2" xfId="163"/>
    <cellStyle name="Обычный 6 2 2 3 5" xfId="164"/>
    <cellStyle name="Обычный 6 2 2 4" xfId="165"/>
    <cellStyle name="Обычный 6 2 2 4 2" xfId="166"/>
    <cellStyle name="Обычный 6 2 2 4 2 2" xfId="167"/>
    <cellStyle name="Обычный 6 2 2 4 2 2 2" xfId="168"/>
    <cellStyle name="Обычный 6 2 2 4 2 3" xfId="169"/>
    <cellStyle name="Обычный 6 2 2 4 2 3 2" xfId="170"/>
    <cellStyle name="Обычный 6 2 2 4 2 4" xfId="171"/>
    <cellStyle name="Обычный 6 2 2 4 3" xfId="172"/>
    <cellStyle name="Обычный 6 2 2 4 3 2" xfId="173"/>
    <cellStyle name="Обычный 6 2 2 4 4" xfId="174"/>
    <cellStyle name="Обычный 6 2 2 4 4 2" xfId="175"/>
    <cellStyle name="Обычный 6 2 2 4 5" xfId="176"/>
    <cellStyle name="Обычный 6 2 2 5" xfId="177"/>
    <cellStyle name="Обычный 6 2 2 5 2" xfId="178"/>
    <cellStyle name="Обычный 6 2 2 5 2 2" xfId="179"/>
    <cellStyle name="Обычный 6 2 2 5 3" xfId="180"/>
    <cellStyle name="Обычный 6 2 2 5 3 2" xfId="181"/>
    <cellStyle name="Обычный 6 2 2 5 4" xfId="182"/>
    <cellStyle name="Обычный 6 2 2 6" xfId="183"/>
    <cellStyle name="Обычный 6 2 2 6 2" xfId="184"/>
    <cellStyle name="Обычный 6 2 2 7" xfId="185"/>
    <cellStyle name="Обычный 6 2 2 7 2" xfId="186"/>
    <cellStyle name="Обычный 6 2 2 8" xfId="187"/>
    <cellStyle name="Обычный 6 2 2 8 2" xfId="188"/>
    <cellStyle name="Обычный 6 2 2 9" xfId="189"/>
    <cellStyle name="Обычный 6 2 3" xfId="190"/>
    <cellStyle name="Обычный 6 2 3 10" xfId="191"/>
    <cellStyle name="Обычный 6 2 3 2" xfId="192"/>
    <cellStyle name="Обычный 6 2 3 2 2" xfId="193"/>
    <cellStyle name="Обычный 6 2 3 2 2 2" xfId="194"/>
    <cellStyle name="Обычный 6 2 3 2 2 2 2" xfId="195"/>
    <cellStyle name="Обычный 6 2 3 2 2 2 2 2" xfId="196"/>
    <cellStyle name="Обычный 6 2 3 2 2 2 3" xfId="197"/>
    <cellStyle name="Обычный 6 2 3 2 2 2 3 2" xfId="198"/>
    <cellStyle name="Обычный 6 2 3 2 2 2 4" xfId="199"/>
    <cellStyle name="Обычный 6 2 3 2 2 3" xfId="200"/>
    <cellStyle name="Обычный 6 2 3 2 2 3 2" xfId="201"/>
    <cellStyle name="Обычный 6 2 3 2 2 4" xfId="202"/>
    <cellStyle name="Обычный 6 2 3 2 2 4 2" xfId="203"/>
    <cellStyle name="Обычный 6 2 3 2 2 5" xfId="204"/>
    <cellStyle name="Обычный 6 2 3 2 3" xfId="205"/>
    <cellStyle name="Обычный 6 2 3 2 3 2" xfId="206"/>
    <cellStyle name="Обычный 6 2 3 2 3 2 2" xfId="207"/>
    <cellStyle name="Обычный 6 2 3 2 3 3" xfId="208"/>
    <cellStyle name="Обычный 6 2 3 2 3 3 2" xfId="209"/>
    <cellStyle name="Обычный 6 2 3 2 3 4" xfId="210"/>
    <cellStyle name="Обычный 6 2 3 2 4" xfId="211"/>
    <cellStyle name="Обычный 6 2 3 2 4 2" xfId="212"/>
    <cellStyle name="Обычный 6 2 3 2 5" xfId="213"/>
    <cellStyle name="Обычный 6 2 3 2 5 2" xfId="214"/>
    <cellStyle name="Обычный 6 2 3 2 6" xfId="215"/>
    <cellStyle name="Обычный 6 2 3 3" xfId="216"/>
    <cellStyle name="Обычный 6 2 3 3 2" xfId="217"/>
    <cellStyle name="Обычный 6 2 3 3 2 2" xfId="218"/>
    <cellStyle name="Обычный 6 2 3 3 2 2 2" xfId="219"/>
    <cellStyle name="Обычный 6 2 3 3 2 3" xfId="220"/>
    <cellStyle name="Обычный 6 2 3 3 2 3 2" xfId="221"/>
    <cellStyle name="Обычный 6 2 3 3 2 4" xfId="222"/>
    <cellStyle name="Обычный 6 2 3 3 3" xfId="223"/>
    <cellStyle name="Обычный 6 2 3 3 3 2" xfId="224"/>
    <cellStyle name="Обычный 6 2 3 3 4" xfId="225"/>
    <cellStyle name="Обычный 6 2 3 3 4 2" xfId="226"/>
    <cellStyle name="Обычный 6 2 3 3 5" xfId="227"/>
    <cellStyle name="Обычный 6 2 3 4" xfId="228"/>
    <cellStyle name="Обычный 6 2 3 4 2" xfId="229"/>
    <cellStyle name="Обычный 6 2 3 4 2 2" xfId="230"/>
    <cellStyle name="Обычный 6 2 3 4 2 2 2" xfId="231"/>
    <cellStyle name="Обычный 6 2 3 4 2 3" xfId="232"/>
    <cellStyle name="Обычный 6 2 3 4 2 3 2" xfId="233"/>
    <cellStyle name="Обычный 6 2 3 4 2 4" xfId="234"/>
    <cellStyle name="Обычный 6 2 3 4 3" xfId="235"/>
    <cellStyle name="Обычный 6 2 3 4 3 2" xfId="236"/>
    <cellStyle name="Обычный 6 2 3 4 4" xfId="237"/>
    <cellStyle name="Обычный 6 2 3 4 4 2" xfId="238"/>
    <cellStyle name="Обычный 6 2 3 4 5" xfId="239"/>
    <cellStyle name="Обычный 6 2 3 5" xfId="240"/>
    <cellStyle name="Обычный 6 2 3 5 2" xfId="241"/>
    <cellStyle name="Обычный 6 2 3 5 2 2" xfId="242"/>
    <cellStyle name="Обычный 6 2 3 5 3" xfId="243"/>
    <cellStyle name="Обычный 6 2 3 5 3 2" xfId="244"/>
    <cellStyle name="Обычный 6 2 3 5 4" xfId="245"/>
    <cellStyle name="Обычный 6 2 3 6" xfId="246"/>
    <cellStyle name="Обычный 6 2 3 6 2" xfId="247"/>
    <cellStyle name="Обычный 6 2 3 7" xfId="248"/>
    <cellStyle name="Обычный 6 2 3 7 2" xfId="249"/>
    <cellStyle name="Обычный 6 2 3 8" xfId="250"/>
    <cellStyle name="Обычный 6 2 3 8 2" xfId="251"/>
    <cellStyle name="Обычный 6 2 3 9" xfId="252"/>
    <cellStyle name="Обычный 6 2 3 9 2" xfId="253"/>
    <cellStyle name="Обычный 6 2 4" xfId="254"/>
    <cellStyle name="Обычный 6 2 4 2" xfId="255"/>
    <cellStyle name="Обычный 6 2 4 2 2" xfId="256"/>
    <cellStyle name="Обычный 6 2 4 2 2 2" xfId="257"/>
    <cellStyle name="Обычный 6 2 4 2 3" xfId="258"/>
    <cellStyle name="Обычный 6 2 4 2 3 2" xfId="259"/>
    <cellStyle name="Обычный 6 2 4 2 4" xfId="260"/>
    <cellStyle name="Обычный 6 2 4 3" xfId="261"/>
    <cellStyle name="Обычный 6 2 4 3 2" xfId="262"/>
    <cellStyle name="Обычный 6 2 4 4" xfId="263"/>
    <cellStyle name="Обычный 6 2 4 4 2" xfId="264"/>
    <cellStyle name="Обычный 6 2 4 5" xfId="265"/>
    <cellStyle name="Обычный 6 2 5" xfId="266"/>
    <cellStyle name="Обычный 6 2 5 2" xfId="267"/>
    <cellStyle name="Обычный 6 2 5 2 2" xfId="268"/>
    <cellStyle name="Обычный 6 2 5 2 2 2" xfId="269"/>
    <cellStyle name="Обычный 6 2 5 2 3" xfId="270"/>
    <cellStyle name="Обычный 6 2 5 2 3 2" xfId="271"/>
    <cellStyle name="Обычный 6 2 5 2 4" xfId="272"/>
    <cellStyle name="Обычный 6 2 5 3" xfId="273"/>
    <cellStyle name="Обычный 6 2 5 3 2" xfId="274"/>
    <cellStyle name="Обычный 6 2 5 4" xfId="275"/>
    <cellStyle name="Обычный 6 2 5 4 2" xfId="276"/>
    <cellStyle name="Обычный 6 2 5 5" xfId="277"/>
    <cellStyle name="Обычный 6 2 6" xfId="278"/>
    <cellStyle name="Обычный 6 2 6 2" xfId="279"/>
    <cellStyle name="Обычный 6 2 6 2 2" xfId="280"/>
    <cellStyle name="Обычный 6 2 6 3" xfId="281"/>
    <cellStyle name="Обычный 6 2 6 3 2" xfId="282"/>
    <cellStyle name="Обычный 6 2 6 4" xfId="283"/>
    <cellStyle name="Обычный 6 2 7" xfId="284"/>
    <cellStyle name="Обычный 6 2 7 2" xfId="285"/>
    <cellStyle name="Обычный 6 2 8" xfId="286"/>
    <cellStyle name="Обычный 6 2 8 2" xfId="287"/>
    <cellStyle name="Обычный 6 2 9" xfId="288"/>
    <cellStyle name="Обычный 6 2 9 2" xfId="289"/>
    <cellStyle name="Обычный 6 3" xfId="290"/>
    <cellStyle name="Обычный 6 3 2" xfId="291"/>
    <cellStyle name="Обычный 6 3 2 2" xfId="292"/>
    <cellStyle name="Обычный 6 3 2 2 2" xfId="293"/>
    <cellStyle name="Обычный 6 3 2 3" xfId="294"/>
    <cellStyle name="Обычный 6 3 2 3 2" xfId="295"/>
    <cellStyle name="Обычный 6 3 2 4" xfId="296"/>
    <cellStyle name="Обычный 6 3 3" xfId="297"/>
    <cellStyle name="Обычный 6 3 3 2" xfId="298"/>
    <cellStyle name="Обычный 6 3 4" xfId="299"/>
    <cellStyle name="Обычный 6 3 4 2" xfId="300"/>
    <cellStyle name="Обычный 6 3 5" xfId="301"/>
    <cellStyle name="Обычный 6 4" xfId="302"/>
    <cellStyle name="Обычный 6 4 2" xfId="303"/>
    <cellStyle name="Обычный 6 4 2 2" xfId="304"/>
    <cellStyle name="Обычный 6 4 2 2 2" xfId="305"/>
    <cellStyle name="Обычный 6 4 2 3" xfId="306"/>
    <cellStyle name="Обычный 6 4 2 3 2" xfId="307"/>
    <cellStyle name="Обычный 6 4 2 4" xfId="308"/>
    <cellStyle name="Обычный 6 4 3" xfId="309"/>
    <cellStyle name="Обычный 6 4 3 2" xfId="310"/>
    <cellStyle name="Обычный 6 4 4" xfId="311"/>
    <cellStyle name="Обычный 6 4 4 2" xfId="312"/>
    <cellStyle name="Обычный 6 4 5" xfId="313"/>
    <cellStyle name="Обычный 6 5" xfId="314"/>
    <cellStyle name="Обычный 6 5 2" xfId="315"/>
    <cellStyle name="Обычный 6 5 2 2" xfId="316"/>
    <cellStyle name="Обычный 6 5 3" xfId="317"/>
    <cellStyle name="Обычный 6 5 3 2" xfId="318"/>
    <cellStyle name="Обычный 6 5 4" xfId="319"/>
    <cellStyle name="Обычный 6 6" xfId="320"/>
    <cellStyle name="Обычный 6 6 2" xfId="321"/>
    <cellStyle name="Обычный 6 7" xfId="322"/>
    <cellStyle name="Обычный 6 7 2" xfId="323"/>
    <cellStyle name="Обычный 6 8" xfId="324"/>
    <cellStyle name="Обычный 6 8 2" xfId="325"/>
    <cellStyle name="Обычный 6 9" xfId="326"/>
    <cellStyle name="Обычный 7" xfId="327"/>
    <cellStyle name="Обычный 7 2" xfId="328"/>
    <cellStyle name="Обычный 7 2 2" xfId="329"/>
    <cellStyle name="Обычный 7 2 2 2" xfId="330"/>
    <cellStyle name="Обычный 7 2 2 2 2" xfId="331"/>
    <cellStyle name="Обычный 7 2 2 2 2 2" xfId="332"/>
    <cellStyle name="Обычный 7 2 2 2 3" xfId="333"/>
    <cellStyle name="Обычный 7 2 2 2 3 2" xfId="334"/>
    <cellStyle name="Обычный 7 2 2 2 4" xfId="335"/>
    <cellStyle name="Обычный 7 2 2 3" xfId="336"/>
    <cellStyle name="Обычный 7 2 2 3 2" xfId="337"/>
    <cellStyle name="Обычный 7 2 2 4" xfId="338"/>
    <cellStyle name="Обычный 7 2 2 4 2" xfId="339"/>
    <cellStyle name="Обычный 7 2 2 5" xfId="340"/>
    <cellStyle name="Обычный 7 2 3" xfId="341"/>
    <cellStyle name="Обычный 7 2 3 2" xfId="342"/>
    <cellStyle name="Обычный 7 2 3 2 2" xfId="343"/>
    <cellStyle name="Обычный 7 2 3 2 2 2" xfId="344"/>
    <cellStyle name="Обычный 7 2 3 2 3" xfId="345"/>
    <cellStyle name="Обычный 7 2 3 2 3 2" xfId="346"/>
    <cellStyle name="Обычный 7 2 3 2 4" xfId="347"/>
    <cellStyle name="Обычный 7 2 3 3" xfId="348"/>
    <cellStyle name="Обычный 7 2 3 3 2" xfId="349"/>
    <cellStyle name="Обычный 7 2 3 4" xfId="350"/>
    <cellStyle name="Обычный 7 2 3 4 2" xfId="351"/>
    <cellStyle name="Обычный 7 2 3 5" xfId="352"/>
    <cellStyle name="Обычный 7 2 4" xfId="353"/>
    <cellStyle name="Обычный 7 2 4 2" xfId="354"/>
    <cellStyle name="Обычный 7 2 4 2 2" xfId="355"/>
    <cellStyle name="Обычный 7 2 4 3" xfId="356"/>
    <cellStyle name="Обычный 7 2 4 3 2" xfId="357"/>
    <cellStyle name="Обычный 7 2 4 4" xfId="358"/>
    <cellStyle name="Обычный 7 2 5" xfId="359"/>
    <cellStyle name="Обычный 7 2 5 2" xfId="360"/>
    <cellStyle name="Обычный 7 2 6" xfId="361"/>
    <cellStyle name="Обычный 7 2 6 2" xfId="362"/>
    <cellStyle name="Обычный 7 2 7" xfId="363"/>
    <cellStyle name="Обычный 7 2 7 2" xfId="364"/>
    <cellStyle name="Обычный 7 2 8" xfId="365"/>
    <cellStyle name="Обычный 8" xfId="366"/>
    <cellStyle name="Обычный 9" xfId="367"/>
    <cellStyle name="Обычный 9 2" xfId="368"/>
    <cellStyle name="Обычный 9 2 2" xfId="369"/>
    <cellStyle name="Обычный 9 2 2 2" xfId="370"/>
    <cellStyle name="Обычный 9 2 2 2 2" xfId="371"/>
    <cellStyle name="Обычный 9 2 2 3" xfId="372"/>
    <cellStyle name="Обычный 9 2 2 3 2" xfId="373"/>
    <cellStyle name="Обычный 9 2 2 4" xfId="374"/>
    <cellStyle name="Обычный 9 2 2 4 2" xfId="375"/>
    <cellStyle name="Обычный 9 2 2 5" xfId="376"/>
    <cellStyle name="Обычный 9 2 3" xfId="377"/>
    <cellStyle name="Обычный 9 2 3 2" xfId="378"/>
    <cellStyle name="Обычный 9 2 4" xfId="379"/>
    <cellStyle name="Обычный 9 2 4 2" xfId="380"/>
    <cellStyle name="Обычный 9 2 5" xfId="381"/>
    <cellStyle name="Обычный 9 3" xfId="382"/>
    <cellStyle name="Обычный 9 3 2" xfId="383"/>
    <cellStyle name="Обычный 9 3 2 2" xfId="384"/>
    <cellStyle name="Обычный 9 3 3" xfId="385"/>
    <cellStyle name="Обычный 9 3 3 2" xfId="386"/>
    <cellStyle name="Обычный 9 3 4" xfId="387"/>
    <cellStyle name="Обычный 9 3 4 2" xfId="388"/>
    <cellStyle name="Обычный 9 3 5" xfId="389"/>
    <cellStyle name="Обычный 9 4" xfId="390"/>
    <cellStyle name="Обычный 9 4 2" xfId="391"/>
    <cellStyle name="Обычный 9 5" xfId="392"/>
    <cellStyle name="Обычный 9 5 2" xfId="393"/>
    <cellStyle name="Обычный 9 6" xfId="394"/>
    <cellStyle name="Обычный_Формат МЭ  - (кор  08 09 2010) 2" xfId="395"/>
    <cellStyle name="Обычный_Форматы по компаниям_last" xfId="396"/>
    <cellStyle name="Плохой" xfId="397" builtinId="27" customBuiltin="1"/>
    <cellStyle name="Плохой 2" xfId="398"/>
    <cellStyle name="Плохой 3" xfId="399"/>
    <cellStyle name="Пояснение" xfId="400" builtinId="53" customBuiltin="1"/>
    <cellStyle name="Пояснение 2" xfId="401"/>
    <cellStyle name="Пояснение 3" xfId="402"/>
    <cellStyle name="Примечание" xfId="403" builtinId="10" customBuiltin="1"/>
    <cellStyle name="Примечание 2" xfId="404"/>
    <cellStyle name="Примечание 3" xfId="405"/>
    <cellStyle name="Процентный 2" xfId="406"/>
    <cellStyle name="Процентный 3" xfId="407"/>
    <cellStyle name="Связанная ячейка" xfId="408" builtinId="24" customBuiltin="1"/>
    <cellStyle name="Связанная ячейка 2" xfId="409"/>
    <cellStyle name="Связанная ячейка 3" xfId="410"/>
    <cellStyle name="Стиль 1" xfId="411"/>
    <cellStyle name="Текст предупреждения" xfId="412" builtinId="11" customBuiltin="1"/>
    <cellStyle name="Текст предупреждения 2" xfId="413"/>
    <cellStyle name="Текст предупреждения 3" xfId="414"/>
    <cellStyle name="Финансовый" xfId="499" builtinId="3"/>
    <cellStyle name="Финансовый 2" xfId="415"/>
    <cellStyle name="Финансовый 2 2" xfId="416"/>
    <cellStyle name="Финансовый 2 2 2" xfId="417"/>
    <cellStyle name="Финансовый 2 2 2 2" xfId="418"/>
    <cellStyle name="Финансовый 2 2 2 2 2" xfId="419"/>
    <cellStyle name="Финансовый 2 2 2 2 3" xfId="420"/>
    <cellStyle name="Финансовый 2 2 2 3" xfId="421"/>
    <cellStyle name="Финансовый 2 2 2 3 2" xfId="422"/>
    <cellStyle name="Финансовый 2 2 2 4" xfId="423"/>
    <cellStyle name="Финансовый 2 2 3" xfId="424"/>
    <cellStyle name="Финансовый 2 2 3 2" xfId="425"/>
    <cellStyle name="Финансовый 2 2 4" xfId="426"/>
    <cellStyle name="Финансовый 2 2 4 2" xfId="427"/>
    <cellStyle name="Финансовый 2 2 5" xfId="428"/>
    <cellStyle name="Финансовый 2 3" xfId="429"/>
    <cellStyle name="Финансовый 2 3 2" xfId="430"/>
    <cellStyle name="Финансовый 2 3 2 2" xfId="431"/>
    <cellStyle name="Финансовый 2 3 2 2 2" xfId="432"/>
    <cellStyle name="Финансовый 2 3 2 3" xfId="433"/>
    <cellStyle name="Финансовый 2 3 2 3 2" xfId="434"/>
    <cellStyle name="Финансовый 2 3 2 4" xfId="435"/>
    <cellStyle name="Финансовый 2 3 3" xfId="436"/>
    <cellStyle name="Финансовый 2 3 3 2" xfId="437"/>
    <cellStyle name="Финансовый 2 3 4" xfId="438"/>
    <cellStyle name="Финансовый 2 3 4 2" xfId="439"/>
    <cellStyle name="Финансовый 2 3 5" xfId="440"/>
    <cellStyle name="Финансовый 2 4" xfId="441"/>
    <cellStyle name="Финансовый 2 4 2" xfId="442"/>
    <cellStyle name="Финансовый 2 4 2 2" xfId="443"/>
    <cellStyle name="Финансовый 2 4 3" xfId="444"/>
    <cellStyle name="Финансовый 2 4 3 2" xfId="445"/>
    <cellStyle name="Финансовый 2 4 4" xfId="446"/>
    <cellStyle name="Финансовый 2 5" xfId="447"/>
    <cellStyle name="Финансовый 2 5 2" xfId="448"/>
    <cellStyle name="Финансовый 2 6" xfId="449"/>
    <cellStyle name="Финансовый 2 6 2" xfId="450"/>
    <cellStyle name="Финансовый 2 7" xfId="451"/>
    <cellStyle name="Финансовый 2 7 2" xfId="452"/>
    <cellStyle name="Финансовый 2 8" xfId="453"/>
    <cellStyle name="Финансовый 2 8 2" xfId="454"/>
    <cellStyle name="Финансовый 2 9" xfId="455"/>
    <cellStyle name="Финансовый 3" xfId="456"/>
    <cellStyle name="Финансовый 3 2" xfId="457"/>
    <cellStyle name="Финансовый 3 2 2" xfId="458"/>
    <cellStyle name="Финансовый 3 2 2 2" xfId="459"/>
    <cellStyle name="Финансовый 3 2 2 2 2" xfId="460"/>
    <cellStyle name="Финансовый 3 2 2 3" xfId="461"/>
    <cellStyle name="Финансовый 3 2 2 3 2" xfId="462"/>
    <cellStyle name="Финансовый 3 2 2 4" xfId="463"/>
    <cellStyle name="Финансовый 3 2 3" xfId="464"/>
    <cellStyle name="Финансовый 3 2 3 2" xfId="465"/>
    <cellStyle name="Финансовый 3 2 4" xfId="466"/>
    <cellStyle name="Финансовый 3 2 4 2" xfId="467"/>
    <cellStyle name="Финансовый 3 2 5" xfId="468"/>
    <cellStyle name="Финансовый 3 3" xfId="469"/>
    <cellStyle name="Финансовый 3 3 2" xfId="470"/>
    <cellStyle name="Финансовый 3 3 2 2" xfId="471"/>
    <cellStyle name="Финансовый 3 3 2 2 2" xfId="472"/>
    <cellStyle name="Финансовый 3 3 2 3" xfId="473"/>
    <cellStyle name="Финансовый 3 3 2 3 2" xfId="474"/>
    <cellStyle name="Финансовый 3 3 2 4" xfId="475"/>
    <cellStyle name="Финансовый 3 3 3" xfId="476"/>
    <cellStyle name="Финансовый 3 3 3 2" xfId="477"/>
    <cellStyle name="Финансовый 3 3 4" xfId="478"/>
    <cellStyle name="Финансовый 3 3 4 2" xfId="479"/>
    <cellStyle name="Финансовый 3 3 5" xfId="480"/>
    <cellStyle name="Финансовый 3 4" xfId="481"/>
    <cellStyle name="Финансовый 3 4 2" xfId="482"/>
    <cellStyle name="Финансовый 3 4 2 2" xfId="483"/>
    <cellStyle name="Финансовый 3 4 3" xfId="484"/>
    <cellStyle name="Финансовый 3 4 3 2" xfId="485"/>
    <cellStyle name="Финансовый 3 4 4" xfId="486"/>
    <cellStyle name="Финансовый 3 5" xfId="487"/>
    <cellStyle name="Финансовый 3 5 2" xfId="488"/>
    <cellStyle name="Финансовый 3 6" xfId="489"/>
    <cellStyle name="Финансовый 3 6 2" xfId="490"/>
    <cellStyle name="Финансовый 3 7" xfId="491"/>
    <cellStyle name="Финансовый 3 7 2" xfId="492"/>
    <cellStyle name="Финансовый 3 8" xfId="493"/>
    <cellStyle name="Финансовый 4" xfId="494"/>
    <cellStyle name="Финансовый 5" xfId="495"/>
    <cellStyle name="Хороший" xfId="496" builtinId="26" customBuiltin="1"/>
    <cellStyle name="Хороший 2" xfId="497"/>
    <cellStyle name="Хороший 3" xfId="49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P91"/>
  <sheetViews>
    <sheetView view="pageBreakPreview" topLeftCell="J1" zoomScale="44" zoomScaleNormal="55" zoomScaleSheetLayoutView="44" workbookViewId="0">
      <pane ySplit="16" topLeftCell="A17" activePane="bottomLeft" state="frozen"/>
      <selection pane="bottomLeft" activeCell="B7" sqref="B7:AM7"/>
    </sheetView>
  </sheetViews>
  <sheetFormatPr defaultColWidth="9" defaultRowHeight="15.6"/>
  <cols>
    <col min="1" max="1" width="13.59765625" style="1" customWidth="1"/>
    <col min="2" max="2" width="53.19921875" style="28" customWidth="1"/>
    <col min="3" max="3" width="18.8984375" style="79" customWidth="1"/>
    <col min="4" max="4" width="10.5" style="1" customWidth="1"/>
    <col min="5" max="5" width="11.5" style="1" customWidth="1"/>
    <col min="6" max="6" width="11.19921875" style="74" customWidth="1"/>
    <col min="7" max="7" width="13.3984375" style="74" customWidth="1"/>
    <col min="8" max="8" width="8.09765625" style="74" customWidth="1"/>
    <col min="9" max="9" width="17.3984375" style="1" customWidth="1"/>
    <col min="10" max="25" width="14.3984375" style="1" customWidth="1"/>
    <col min="26" max="28" width="11.5" style="1" customWidth="1"/>
    <col min="29" max="29" width="11.5" style="78" customWidth="1"/>
    <col min="30" max="34" width="11.5" style="1" customWidth="1"/>
    <col min="35" max="35" width="8.09765625" style="1" customWidth="1"/>
    <col min="36" max="36" width="13.69921875" style="1" customWidth="1"/>
    <col min="37" max="38" width="12.3984375" style="11" customWidth="1"/>
    <col min="39" max="39" width="11.5" style="34" customWidth="1"/>
    <col min="40" max="40" width="14.09765625" style="1" customWidth="1"/>
    <col min="41" max="16384" width="9" style="1"/>
  </cols>
  <sheetData>
    <row r="1" spans="1:42" s="89" customFormat="1" ht="27.6" customHeight="1">
      <c r="C1" s="108"/>
      <c r="AC1" s="107"/>
      <c r="AJ1" s="461" t="s">
        <v>116</v>
      </c>
      <c r="AK1" s="461"/>
      <c r="AL1" s="461"/>
      <c r="AM1" s="461"/>
      <c r="AN1" s="461"/>
    </row>
    <row r="2" spans="1:42" s="89" customFormat="1" ht="27.6" customHeight="1">
      <c r="C2" s="108"/>
      <c r="AC2" s="107"/>
      <c r="AJ2" s="411" t="s">
        <v>508</v>
      </c>
      <c r="AK2" s="411"/>
      <c r="AL2" s="411"/>
      <c r="AM2" s="411"/>
      <c r="AN2" s="411"/>
      <c r="AO2" s="258"/>
      <c r="AP2" s="258"/>
    </row>
    <row r="3" spans="1:42" s="89" customFormat="1" ht="27.6" customHeight="1">
      <c r="C3" s="108"/>
      <c r="AC3" s="107"/>
      <c r="AJ3" s="462" t="s">
        <v>505</v>
      </c>
      <c r="AK3" s="462"/>
      <c r="AL3" s="462"/>
      <c r="AM3" s="462"/>
      <c r="AN3" s="462"/>
    </row>
    <row r="4" spans="1:42" s="101" customFormat="1" ht="17.399999999999999">
      <c r="A4" s="99"/>
      <c r="B4" s="413" t="s">
        <v>267</v>
      </c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3"/>
      <c r="AI4" s="413"/>
      <c r="AJ4" s="413"/>
      <c r="AK4" s="413"/>
      <c r="AL4" s="413"/>
      <c r="AM4" s="413"/>
    </row>
    <row r="5" spans="1:42" s="101" customFormat="1" ht="17.399999999999999">
      <c r="A5" s="167"/>
      <c r="B5" s="414" t="s">
        <v>268</v>
      </c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  <c r="R5" s="414"/>
      <c r="S5" s="414"/>
      <c r="T5" s="414"/>
      <c r="U5" s="414"/>
      <c r="V5" s="414"/>
      <c r="W5" s="414"/>
      <c r="X5" s="414"/>
      <c r="Y5" s="414"/>
      <c r="Z5" s="414"/>
      <c r="AA5" s="414"/>
      <c r="AB5" s="414"/>
      <c r="AC5" s="414"/>
      <c r="AD5" s="414"/>
      <c r="AE5" s="414"/>
      <c r="AF5" s="414"/>
      <c r="AG5" s="414"/>
      <c r="AH5" s="414"/>
      <c r="AI5" s="414"/>
      <c r="AJ5" s="414"/>
      <c r="AK5" s="414"/>
      <c r="AL5" s="414"/>
      <c r="AM5" s="414"/>
      <c r="AN5" s="106"/>
    </row>
    <row r="6" spans="1:42" s="101" customFormat="1" ht="18">
      <c r="A6" s="168"/>
      <c r="B6" s="167"/>
      <c r="C6" s="167"/>
      <c r="D6" s="167"/>
      <c r="E6" s="167"/>
      <c r="F6" s="167"/>
      <c r="G6" s="167"/>
      <c r="H6" s="167"/>
      <c r="I6" s="106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</row>
    <row r="7" spans="1:42" s="101" customFormat="1" ht="18.75" customHeight="1">
      <c r="A7" s="103"/>
      <c r="B7" s="415" t="s">
        <v>269</v>
      </c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103"/>
    </row>
    <row r="8" spans="1:42" s="101" customFormat="1">
      <c r="A8" s="169"/>
      <c r="B8" s="416"/>
      <c r="C8" s="416"/>
      <c r="D8" s="416"/>
      <c r="E8" s="416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  <c r="T8" s="416"/>
      <c r="U8" s="416"/>
      <c r="V8" s="416"/>
      <c r="W8" s="416"/>
      <c r="X8" s="416"/>
      <c r="Y8" s="416"/>
      <c r="Z8" s="416"/>
      <c r="AA8" s="416"/>
      <c r="AB8" s="416"/>
      <c r="AC8" s="416"/>
      <c r="AD8" s="416"/>
      <c r="AE8" s="416"/>
      <c r="AF8" s="416"/>
      <c r="AG8" s="416"/>
      <c r="AH8" s="416"/>
      <c r="AI8" s="416"/>
      <c r="AJ8" s="416"/>
      <c r="AK8" s="416"/>
      <c r="AL8" s="416"/>
      <c r="AM8" s="416"/>
    </row>
    <row r="9" spans="1:42" s="101" customFormat="1" ht="18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</row>
    <row r="10" spans="1:42" s="89" customFormat="1" ht="18">
      <c r="A10" s="98"/>
      <c r="B10" s="98"/>
      <c r="C10" s="100"/>
      <c r="D10" s="98"/>
      <c r="E10" s="98"/>
      <c r="F10" s="98"/>
      <c r="G10" s="98"/>
      <c r="H10" s="98"/>
      <c r="I10" s="98"/>
      <c r="J10" s="98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</row>
    <row r="11" spans="1:42" s="72" customFormat="1" ht="15.75" customHeight="1">
      <c r="A11" s="170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75"/>
      <c r="AA11" s="75"/>
      <c r="AB11" s="71"/>
      <c r="AC11" s="97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</row>
    <row r="12" spans="1:42" s="72" customFormat="1" ht="18">
      <c r="A12" s="170"/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415"/>
      <c r="AA12" s="415"/>
      <c r="AB12" s="73"/>
      <c r="AC12" s="96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</row>
    <row r="13" spans="1:42" s="72" customFormat="1" ht="18">
      <c r="A13" s="419"/>
      <c r="B13" s="419"/>
      <c r="C13" s="420"/>
      <c r="D13" s="419"/>
      <c r="E13" s="419"/>
      <c r="F13" s="419"/>
      <c r="G13" s="419"/>
      <c r="H13" s="419"/>
      <c r="I13" s="419"/>
      <c r="J13" s="419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415"/>
      <c r="AA13" s="415"/>
      <c r="AB13" s="73"/>
      <c r="AC13" s="96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</row>
    <row r="14" spans="1:42" s="89" customFormat="1" ht="167.25" customHeight="1">
      <c r="A14" s="408" t="s">
        <v>26</v>
      </c>
      <c r="B14" s="408" t="s">
        <v>0</v>
      </c>
      <c r="C14" s="409" t="s">
        <v>142</v>
      </c>
      <c r="D14" s="410" t="s">
        <v>188</v>
      </c>
      <c r="E14" s="408" t="s">
        <v>201</v>
      </c>
      <c r="F14" s="408" t="s">
        <v>187</v>
      </c>
      <c r="G14" s="408"/>
      <c r="H14" s="408"/>
      <c r="I14" s="408" t="s">
        <v>186</v>
      </c>
      <c r="J14" s="417" t="s">
        <v>185</v>
      </c>
      <c r="K14" s="421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2"/>
      <c r="Z14" s="422"/>
      <c r="AA14" s="422"/>
      <c r="AB14" s="422"/>
      <c r="AC14" s="422"/>
      <c r="AD14" s="422"/>
      <c r="AE14" s="422"/>
      <c r="AF14" s="422"/>
      <c r="AG14" s="422"/>
      <c r="AH14" s="422"/>
      <c r="AI14" s="422"/>
      <c r="AJ14" s="422"/>
      <c r="AK14" s="422"/>
      <c r="AL14" s="422"/>
      <c r="AM14" s="422"/>
      <c r="AN14" s="423"/>
    </row>
    <row r="15" spans="1:42" s="89" customFormat="1" ht="48.75" customHeight="1">
      <c r="A15" s="408"/>
      <c r="B15" s="408"/>
      <c r="C15" s="409"/>
      <c r="D15" s="410"/>
      <c r="E15" s="408"/>
      <c r="F15" s="404" t="s">
        <v>172</v>
      </c>
      <c r="G15" s="405"/>
      <c r="H15" s="406"/>
      <c r="I15" s="408"/>
      <c r="J15" s="418"/>
      <c r="K15" s="404" t="s">
        <v>419</v>
      </c>
      <c r="L15" s="405"/>
      <c r="M15" s="405"/>
      <c r="N15" s="405"/>
      <c r="O15" s="406"/>
      <c r="P15" s="404" t="s">
        <v>420</v>
      </c>
      <c r="Q15" s="405"/>
      <c r="R15" s="405"/>
      <c r="S15" s="405"/>
      <c r="T15" s="406"/>
      <c r="U15" s="404" t="s">
        <v>421</v>
      </c>
      <c r="V15" s="405"/>
      <c r="W15" s="405"/>
      <c r="X15" s="405"/>
      <c r="Y15" s="406"/>
      <c r="Z15" s="404" t="s">
        <v>422</v>
      </c>
      <c r="AA15" s="405"/>
      <c r="AB15" s="405"/>
      <c r="AC15" s="405"/>
      <c r="AD15" s="406"/>
      <c r="AE15" s="404" t="s">
        <v>423</v>
      </c>
      <c r="AF15" s="405"/>
      <c r="AG15" s="405"/>
      <c r="AH15" s="405"/>
      <c r="AI15" s="406"/>
      <c r="AJ15" s="404" t="s">
        <v>271</v>
      </c>
      <c r="AK15" s="405"/>
      <c r="AL15" s="405"/>
      <c r="AM15" s="405"/>
      <c r="AN15" s="406"/>
    </row>
    <row r="16" spans="1:42" s="89" customFormat="1" ht="267.75" customHeight="1">
      <c r="A16" s="408"/>
      <c r="B16" s="408"/>
      <c r="C16" s="409"/>
      <c r="D16" s="410"/>
      <c r="E16" s="95" t="s">
        <v>184</v>
      </c>
      <c r="F16" s="92" t="s">
        <v>183</v>
      </c>
      <c r="G16" s="92" t="s">
        <v>270</v>
      </c>
      <c r="H16" s="92" t="s">
        <v>182</v>
      </c>
      <c r="I16" s="93" t="s">
        <v>172</v>
      </c>
      <c r="J16" s="373" t="s">
        <v>460</v>
      </c>
      <c r="K16" s="373" t="s">
        <v>181</v>
      </c>
      <c r="L16" s="373" t="s">
        <v>180</v>
      </c>
      <c r="M16" s="373" t="s">
        <v>179</v>
      </c>
      <c r="N16" s="94" t="s">
        <v>178</v>
      </c>
      <c r="O16" s="93" t="s">
        <v>177</v>
      </c>
      <c r="P16" s="373" t="s">
        <v>181</v>
      </c>
      <c r="Q16" s="373" t="s">
        <v>180</v>
      </c>
      <c r="R16" s="373" t="s">
        <v>179</v>
      </c>
      <c r="S16" s="94" t="s">
        <v>178</v>
      </c>
      <c r="T16" s="93" t="s">
        <v>177</v>
      </c>
      <c r="U16" s="373" t="s">
        <v>181</v>
      </c>
      <c r="V16" s="373" t="s">
        <v>180</v>
      </c>
      <c r="W16" s="373" t="s">
        <v>179</v>
      </c>
      <c r="X16" s="94" t="s">
        <v>178</v>
      </c>
      <c r="Y16" s="93" t="s">
        <v>177</v>
      </c>
      <c r="Z16" s="92" t="s">
        <v>181</v>
      </c>
      <c r="AA16" s="92" t="s">
        <v>180</v>
      </c>
      <c r="AB16" s="92" t="s">
        <v>179</v>
      </c>
      <c r="AC16" s="94" t="s">
        <v>178</v>
      </c>
      <c r="AD16" s="93" t="s">
        <v>177</v>
      </c>
      <c r="AE16" s="92" t="s">
        <v>181</v>
      </c>
      <c r="AF16" s="92" t="s">
        <v>180</v>
      </c>
      <c r="AG16" s="92" t="s">
        <v>179</v>
      </c>
      <c r="AH16" s="94" t="s">
        <v>178</v>
      </c>
      <c r="AI16" s="93" t="s">
        <v>177</v>
      </c>
      <c r="AJ16" s="92" t="s">
        <v>181</v>
      </c>
      <c r="AK16" s="92" t="s">
        <v>180</v>
      </c>
      <c r="AL16" s="92" t="s">
        <v>179</v>
      </c>
      <c r="AM16" s="93" t="s">
        <v>178</v>
      </c>
      <c r="AN16" s="93" t="s">
        <v>177</v>
      </c>
    </row>
    <row r="17" spans="1:40" s="89" customFormat="1" ht="29.25" customHeight="1">
      <c r="A17" s="90">
        <v>1</v>
      </c>
      <c r="B17" s="90">
        <v>2</v>
      </c>
      <c r="C17" s="91">
        <v>3</v>
      </c>
      <c r="D17" s="162">
        <v>4</v>
      </c>
      <c r="E17" s="91">
        <v>5</v>
      </c>
      <c r="F17" s="162">
        <v>6</v>
      </c>
      <c r="G17" s="91">
        <v>7</v>
      </c>
      <c r="H17" s="162">
        <v>8</v>
      </c>
      <c r="I17" s="91">
        <v>9</v>
      </c>
      <c r="J17" s="162">
        <v>10</v>
      </c>
      <c r="K17" s="88" t="s">
        <v>277</v>
      </c>
      <c r="L17" s="88" t="s">
        <v>278</v>
      </c>
      <c r="M17" s="88" t="s">
        <v>279</v>
      </c>
      <c r="N17" s="88" t="s">
        <v>280</v>
      </c>
      <c r="O17" s="88" t="s">
        <v>281</v>
      </c>
      <c r="P17" s="88" t="s">
        <v>424</v>
      </c>
      <c r="Q17" s="88" t="s">
        <v>425</v>
      </c>
      <c r="R17" s="88" t="s">
        <v>426</v>
      </c>
      <c r="S17" s="88" t="s">
        <v>427</v>
      </c>
      <c r="T17" s="88" t="s">
        <v>428</v>
      </c>
      <c r="U17" s="88" t="s">
        <v>429</v>
      </c>
      <c r="V17" s="88" t="s">
        <v>430</v>
      </c>
      <c r="W17" s="88" t="s">
        <v>431</v>
      </c>
      <c r="X17" s="88" t="s">
        <v>432</v>
      </c>
      <c r="Y17" s="88" t="s">
        <v>433</v>
      </c>
      <c r="Z17" s="88" t="s">
        <v>434</v>
      </c>
      <c r="AA17" s="88" t="s">
        <v>435</v>
      </c>
      <c r="AB17" s="88" t="s">
        <v>275</v>
      </c>
      <c r="AC17" s="88" t="s">
        <v>276</v>
      </c>
      <c r="AD17" s="88" t="s">
        <v>436</v>
      </c>
      <c r="AE17" s="88" t="s">
        <v>437</v>
      </c>
      <c r="AF17" s="88" t="s">
        <v>438</v>
      </c>
      <c r="AG17" s="88" t="s">
        <v>439</v>
      </c>
      <c r="AH17" s="88" t="s">
        <v>440</v>
      </c>
      <c r="AI17" s="88" t="s">
        <v>441</v>
      </c>
      <c r="AJ17" s="90">
        <v>16</v>
      </c>
      <c r="AK17" s="90">
        <v>17</v>
      </c>
      <c r="AL17" s="371">
        <v>18</v>
      </c>
      <c r="AM17" s="371">
        <v>19</v>
      </c>
      <c r="AN17" s="371">
        <v>20</v>
      </c>
    </row>
    <row r="18" spans="1:40" s="11" customFormat="1" ht="32.25" customHeight="1">
      <c r="A18" s="69" t="s">
        <v>143</v>
      </c>
      <c r="B18" s="257" t="s">
        <v>115</v>
      </c>
      <c r="C18" s="164" t="s">
        <v>114</v>
      </c>
      <c r="D18" s="269" t="str">
        <f>D20</f>
        <v>нд</v>
      </c>
      <c r="E18" s="269" t="str">
        <f>E20</f>
        <v>нд</v>
      </c>
      <c r="F18" s="269" t="str">
        <f>F20</f>
        <v>нд</v>
      </c>
      <c r="G18" s="269" t="str">
        <f>G20</f>
        <v>нд</v>
      </c>
      <c r="H18" s="269" t="str">
        <f>H20</f>
        <v>нд</v>
      </c>
      <c r="I18" s="270">
        <f>I25</f>
        <v>153.3552</v>
      </c>
      <c r="J18" s="270">
        <f t="shared" ref="J18:AN18" si="0">J25</f>
        <v>153.3552</v>
      </c>
      <c r="K18" s="270">
        <f t="shared" si="0"/>
        <v>43.551600000000001</v>
      </c>
      <c r="L18" s="270">
        <f t="shared" si="0"/>
        <v>0</v>
      </c>
      <c r="M18" s="270">
        <f t="shared" si="0"/>
        <v>0</v>
      </c>
      <c r="N18" s="270">
        <f t="shared" si="0"/>
        <v>13.891</v>
      </c>
      <c r="O18" s="270">
        <f t="shared" si="0"/>
        <v>29.660599999999999</v>
      </c>
      <c r="P18" s="270">
        <f t="shared" si="0"/>
        <v>39.543600000000005</v>
      </c>
      <c r="Q18" s="270">
        <f t="shared" si="0"/>
        <v>0</v>
      </c>
      <c r="R18" s="270">
        <f t="shared" si="0"/>
        <v>0</v>
      </c>
      <c r="S18" s="270">
        <f t="shared" si="0"/>
        <v>13.891</v>
      </c>
      <c r="T18" s="270">
        <f t="shared" si="0"/>
        <v>25.652600000000007</v>
      </c>
      <c r="U18" s="270">
        <f t="shared" si="0"/>
        <v>22.615200000000002</v>
      </c>
      <c r="V18" s="270">
        <f t="shared" si="0"/>
        <v>0</v>
      </c>
      <c r="W18" s="270">
        <f t="shared" si="0"/>
        <v>0</v>
      </c>
      <c r="X18" s="270">
        <f t="shared" si="0"/>
        <v>13.891</v>
      </c>
      <c r="Y18" s="270">
        <f t="shared" si="0"/>
        <v>8.7241999999999997</v>
      </c>
      <c r="Z18" s="270">
        <f t="shared" si="0"/>
        <v>26.043599999999998</v>
      </c>
      <c r="AA18" s="270">
        <f t="shared" si="0"/>
        <v>0</v>
      </c>
      <c r="AB18" s="270">
        <f t="shared" si="0"/>
        <v>0</v>
      </c>
      <c r="AC18" s="270">
        <f t="shared" si="0"/>
        <v>13.891</v>
      </c>
      <c r="AD18" s="270">
        <f t="shared" si="0"/>
        <v>12.152599999999998</v>
      </c>
      <c r="AE18" s="270">
        <f t="shared" si="0"/>
        <v>21.601199999999995</v>
      </c>
      <c r="AF18" s="270">
        <f t="shared" si="0"/>
        <v>0</v>
      </c>
      <c r="AG18" s="270">
        <f t="shared" si="0"/>
        <v>0</v>
      </c>
      <c r="AH18" s="270">
        <f t="shared" si="0"/>
        <v>13.890999999999998</v>
      </c>
      <c r="AI18" s="270">
        <f t="shared" si="0"/>
        <v>7.7101999999999995</v>
      </c>
      <c r="AJ18" s="270">
        <f t="shared" si="0"/>
        <v>153.3552</v>
      </c>
      <c r="AK18" s="270">
        <f t="shared" si="0"/>
        <v>0</v>
      </c>
      <c r="AL18" s="270">
        <f t="shared" si="0"/>
        <v>0</v>
      </c>
      <c r="AM18" s="270">
        <f t="shared" si="0"/>
        <v>69.455000000000013</v>
      </c>
      <c r="AN18" s="270">
        <f t="shared" si="0"/>
        <v>83.900199999999998</v>
      </c>
    </row>
    <row r="19" spans="1:40" s="203" customFormat="1" ht="32.25" customHeight="1">
      <c r="A19" s="185" t="s">
        <v>117</v>
      </c>
      <c r="B19" s="186" t="s">
        <v>113</v>
      </c>
      <c r="C19" s="211" t="s">
        <v>114</v>
      </c>
      <c r="D19" s="70" t="s">
        <v>173</v>
      </c>
      <c r="E19" s="70" t="s">
        <v>173</v>
      </c>
      <c r="F19" s="70" t="s">
        <v>173</v>
      </c>
      <c r="G19" s="70" t="s">
        <v>173</v>
      </c>
      <c r="H19" s="70" t="s">
        <v>173</v>
      </c>
      <c r="I19" s="245">
        <v>0</v>
      </c>
      <c r="J19" s="245">
        <v>0</v>
      </c>
      <c r="K19" s="245">
        <v>0</v>
      </c>
      <c r="L19" s="245">
        <v>0</v>
      </c>
      <c r="M19" s="245">
        <v>0</v>
      </c>
      <c r="N19" s="245">
        <v>0</v>
      </c>
      <c r="O19" s="245">
        <v>0</v>
      </c>
      <c r="P19" s="245">
        <v>0</v>
      </c>
      <c r="Q19" s="245">
        <v>0</v>
      </c>
      <c r="R19" s="245">
        <v>0</v>
      </c>
      <c r="S19" s="245">
        <v>0</v>
      </c>
      <c r="T19" s="245">
        <v>0</v>
      </c>
      <c r="U19" s="245">
        <v>0</v>
      </c>
      <c r="V19" s="245">
        <v>0</v>
      </c>
      <c r="W19" s="245">
        <v>0</v>
      </c>
      <c r="X19" s="245">
        <v>0</v>
      </c>
      <c r="Y19" s="245">
        <v>0</v>
      </c>
      <c r="Z19" s="245">
        <v>0</v>
      </c>
      <c r="AA19" s="245">
        <v>0</v>
      </c>
      <c r="AB19" s="245">
        <v>0</v>
      </c>
      <c r="AC19" s="245">
        <v>0</v>
      </c>
      <c r="AD19" s="245">
        <v>0</v>
      </c>
      <c r="AE19" s="245">
        <v>0</v>
      </c>
      <c r="AF19" s="245">
        <v>0</v>
      </c>
      <c r="AG19" s="245">
        <v>0</v>
      </c>
      <c r="AH19" s="245">
        <v>0</v>
      </c>
      <c r="AI19" s="245">
        <v>0</v>
      </c>
      <c r="AJ19" s="245">
        <v>0</v>
      </c>
      <c r="AK19" s="245">
        <v>0</v>
      </c>
      <c r="AL19" s="245">
        <v>0</v>
      </c>
      <c r="AM19" s="245">
        <v>0</v>
      </c>
      <c r="AN19" s="245">
        <v>0</v>
      </c>
    </row>
    <row r="20" spans="1:40" s="204" customFormat="1" ht="32.25" customHeight="1">
      <c r="A20" s="185" t="s">
        <v>118</v>
      </c>
      <c r="B20" s="186" t="s">
        <v>112</v>
      </c>
      <c r="C20" s="213" t="s">
        <v>114</v>
      </c>
      <c r="D20" s="212" t="str">
        <f>D46</f>
        <v>нд</v>
      </c>
      <c r="E20" s="212" t="str">
        <f>E46</f>
        <v>нд</v>
      </c>
      <c r="F20" s="212" t="str">
        <f>F46</f>
        <v>нд</v>
      </c>
      <c r="G20" s="212" t="s">
        <v>173</v>
      </c>
      <c r="H20" s="212" t="str">
        <f>H46</f>
        <v>нд</v>
      </c>
      <c r="I20" s="244">
        <f>I46</f>
        <v>153.3552</v>
      </c>
      <c r="J20" s="244">
        <f t="shared" ref="J20:AN20" si="1">J46</f>
        <v>153.3552</v>
      </c>
      <c r="K20" s="244">
        <f t="shared" si="1"/>
        <v>43.551600000000001</v>
      </c>
      <c r="L20" s="244">
        <f t="shared" si="1"/>
        <v>0</v>
      </c>
      <c r="M20" s="244">
        <f t="shared" si="1"/>
        <v>0</v>
      </c>
      <c r="N20" s="244">
        <f t="shared" si="1"/>
        <v>13.891</v>
      </c>
      <c r="O20" s="244">
        <f t="shared" si="1"/>
        <v>29.660599999999999</v>
      </c>
      <c r="P20" s="244">
        <f t="shared" si="1"/>
        <v>39.543600000000005</v>
      </c>
      <c r="Q20" s="244">
        <f t="shared" si="1"/>
        <v>0</v>
      </c>
      <c r="R20" s="244">
        <f t="shared" si="1"/>
        <v>0</v>
      </c>
      <c r="S20" s="244">
        <f t="shared" si="1"/>
        <v>13.891</v>
      </c>
      <c r="T20" s="244">
        <f t="shared" si="1"/>
        <v>25.652600000000007</v>
      </c>
      <c r="U20" s="244">
        <f t="shared" si="1"/>
        <v>22.615200000000002</v>
      </c>
      <c r="V20" s="244">
        <f t="shared" si="1"/>
        <v>0</v>
      </c>
      <c r="W20" s="244">
        <f t="shared" si="1"/>
        <v>0</v>
      </c>
      <c r="X20" s="244">
        <f t="shared" si="1"/>
        <v>13.891</v>
      </c>
      <c r="Y20" s="244">
        <f t="shared" si="1"/>
        <v>8.7241999999999997</v>
      </c>
      <c r="Z20" s="244">
        <f t="shared" si="1"/>
        <v>26.043599999999998</v>
      </c>
      <c r="AA20" s="244">
        <f t="shared" si="1"/>
        <v>0</v>
      </c>
      <c r="AB20" s="244">
        <f t="shared" si="1"/>
        <v>0</v>
      </c>
      <c r="AC20" s="244">
        <f t="shared" si="1"/>
        <v>13.891</v>
      </c>
      <c r="AD20" s="244">
        <f t="shared" si="1"/>
        <v>12.152599999999998</v>
      </c>
      <c r="AE20" s="244">
        <f t="shared" si="1"/>
        <v>21.601199999999995</v>
      </c>
      <c r="AF20" s="244">
        <f t="shared" si="1"/>
        <v>0</v>
      </c>
      <c r="AG20" s="244">
        <f t="shared" si="1"/>
        <v>0</v>
      </c>
      <c r="AH20" s="244">
        <f t="shared" si="1"/>
        <v>13.890999999999998</v>
      </c>
      <c r="AI20" s="244">
        <f t="shared" si="1"/>
        <v>7.7101999999999995</v>
      </c>
      <c r="AJ20" s="244">
        <f t="shared" si="1"/>
        <v>153.3552</v>
      </c>
      <c r="AK20" s="244">
        <f t="shared" si="1"/>
        <v>0</v>
      </c>
      <c r="AL20" s="244">
        <f t="shared" si="1"/>
        <v>0</v>
      </c>
      <c r="AM20" s="244">
        <f t="shared" si="1"/>
        <v>69.455000000000013</v>
      </c>
      <c r="AN20" s="244">
        <f t="shared" si="1"/>
        <v>83.900199999999998</v>
      </c>
    </row>
    <row r="21" spans="1:40" s="203" customFormat="1" ht="60" customHeight="1">
      <c r="A21" s="185" t="s">
        <v>119</v>
      </c>
      <c r="B21" s="186" t="s">
        <v>111</v>
      </c>
      <c r="C21" s="211" t="s">
        <v>114</v>
      </c>
      <c r="D21" s="70" t="s">
        <v>173</v>
      </c>
      <c r="E21" s="70" t="s">
        <v>173</v>
      </c>
      <c r="F21" s="70" t="s">
        <v>173</v>
      </c>
      <c r="G21" s="70" t="s">
        <v>173</v>
      </c>
      <c r="H21" s="70" t="s">
        <v>173</v>
      </c>
      <c r="I21" s="245">
        <v>0</v>
      </c>
      <c r="J21" s="245">
        <v>0</v>
      </c>
      <c r="K21" s="245">
        <v>0</v>
      </c>
      <c r="L21" s="245">
        <v>0</v>
      </c>
      <c r="M21" s="245">
        <v>0</v>
      </c>
      <c r="N21" s="245">
        <v>0</v>
      </c>
      <c r="O21" s="245">
        <v>0</v>
      </c>
      <c r="P21" s="245">
        <v>0</v>
      </c>
      <c r="Q21" s="245">
        <v>0</v>
      </c>
      <c r="R21" s="245">
        <v>0</v>
      </c>
      <c r="S21" s="245">
        <v>0</v>
      </c>
      <c r="T21" s="245">
        <v>0</v>
      </c>
      <c r="U21" s="245">
        <v>0</v>
      </c>
      <c r="V21" s="245">
        <v>0</v>
      </c>
      <c r="W21" s="245">
        <v>0</v>
      </c>
      <c r="X21" s="245">
        <v>0</v>
      </c>
      <c r="Y21" s="245">
        <v>0</v>
      </c>
      <c r="Z21" s="245">
        <v>0</v>
      </c>
      <c r="AA21" s="245">
        <v>0</v>
      </c>
      <c r="AB21" s="245">
        <v>0</v>
      </c>
      <c r="AC21" s="245">
        <v>0</v>
      </c>
      <c r="AD21" s="245">
        <v>0</v>
      </c>
      <c r="AE21" s="245">
        <v>0</v>
      </c>
      <c r="AF21" s="245">
        <v>0</v>
      </c>
      <c r="AG21" s="245">
        <v>0</v>
      </c>
      <c r="AH21" s="245">
        <v>0</v>
      </c>
      <c r="AI21" s="245">
        <v>0</v>
      </c>
      <c r="AJ21" s="245">
        <v>0</v>
      </c>
      <c r="AK21" s="245">
        <v>0</v>
      </c>
      <c r="AL21" s="245">
        <v>0</v>
      </c>
      <c r="AM21" s="245">
        <v>0</v>
      </c>
      <c r="AN21" s="245">
        <v>0</v>
      </c>
    </row>
    <row r="22" spans="1:40" s="203" customFormat="1" ht="31.2">
      <c r="A22" s="185" t="s">
        <v>120</v>
      </c>
      <c r="B22" s="186" t="s">
        <v>110</v>
      </c>
      <c r="C22" s="211" t="s">
        <v>114</v>
      </c>
      <c r="D22" s="70" t="s">
        <v>173</v>
      </c>
      <c r="E22" s="70" t="s">
        <v>173</v>
      </c>
      <c r="F22" s="70" t="s">
        <v>173</v>
      </c>
      <c r="G22" s="70" t="s">
        <v>173</v>
      </c>
      <c r="H22" s="70" t="s">
        <v>173</v>
      </c>
      <c r="I22" s="245">
        <v>0</v>
      </c>
      <c r="J22" s="245">
        <v>0</v>
      </c>
      <c r="K22" s="245">
        <v>0</v>
      </c>
      <c r="L22" s="245">
        <v>0</v>
      </c>
      <c r="M22" s="245">
        <v>0</v>
      </c>
      <c r="N22" s="245">
        <v>0</v>
      </c>
      <c r="O22" s="245">
        <v>0</v>
      </c>
      <c r="P22" s="245">
        <v>0</v>
      </c>
      <c r="Q22" s="245">
        <v>0</v>
      </c>
      <c r="R22" s="245">
        <v>0</v>
      </c>
      <c r="S22" s="245">
        <v>0</v>
      </c>
      <c r="T22" s="245">
        <v>0</v>
      </c>
      <c r="U22" s="245">
        <v>0</v>
      </c>
      <c r="V22" s="245">
        <v>0</v>
      </c>
      <c r="W22" s="245">
        <v>0</v>
      </c>
      <c r="X22" s="245">
        <v>0</v>
      </c>
      <c r="Y22" s="245">
        <v>0</v>
      </c>
      <c r="Z22" s="245">
        <v>0</v>
      </c>
      <c r="AA22" s="245">
        <v>0</v>
      </c>
      <c r="AB22" s="245">
        <v>0</v>
      </c>
      <c r="AC22" s="245">
        <v>0</v>
      </c>
      <c r="AD22" s="245">
        <v>0</v>
      </c>
      <c r="AE22" s="245">
        <v>0</v>
      </c>
      <c r="AF22" s="245">
        <v>0</v>
      </c>
      <c r="AG22" s="245">
        <v>0</v>
      </c>
      <c r="AH22" s="245">
        <v>0</v>
      </c>
      <c r="AI22" s="245">
        <v>0</v>
      </c>
      <c r="AJ22" s="245">
        <v>0</v>
      </c>
      <c r="AK22" s="245">
        <v>0</v>
      </c>
      <c r="AL22" s="245">
        <v>0</v>
      </c>
      <c r="AM22" s="245">
        <v>0</v>
      </c>
      <c r="AN22" s="245">
        <v>0</v>
      </c>
    </row>
    <row r="23" spans="1:40" s="203" customFormat="1" ht="31.2">
      <c r="A23" s="185" t="s">
        <v>144</v>
      </c>
      <c r="B23" s="186" t="s">
        <v>109</v>
      </c>
      <c r="C23" s="211" t="s">
        <v>114</v>
      </c>
      <c r="D23" s="70" t="s">
        <v>173</v>
      </c>
      <c r="E23" s="70" t="s">
        <v>173</v>
      </c>
      <c r="F23" s="70" t="s">
        <v>173</v>
      </c>
      <c r="G23" s="70" t="s">
        <v>173</v>
      </c>
      <c r="H23" s="70" t="s">
        <v>173</v>
      </c>
      <c r="I23" s="245">
        <v>0</v>
      </c>
      <c r="J23" s="245">
        <v>0</v>
      </c>
      <c r="K23" s="245">
        <v>0</v>
      </c>
      <c r="L23" s="245">
        <v>0</v>
      </c>
      <c r="M23" s="245">
        <v>0</v>
      </c>
      <c r="N23" s="245">
        <v>0</v>
      </c>
      <c r="O23" s="245">
        <v>0</v>
      </c>
      <c r="P23" s="245">
        <v>0</v>
      </c>
      <c r="Q23" s="245">
        <v>0</v>
      </c>
      <c r="R23" s="245">
        <v>0</v>
      </c>
      <c r="S23" s="245">
        <v>0</v>
      </c>
      <c r="T23" s="245">
        <v>0</v>
      </c>
      <c r="U23" s="245">
        <v>0</v>
      </c>
      <c r="V23" s="245">
        <v>0</v>
      </c>
      <c r="W23" s="245">
        <v>0</v>
      </c>
      <c r="X23" s="245">
        <v>0</v>
      </c>
      <c r="Y23" s="245">
        <v>0</v>
      </c>
      <c r="Z23" s="245">
        <v>0</v>
      </c>
      <c r="AA23" s="245">
        <v>0</v>
      </c>
      <c r="AB23" s="245">
        <v>0</v>
      </c>
      <c r="AC23" s="245">
        <v>0</v>
      </c>
      <c r="AD23" s="245">
        <v>0</v>
      </c>
      <c r="AE23" s="245">
        <v>0</v>
      </c>
      <c r="AF23" s="245">
        <v>0</v>
      </c>
      <c r="AG23" s="245">
        <v>0</v>
      </c>
      <c r="AH23" s="245">
        <v>0</v>
      </c>
      <c r="AI23" s="245">
        <v>0</v>
      </c>
      <c r="AJ23" s="245">
        <v>0</v>
      </c>
      <c r="AK23" s="245">
        <v>0</v>
      </c>
      <c r="AL23" s="245">
        <v>0</v>
      </c>
      <c r="AM23" s="245">
        <v>0</v>
      </c>
      <c r="AN23" s="245">
        <v>0</v>
      </c>
    </row>
    <row r="24" spans="1:40" s="203" customFormat="1" ht="25.5" customHeight="1">
      <c r="A24" s="185" t="s">
        <v>145</v>
      </c>
      <c r="B24" s="214" t="s">
        <v>108</v>
      </c>
      <c r="C24" s="211" t="s">
        <v>114</v>
      </c>
      <c r="D24" s="70" t="s">
        <v>173</v>
      </c>
      <c r="E24" s="70" t="s">
        <v>173</v>
      </c>
      <c r="F24" s="70" t="s">
        <v>173</v>
      </c>
      <c r="G24" s="70" t="s">
        <v>173</v>
      </c>
      <c r="H24" s="70" t="s">
        <v>173</v>
      </c>
      <c r="I24" s="245">
        <v>0</v>
      </c>
      <c r="J24" s="245">
        <v>0</v>
      </c>
      <c r="K24" s="245">
        <v>0</v>
      </c>
      <c r="L24" s="245">
        <v>0</v>
      </c>
      <c r="M24" s="245">
        <v>0</v>
      </c>
      <c r="N24" s="245">
        <v>0</v>
      </c>
      <c r="O24" s="245">
        <v>0</v>
      </c>
      <c r="P24" s="245">
        <v>0</v>
      </c>
      <c r="Q24" s="245">
        <v>0</v>
      </c>
      <c r="R24" s="245">
        <v>0</v>
      </c>
      <c r="S24" s="245">
        <v>0</v>
      </c>
      <c r="T24" s="245">
        <v>0</v>
      </c>
      <c r="U24" s="245">
        <v>0</v>
      </c>
      <c r="V24" s="245">
        <v>0</v>
      </c>
      <c r="W24" s="245">
        <v>0</v>
      </c>
      <c r="X24" s="245">
        <v>0</v>
      </c>
      <c r="Y24" s="245">
        <v>0</v>
      </c>
      <c r="Z24" s="245">
        <v>0</v>
      </c>
      <c r="AA24" s="245">
        <v>0</v>
      </c>
      <c r="AB24" s="245">
        <v>0</v>
      </c>
      <c r="AC24" s="245">
        <v>0</v>
      </c>
      <c r="AD24" s="245">
        <v>0</v>
      </c>
      <c r="AE24" s="245">
        <v>0</v>
      </c>
      <c r="AF24" s="245">
        <v>0</v>
      </c>
      <c r="AG24" s="245">
        <v>0</v>
      </c>
      <c r="AH24" s="245">
        <v>0</v>
      </c>
      <c r="AI24" s="245">
        <v>0</v>
      </c>
      <c r="AJ24" s="245">
        <v>0</v>
      </c>
      <c r="AK24" s="245">
        <v>0</v>
      </c>
      <c r="AL24" s="245">
        <v>0</v>
      </c>
      <c r="AM24" s="245">
        <v>0</v>
      </c>
      <c r="AN24" s="245">
        <v>0</v>
      </c>
    </row>
    <row r="25" spans="1:40" s="204" customFormat="1" ht="32.25" customHeight="1">
      <c r="A25" s="185" t="s">
        <v>28</v>
      </c>
      <c r="B25" s="186" t="s">
        <v>405</v>
      </c>
      <c r="C25" s="213" t="s">
        <v>114</v>
      </c>
      <c r="D25" s="70" t="s">
        <v>173</v>
      </c>
      <c r="E25" s="212" t="str">
        <f>E18</f>
        <v>нд</v>
      </c>
      <c r="F25" s="212" t="str">
        <f>F18</f>
        <v>нд</v>
      </c>
      <c r="G25" s="212" t="str">
        <f>G18</f>
        <v>нд</v>
      </c>
      <c r="H25" s="212" t="str">
        <f>H18</f>
        <v>нд</v>
      </c>
      <c r="I25" s="244">
        <f t="shared" ref="I25:AN25" si="2">I46+I84</f>
        <v>153.3552</v>
      </c>
      <c r="J25" s="244">
        <f t="shared" si="2"/>
        <v>153.3552</v>
      </c>
      <c r="K25" s="244">
        <f t="shared" si="2"/>
        <v>43.551600000000001</v>
      </c>
      <c r="L25" s="244">
        <f t="shared" si="2"/>
        <v>0</v>
      </c>
      <c r="M25" s="244">
        <f t="shared" si="2"/>
        <v>0</v>
      </c>
      <c r="N25" s="244">
        <f t="shared" si="2"/>
        <v>13.891</v>
      </c>
      <c r="O25" s="244">
        <f t="shared" si="2"/>
        <v>29.660599999999999</v>
      </c>
      <c r="P25" s="244">
        <f t="shared" si="2"/>
        <v>39.543600000000005</v>
      </c>
      <c r="Q25" s="244">
        <f t="shared" si="2"/>
        <v>0</v>
      </c>
      <c r="R25" s="244">
        <f t="shared" si="2"/>
        <v>0</v>
      </c>
      <c r="S25" s="244">
        <f t="shared" si="2"/>
        <v>13.891</v>
      </c>
      <c r="T25" s="244">
        <f t="shared" si="2"/>
        <v>25.652600000000007</v>
      </c>
      <c r="U25" s="244">
        <f t="shared" si="2"/>
        <v>22.615200000000002</v>
      </c>
      <c r="V25" s="244">
        <f t="shared" si="2"/>
        <v>0</v>
      </c>
      <c r="W25" s="244">
        <f t="shared" si="2"/>
        <v>0</v>
      </c>
      <c r="X25" s="244">
        <f t="shared" si="2"/>
        <v>13.891</v>
      </c>
      <c r="Y25" s="244">
        <f t="shared" si="2"/>
        <v>8.7241999999999997</v>
      </c>
      <c r="Z25" s="244">
        <f t="shared" si="2"/>
        <v>26.043599999999998</v>
      </c>
      <c r="AA25" s="244">
        <f t="shared" si="2"/>
        <v>0</v>
      </c>
      <c r="AB25" s="244">
        <f t="shared" si="2"/>
        <v>0</v>
      </c>
      <c r="AC25" s="244">
        <f t="shared" si="2"/>
        <v>13.891</v>
      </c>
      <c r="AD25" s="244">
        <f t="shared" si="2"/>
        <v>12.152599999999998</v>
      </c>
      <c r="AE25" s="244">
        <f t="shared" si="2"/>
        <v>21.601199999999995</v>
      </c>
      <c r="AF25" s="244">
        <f t="shared" si="2"/>
        <v>0</v>
      </c>
      <c r="AG25" s="244">
        <f t="shared" si="2"/>
        <v>0</v>
      </c>
      <c r="AH25" s="244">
        <f t="shared" si="2"/>
        <v>13.890999999999998</v>
      </c>
      <c r="AI25" s="244">
        <f t="shared" si="2"/>
        <v>7.7101999999999995</v>
      </c>
      <c r="AJ25" s="244">
        <f t="shared" si="2"/>
        <v>153.3552</v>
      </c>
      <c r="AK25" s="244">
        <f t="shared" si="2"/>
        <v>0</v>
      </c>
      <c r="AL25" s="244">
        <f t="shared" si="2"/>
        <v>0</v>
      </c>
      <c r="AM25" s="244">
        <f t="shared" si="2"/>
        <v>69.455000000000013</v>
      </c>
      <c r="AN25" s="244">
        <f t="shared" si="2"/>
        <v>83.900199999999998</v>
      </c>
    </row>
    <row r="26" spans="1:40" s="203" customFormat="1" ht="27" customHeight="1">
      <c r="A26" s="185" t="s">
        <v>29</v>
      </c>
      <c r="B26" s="186" t="s">
        <v>81</v>
      </c>
      <c r="C26" s="211" t="s">
        <v>114</v>
      </c>
      <c r="D26" s="70" t="s">
        <v>173</v>
      </c>
      <c r="E26" s="70" t="s">
        <v>173</v>
      </c>
      <c r="F26" s="70" t="s">
        <v>173</v>
      </c>
      <c r="G26" s="70" t="s">
        <v>173</v>
      </c>
      <c r="H26" s="70" t="s">
        <v>173</v>
      </c>
      <c r="I26" s="245">
        <v>0</v>
      </c>
      <c r="J26" s="245">
        <v>0</v>
      </c>
      <c r="K26" s="245">
        <v>0</v>
      </c>
      <c r="L26" s="245">
        <v>0</v>
      </c>
      <c r="M26" s="245">
        <v>0</v>
      </c>
      <c r="N26" s="245">
        <v>0</v>
      </c>
      <c r="O26" s="245">
        <v>0</v>
      </c>
      <c r="P26" s="245">
        <v>0</v>
      </c>
      <c r="Q26" s="245">
        <v>0</v>
      </c>
      <c r="R26" s="245">
        <v>0</v>
      </c>
      <c r="S26" s="245">
        <v>0</v>
      </c>
      <c r="T26" s="245">
        <v>0</v>
      </c>
      <c r="U26" s="245">
        <v>0</v>
      </c>
      <c r="V26" s="245">
        <v>0</v>
      </c>
      <c r="W26" s="245">
        <v>0</v>
      </c>
      <c r="X26" s="245">
        <v>0</v>
      </c>
      <c r="Y26" s="245">
        <v>0</v>
      </c>
      <c r="Z26" s="245">
        <v>0</v>
      </c>
      <c r="AA26" s="245">
        <v>0</v>
      </c>
      <c r="AB26" s="245">
        <v>0</v>
      </c>
      <c r="AC26" s="245">
        <v>0</v>
      </c>
      <c r="AD26" s="245">
        <v>0</v>
      </c>
      <c r="AE26" s="245">
        <v>0</v>
      </c>
      <c r="AF26" s="245">
        <v>0</v>
      </c>
      <c r="AG26" s="245">
        <v>0</v>
      </c>
      <c r="AH26" s="245">
        <v>0</v>
      </c>
      <c r="AI26" s="245">
        <v>0</v>
      </c>
      <c r="AJ26" s="245">
        <v>0</v>
      </c>
      <c r="AK26" s="245">
        <v>0</v>
      </c>
      <c r="AL26" s="245">
        <v>0</v>
      </c>
      <c r="AM26" s="245">
        <v>0</v>
      </c>
      <c r="AN26" s="245">
        <v>0</v>
      </c>
    </row>
    <row r="27" spans="1:40" s="203" customFormat="1" ht="31.2">
      <c r="A27" s="185" t="s">
        <v>31</v>
      </c>
      <c r="B27" s="186" t="s">
        <v>82</v>
      </c>
      <c r="C27" s="211" t="s">
        <v>114</v>
      </c>
      <c r="D27" s="70" t="s">
        <v>173</v>
      </c>
      <c r="E27" s="70" t="s">
        <v>173</v>
      </c>
      <c r="F27" s="70" t="s">
        <v>173</v>
      </c>
      <c r="G27" s="70" t="s">
        <v>173</v>
      </c>
      <c r="H27" s="70" t="s">
        <v>173</v>
      </c>
      <c r="I27" s="245">
        <v>0</v>
      </c>
      <c r="J27" s="245">
        <v>0</v>
      </c>
      <c r="K27" s="245">
        <v>0</v>
      </c>
      <c r="L27" s="245">
        <v>0</v>
      </c>
      <c r="M27" s="245">
        <v>0</v>
      </c>
      <c r="N27" s="245">
        <v>0</v>
      </c>
      <c r="O27" s="245">
        <v>0</v>
      </c>
      <c r="P27" s="245">
        <v>0</v>
      </c>
      <c r="Q27" s="245">
        <v>0</v>
      </c>
      <c r="R27" s="245">
        <v>0</v>
      </c>
      <c r="S27" s="245">
        <v>0</v>
      </c>
      <c r="T27" s="245">
        <v>0</v>
      </c>
      <c r="U27" s="245">
        <v>0</v>
      </c>
      <c r="V27" s="245">
        <v>0</v>
      </c>
      <c r="W27" s="245">
        <v>0</v>
      </c>
      <c r="X27" s="245">
        <v>0</v>
      </c>
      <c r="Y27" s="245">
        <v>0</v>
      </c>
      <c r="Z27" s="245">
        <v>0</v>
      </c>
      <c r="AA27" s="245">
        <v>0</v>
      </c>
      <c r="AB27" s="245">
        <v>0</v>
      </c>
      <c r="AC27" s="245">
        <v>0</v>
      </c>
      <c r="AD27" s="245">
        <v>0</v>
      </c>
      <c r="AE27" s="245">
        <v>0</v>
      </c>
      <c r="AF27" s="245">
        <v>0</v>
      </c>
      <c r="AG27" s="245">
        <v>0</v>
      </c>
      <c r="AH27" s="245">
        <v>0</v>
      </c>
      <c r="AI27" s="245">
        <v>0</v>
      </c>
      <c r="AJ27" s="245">
        <v>0</v>
      </c>
      <c r="AK27" s="245">
        <v>0</v>
      </c>
      <c r="AL27" s="245">
        <v>0</v>
      </c>
      <c r="AM27" s="245">
        <v>0</v>
      </c>
      <c r="AN27" s="245">
        <v>0</v>
      </c>
    </row>
    <row r="28" spans="1:40" s="203" customFormat="1" ht="46.8">
      <c r="A28" s="185" t="s">
        <v>39</v>
      </c>
      <c r="B28" s="186" t="s">
        <v>83</v>
      </c>
      <c r="C28" s="211" t="s">
        <v>114</v>
      </c>
      <c r="D28" s="70" t="s">
        <v>173</v>
      </c>
      <c r="E28" s="70" t="s">
        <v>173</v>
      </c>
      <c r="F28" s="70" t="s">
        <v>173</v>
      </c>
      <c r="G28" s="70" t="s">
        <v>173</v>
      </c>
      <c r="H28" s="70" t="s">
        <v>173</v>
      </c>
      <c r="I28" s="245">
        <v>0</v>
      </c>
      <c r="J28" s="245">
        <v>0</v>
      </c>
      <c r="K28" s="245">
        <v>0</v>
      </c>
      <c r="L28" s="245">
        <v>0</v>
      </c>
      <c r="M28" s="245">
        <v>0</v>
      </c>
      <c r="N28" s="245">
        <v>0</v>
      </c>
      <c r="O28" s="245">
        <v>0</v>
      </c>
      <c r="P28" s="245">
        <v>0</v>
      </c>
      <c r="Q28" s="245">
        <v>0</v>
      </c>
      <c r="R28" s="245">
        <v>0</v>
      </c>
      <c r="S28" s="245">
        <v>0</v>
      </c>
      <c r="T28" s="245">
        <v>0</v>
      </c>
      <c r="U28" s="245">
        <v>0</v>
      </c>
      <c r="V28" s="245">
        <v>0</v>
      </c>
      <c r="W28" s="245">
        <v>0</v>
      </c>
      <c r="X28" s="245">
        <v>0</v>
      </c>
      <c r="Y28" s="245">
        <v>0</v>
      </c>
      <c r="Z28" s="245">
        <v>0</v>
      </c>
      <c r="AA28" s="245">
        <v>0</v>
      </c>
      <c r="AB28" s="245">
        <v>0</v>
      </c>
      <c r="AC28" s="245">
        <v>0</v>
      </c>
      <c r="AD28" s="245">
        <v>0</v>
      </c>
      <c r="AE28" s="245">
        <v>0</v>
      </c>
      <c r="AF28" s="245">
        <v>0</v>
      </c>
      <c r="AG28" s="245">
        <v>0</v>
      </c>
      <c r="AH28" s="245">
        <v>0</v>
      </c>
      <c r="AI28" s="245">
        <v>0</v>
      </c>
      <c r="AJ28" s="245">
        <v>0</v>
      </c>
      <c r="AK28" s="245">
        <v>0</v>
      </c>
      <c r="AL28" s="245">
        <v>0</v>
      </c>
      <c r="AM28" s="245">
        <v>0</v>
      </c>
      <c r="AN28" s="245">
        <v>0</v>
      </c>
    </row>
    <row r="29" spans="1:40" s="203" customFormat="1" ht="46.8">
      <c r="A29" s="185" t="s">
        <v>40</v>
      </c>
      <c r="B29" s="186" t="s">
        <v>146</v>
      </c>
      <c r="C29" s="211" t="s">
        <v>114</v>
      </c>
      <c r="D29" s="70" t="s">
        <v>173</v>
      </c>
      <c r="E29" s="70" t="s">
        <v>173</v>
      </c>
      <c r="F29" s="70" t="s">
        <v>173</v>
      </c>
      <c r="G29" s="70" t="s">
        <v>173</v>
      </c>
      <c r="H29" s="70" t="s">
        <v>173</v>
      </c>
      <c r="I29" s="245">
        <v>0</v>
      </c>
      <c r="J29" s="245">
        <v>0</v>
      </c>
      <c r="K29" s="245">
        <v>0</v>
      </c>
      <c r="L29" s="245">
        <v>0</v>
      </c>
      <c r="M29" s="245">
        <v>0</v>
      </c>
      <c r="N29" s="245">
        <v>0</v>
      </c>
      <c r="O29" s="245">
        <v>0</v>
      </c>
      <c r="P29" s="245">
        <v>0</v>
      </c>
      <c r="Q29" s="245">
        <v>0</v>
      </c>
      <c r="R29" s="245">
        <v>0</v>
      </c>
      <c r="S29" s="245">
        <v>0</v>
      </c>
      <c r="T29" s="245">
        <v>0</v>
      </c>
      <c r="U29" s="245">
        <v>0</v>
      </c>
      <c r="V29" s="245">
        <v>0</v>
      </c>
      <c r="W29" s="245">
        <v>0</v>
      </c>
      <c r="X29" s="245">
        <v>0</v>
      </c>
      <c r="Y29" s="245">
        <v>0</v>
      </c>
      <c r="Z29" s="245">
        <v>0</v>
      </c>
      <c r="AA29" s="245">
        <v>0</v>
      </c>
      <c r="AB29" s="245">
        <v>0</v>
      </c>
      <c r="AC29" s="245">
        <v>0</v>
      </c>
      <c r="AD29" s="245">
        <v>0</v>
      </c>
      <c r="AE29" s="245">
        <v>0</v>
      </c>
      <c r="AF29" s="245">
        <v>0</v>
      </c>
      <c r="AG29" s="245">
        <v>0</v>
      </c>
      <c r="AH29" s="245">
        <v>0</v>
      </c>
      <c r="AI29" s="245">
        <v>0</v>
      </c>
      <c r="AJ29" s="245">
        <v>0</v>
      </c>
      <c r="AK29" s="245">
        <v>0</v>
      </c>
      <c r="AL29" s="245">
        <v>0</v>
      </c>
      <c r="AM29" s="245">
        <v>0</v>
      </c>
      <c r="AN29" s="245">
        <v>0</v>
      </c>
    </row>
    <row r="30" spans="1:40" s="203" customFormat="1" ht="31.5" customHeight="1">
      <c r="A30" s="185" t="s">
        <v>41</v>
      </c>
      <c r="B30" s="186" t="s">
        <v>84</v>
      </c>
      <c r="C30" s="211" t="s">
        <v>114</v>
      </c>
      <c r="D30" s="70" t="s">
        <v>173</v>
      </c>
      <c r="E30" s="70" t="s">
        <v>173</v>
      </c>
      <c r="F30" s="70" t="s">
        <v>173</v>
      </c>
      <c r="G30" s="70" t="s">
        <v>173</v>
      </c>
      <c r="H30" s="70" t="s">
        <v>173</v>
      </c>
      <c r="I30" s="245">
        <v>0</v>
      </c>
      <c r="J30" s="245">
        <v>0</v>
      </c>
      <c r="K30" s="245">
        <v>0</v>
      </c>
      <c r="L30" s="245">
        <v>0</v>
      </c>
      <c r="M30" s="245">
        <v>0</v>
      </c>
      <c r="N30" s="245">
        <v>0</v>
      </c>
      <c r="O30" s="245">
        <v>0</v>
      </c>
      <c r="P30" s="245">
        <v>0</v>
      </c>
      <c r="Q30" s="245">
        <v>0</v>
      </c>
      <c r="R30" s="245">
        <v>0</v>
      </c>
      <c r="S30" s="245">
        <v>0</v>
      </c>
      <c r="T30" s="245">
        <v>0</v>
      </c>
      <c r="U30" s="245">
        <v>0</v>
      </c>
      <c r="V30" s="245">
        <v>0</v>
      </c>
      <c r="W30" s="245">
        <v>0</v>
      </c>
      <c r="X30" s="245">
        <v>0</v>
      </c>
      <c r="Y30" s="245">
        <v>0</v>
      </c>
      <c r="Z30" s="245">
        <v>0</v>
      </c>
      <c r="AA30" s="245">
        <v>0</v>
      </c>
      <c r="AB30" s="245">
        <v>0</v>
      </c>
      <c r="AC30" s="245">
        <v>0</v>
      </c>
      <c r="AD30" s="245">
        <v>0</v>
      </c>
      <c r="AE30" s="245">
        <v>0</v>
      </c>
      <c r="AF30" s="245">
        <v>0</v>
      </c>
      <c r="AG30" s="245">
        <v>0</v>
      </c>
      <c r="AH30" s="245">
        <v>0</v>
      </c>
      <c r="AI30" s="245">
        <v>0</v>
      </c>
      <c r="AJ30" s="245">
        <v>0</v>
      </c>
      <c r="AK30" s="245">
        <v>0</v>
      </c>
      <c r="AL30" s="245">
        <v>0</v>
      </c>
      <c r="AM30" s="245">
        <v>0</v>
      </c>
      <c r="AN30" s="245">
        <v>0</v>
      </c>
    </row>
    <row r="31" spans="1:40" s="203" customFormat="1" ht="31.2">
      <c r="A31" s="185" t="s">
        <v>32</v>
      </c>
      <c r="B31" s="186" t="s">
        <v>85</v>
      </c>
      <c r="C31" s="211" t="s">
        <v>114</v>
      </c>
      <c r="D31" s="70" t="s">
        <v>173</v>
      </c>
      <c r="E31" s="70" t="s">
        <v>173</v>
      </c>
      <c r="F31" s="70" t="s">
        <v>173</v>
      </c>
      <c r="G31" s="70" t="s">
        <v>173</v>
      </c>
      <c r="H31" s="70" t="s">
        <v>173</v>
      </c>
      <c r="I31" s="245">
        <v>0</v>
      </c>
      <c r="J31" s="245">
        <v>0</v>
      </c>
      <c r="K31" s="245">
        <v>0</v>
      </c>
      <c r="L31" s="245">
        <v>0</v>
      </c>
      <c r="M31" s="245">
        <v>0</v>
      </c>
      <c r="N31" s="245">
        <v>0</v>
      </c>
      <c r="O31" s="245">
        <v>0</v>
      </c>
      <c r="P31" s="245">
        <v>0</v>
      </c>
      <c r="Q31" s="245">
        <v>0</v>
      </c>
      <c r="R31" s="245">
        <v>0</v>
      </c>
      <c r="S31" s="245">
        <v>0</v>
      </c>
      <c r="T31" s="245">
        <v>0</v>
      </c>
      <c r="U31" s="245">
        <v>0</v>
      </c>
      <c r="V31" s="245">
        <v>0</v>
      </c>
      <c r="W31" s="245">
        <v>0</v>
      </c>
      <c r="X31" s="245">
        <v>0</v>
      </c>
      <c r="Y31" s="245">
        <v>0</v>
      </c>
      <c r="Z31" s="245">
        <v>0</v>
      </c>
      <c r="AA31" s="245">
        <v>0</v>
      </c>
      <c r="AB31" s="245">
        <v>0</v>
      </c>
      <c r="AC31" s="245">
        <v>0</v>
      </c>
      <c r="AD31" s="245">
        <v>0</v>
      </c>
      <c r="AE31" s="245">
        <v>0</v>
      </c>
      <c r="AF31" s="245">
        <v>0</v>
      </c>
      <c r="AG31" s="245">
        <v>0</v>
      </c>
      <c r="AH31" s="245">
        <v>0</v>
      </c>
      <c r="AI31" s="245">
        <v>0</v>
      </c>
      <c r="AJ31" s="245">
        <v>0</v>
      </c>
      <c r="AK31" s="245">
        <v>0</v>
      </c>
      <c r="AL31" s="245">
        <v>0</v>
      </c>
      <c r="AM31" s="245">
        <v>0</v>
      </c>
      <c r="AN31" s="245">
        <v>0</v>
      </c>
    </row>
    <row r="32" spans="1:40" s="203" customFormat="1" ht="46.8">
      <c r="A32" s="185" t="s">
        <v>42</v>
      </c>
      <c r="B32" s="186" t="s">
        <v>147</v>
      </c>
      <c r="C32" s="211" t="s">
        <v>114</v>
      </c>
      <c r="D32" s="70" t="s">
        <v>173</v>
      </c>
      <c r="E32" s="70" t="s">
        <v>173</v>
      </c>
      <c r="F32" s="70" t="s">
        <v>173</v>
      </c>
      <c r="G32" s="70" t="s">
        <v>173</v>
      </c>
      <c r="H32" s="70" t="s">
        <v>173</v>
      </c>
      <c r="I32" s="245">
        <v>0</v>
      </c>
      <c r="J32" s="245">
        <v>0</v>
      </c>
      <c r="K32" s="245">
        <v>0</v>
      </c>
      <c r="L32" s="245">
        <v>0</v>
      </c>
      <c r="M32" s="245">
        <v>0</v>
      </c>
      <c r="N32" s="245">
        <v>0</v>
      </c>
      <c r="O32" s="245">
        <v>0</v>
      </c>
      <c r="P32" s="245">
        <v>0</v>
      </c>
      <c r="Q32" s="245">
        <v>0</v>
      </c>
      <c r="R32" s="245">
        <v>0</v>
      </c>
      <c r="S32" s="245">
        <v>0</v>
      </c>
      <c r="T32" s="245">
        <v>0</v>
      </c>
      <c r="U32" s="245">
        <v>0</v>
      </c>
      <c r="V32" s="245">
        <v>0</v>
      </c>
      <c r="W32" s="245">
        <v>0</v>
      </c>
      <c r="X32" s="245">
        <v>0</v>
      </c>
      <c r="Y32" s="245">
        <v>0</v>
      </c>
      <c r="Z32" s="245">
        <v>0</v>
      </c>
      <c r="AA32" s="245">
        <v>0</v>
      </c>
      <c r="AB32" s="245">
        <v>0</v>
      </c>
      <c r="AC32" s="245">
        <v>0</v>
      </c>
      <c r="AD32" s="245">
        <v>0</v>
      </c>
      <c r="AE32" s="245">
        <v>0</v>
      </c>
      <c r="AF32" s="245">
        <v>0</v>
      </c>
      <c r="AG32" s="245">
        <v>0</v>
      </c>
      <c r="AH32" s="245">
        <v>0</v>
      </c>
      <c r="AI32" s="245">
        <v>0</v>
      </c>
      <c r="AJ32" s="245">
        <v>0</v>
      </c>
      <c r="AK32" s="245">
        <v>0</v>
      </c>
      <c r="AL32" s="245">
        <v>0</v>
      </c>
      <c r="AM32" s="245">
        <v>0</v>
      </c>
      <c r="AN32" s="245">
        <v>0</v>
      </c>
    </row>
    <row r="33" spans="1:40" s="203" customFormat="1" ht="31.2">
      <c r="A33" s="185" t="s">
        <v>43</v>
      </c>
      <c r="B33" s="186" t="s">
        <v>86</v>
      </c>
      <c r="C33" s="211" t="s">
        <v>114</v>
      </c>
      <c r="D33" s="70" t="s">
        <v>173</v>
      </c>
      <c r="E33" s="70" t="s">
        <v>173</v>
      </c>
      <c r="F33" s="70" t="s">
        <v>173</v>
      </c>
      <c r="G33" s="70" t="s">
        <v>173</v>
      </c>
      <c r="H33" s="70" t="s">
        <v>173</v>
      </c>
      <c r="I33" s="245">
        <v>0</v>
      </c>
      <c r="J33" s="245">
        <v>0</v>
      </c>
      <c r="K33" s="245">
        <v>0</v>
      </c>
      <c r="L33" s="245">
        <v>0</v>
      </c>
      <c r="M33" s="245">
        <v>0</v>
      </c>
      <c r="N33" s="245">
        <v>0</v>
      </c>
      <c r="O33" s="245">
        <v>0</v>
      </c>
      <c r="P33" s="245">
        <v>0</v>
      </c>
      <c r="Q33" s="245">
        <v>0</v>
      </c>
      <c r="R33" s="245">
        <v>0</v>
      </c>
      <c r="S33" s="245">
        <v>0</v>
      </c>
      <c r="T33" s="245">
        <v>0</v>
      </c>
      <c r="U33" s="245">
        <v>0</v>
      </c>
      <c r="V33" s="245">
        <v>0</v>
      </c>
      <c r="W33" s="245">
        <v>0</v>
      </c>
      <c r="X33" s="245">
        <v>0</v>
      </c>
      <c r="Y33" s="245">
        <v>0</v>
      </c>
      <c r="Z33" s="245">
        <v>0</v>
      </c>
      <c r="AA33" s="245">
        <v>0</v>
      </c>
      <c r="AB33" s="245">
        <v>0</v>
      </c>
      <c r="AC33" s="245">
        <v>0</v>
      </c>
      <c r="AD33" s="245">
        <v>0</v>
      </c>
      <c r="AE33" s="245">
        <v>0</v>
      </c>
      <c r="AF33" s="245">
        <v>0</v>
      </c>
      <c r="AG33" s="245">
        <v>0</v>
      </c>
      <c r="AH33" s="245">
        <v>0</v>
      </c>
      <c r="AI33" s="245">
        <v>0</v>
      </c>
      <c r="AJ33" s="245">
        <v>0</v>
      </c>
      <c r="AK33" s="245">
        <v>0</v>
      </c>
      <c r="AL33" s="245">
        <v>0</v>
      </c>
      <c r="AM33" s="245">
        <v>0</v>
      </c>
      <c r="AN33" s="245">
        <v>0</v>
      </c>
    </row>
    <row r="34" spans="1:40" s="203" customFormat="1" ht="45" customHeight="1">
      <c r="A34" s="185" t="s">
        <v>33</v>
      </c>
      <c r="B34" s="186" t="s">
        <v>148</v>
      </c>
      <c r="C34" s="211" t="s">
        <v>114</v>
      </c>
      <c r="D34" s="70" t="s">
        <v>173</v>
      </c>
      <c r="E34" s="70" t="s">
        <v>173</v>
      </c>
      <c r="F34" s="70" t="s">
        <v>173</v>
      </c>
      <c r="G34" s="70" t="s">
        <v>173</v>
      </c>
      <c r="H34" s="70" t="s">
        <v>173</v>
      </c>
      <c r="I34" s="245">
        <v>0</v>
      </c>
      <c r="J34" s="245">
        <v>0</v>
      </c>
      <c r="K34" s="245">
        <v>0</v>
      </c>
      <c r="L34" s="245">
        <v>0</v>
      </c>
      <c r="M34" s="245">
        <v>0</v>
      </c>
      <c r="N34" s="245">
        <v>0</v>
      </c>
      <c r="O34" s="245">
        <v>0</v>
      </c>
      <c r="P34" s="245">
        <v>0</v>
      </c>
      <c r="Q34" s="245">
        <v>0</v>
      </c>
      <c r="R34" s="245">
        <v>0</v>
      </c>
      <c r="S34" s="245">
        <v>0</v>
      </c>
      <c r="T34" s="245">
        <v>0</v>
      </c>
      <c r="U34" s="245">
        <v>0</v>
      </c>
      <c r="V34" s="245">
        <v>0</v>
      </c>
      <c r="W34" s="245">
        <v>0</v>
      </c>
      <c r="X34" s="245">
        <v>0</v>
      </c>
      <c r="Y34" s="245">
        <v>0</v>
      </c>
      <c r="Z34" s="245">
        <v>0</v>
      </c>
      <c r="AA34" s="245">
        <v>0</v>
      </c>
      <c r="AB34" s="245">
        <v>0</v>
      </c>
      <c r="AC34" s="245">
        <v>0</v>
      </c>
      <c r="AD34" s="245">
        <v>0</v>
      </c>
      <c r="AE34" s="245">
        <v>0</v>
      </c>
      <c r="AF34" s="245">
        <v>0</v>
      </c>
      <c r="AG34" s="245">
        <v>0</v>
      </c>
      <c r="AH34" s="245">
        <v>0</v>
      </c>
      <c r="AI34" s="245">
        <v>0</v>
      </c>
      <c r="AJ34" s="245">
        <v>0</v>
      </c>
      <c r="AK34" s="245">
        <v>0</v>
      </c>
      <c r="AL34" s="245">
        <v>0</v>
      </c>
      <c r="AM34" s="245">
        <v>0</v>
      </c>
      <c r="AN34" s="245">
        <v>0</v>
      </c>
    </row>
    <row r="35" spans="1:40" s="203" customFormat="1" ht="31.2">
      <c r="A35" s="185" t="s">
        <v>44</v>
      </c>
      <c r="B35" s="186" t="s">
        <v>121</v>
      </c>
      <c r="C35" s="211" t="s">
        <v>114</v>
      </c>
      <c r="D35" s="70" t="s">
        <v>173</v>
      </c>
      <c r="E35" s="70" t="s">
        <v>173</v>
      </c>
      <c r="F35" s="70" t="s">
        <v>173</v>
      </c>
      <c r="G35" s="70" t="s">
        <v>173</v>
      </c>
      <c r="H35" s="70" t="s">
        <v>173</v>
      </c>
      <c r="I35" s="245">
        <v>0</v>
      </c>
      <c r="J35" s="245">
        <v>0</v>
      </c>
      <c r="K35" s="245">
        <v>0</v>
      </c>
      <c r="L35" s="245">
        <v>0</v>
      </c>
      <c r="M35" s="245">
        <v>0</v>
      </c>
      <c r="N35" s="245">
        <v>0</v>
      </c>
      <c r="O35" s="245">
        <v>0</v>
      </c>
      <c r="P35" s="245">
        <v>0</v>
      </c>
      <c r="Q35" s="245">
        <v>0</v>
      </c>
      <c r="R35" s="245">
        <v>0</v>
      </c>
      <c r="S35" s="245">
        <v>0</v>
      </c>
      <c r="T35" s="245">
        <v>0</v>
      </c>
      <c r="U35" s="245">
        <v>0</v>
      </c>
      <c r="V35" s="245">
        <v>0</v>
      </c>
      <c r="W35" s="245">
        <v>0</v>
      </c>
      <c r="X35" s="245">
        <v>0</v>
      </c>
      <c r="Y35" s="245">
        <v>0</v>
      </c>
      <c r="Z35" s="245">
        <v>0</v>
      </c>
      <c r="AA35" s="245">
        <v>0</v>
      </c>
      <c r="AB35" s="245">
        <v>0</v>
      </c>
      <c r="AC35" s="245">
        <v>0</v>
      </c>
      <c r="AD35" s="245">
        <v>0</v>
      </c>
      <c r="AE35" s="245">
        <v>0</v>
      </c>
      <c r="AF35" s="245">
        <v>0</v>
      </c>
      <c r="AG35" s="245">
        <v>0</v>
      </c>
      <c r="AH35" s="245">
        <v>0</v>
      </c>
      <c r="AI35" s="245">
        <v>0</v>
      </c>
      <c r="AJ35" s="245">
        <v>0</v>
      </c>
      <c r="AK35" s="245">
        <v>0</v>
      </c>
      <c r="AL35" s="245">
        <v>0</v>
      </c>
      <c r="AM35" s="245">
        <v>0</v>
      </c>
      <c r="AN35" s="245">
        <v>0</v>
      </c>
    </row>
    <row r="36" spans="1:40" s="203" customFormat="1" ht="78">
      <c r="A36" s="185" t="s">
        <v>44</v>
      </c>
      <c r="B36" s="186" t="s">
        <v>149</v>
      </c>
      <c r="C36" s="211" t="s">
        <v>114</v>
      </c>
      <c r="D36" s="70" t="s">
        <v>173</v>
      </c>
      <c r="E36" s="70" t="s">
        <v>173</v>
      </c>
      <c r="F36" s="70" t="s">
        <v>173</v>
      </c>
      <c r="G36" s="70" t="s">
        <v>173</v>
      </c>
      <c r="H36" s="70" t="s">
        <v>173</v>
      </c>
      <c r="I36" s="245">
        <v>0</v>
      </c>
      <c r="J36" s="245">
        <v>0</v>
      </c>
      <c r="K36" s="245">
        <v>0</v>
      </c>
      <c r="L36" s="245">
        <v>0</v>
      </c>
      <c r="M36" s="245">
        <v>0</v>
      </c>
      <c r="N36" s="245">
        <v>0</v>
      </c>
      <c r="O36" s="245">
        <v>0</v>
      </c>
      <c r="P36" s="245">
        <v>0</v>
      </c>
      <c r="Q36" s="245">
        <v>0</v>
      </c>
      <c r="R36" s="245">
        <v>0</v>
      </c>
      <c r="S36" s="245">
        <v>0</v>
      </c>
      <c r="T36" s="245">
        <v>0</v>
      </c>
      <c r="U36" s="245">
        <v>0</v>
      </c>
      <c r="V36" s="245">
        <v>0</v>
      </c>
      <c r="W36" s="245">
        <v>0</v>
      </c>
      <c r="X36" s="245">
        <v>0</v>
      </c>
      <c r="Y36" s="245">
        <v>0</v>
      </c>
      <c r="Z36" s="245">
        <v>0</v>
      </c>
      <c r="AA36" s="245">
        <v>0</v>
      </c>
      <c r="AB36" s="245">
        <v>0</v>
      </c>
      <c r="AC36" s="245">
        <v>0</v>
      </c>
      <c r="AD36" s="245">
        <v>0</v>
      </c>
      <c r="AE36" s="245">
        <v>0</v>
      </c>
      <c r="AF36" s="245">
        <v>0</v>
      </c>
      <c r="AG36" s="245">
        <v>0</v>
      </c>
      <c r="AH36" s="245">
        <v>0</v>
      </c>
      <c r="AI36" s="245">
        <v>0</v>
      </c>
      <c r="AJ36" s="245">
        <v>0</v>
      </c>
      <c r="AK36" s="245">
        <v>0</v>
      </c>
      <c r="AL36" s="245">
        <v>0</v>
      </c>
      <c r="AM36" s="245">
        <v>0</v>
      </c>
      <c r="AN36" s="245">
        <v>0</v>
      </c>
    </row>
    <row r="37" spans="1:40" s="203" customFormat="1" ht="62.4">
      <c r="A37" s="185" t="s">
        <v>44</v>
      </c>
      <c r="B37" s="186" t="s">
        <v>87</v>
      </c>
      <c r="C37" s="211" t="s">
        <v>114</v>
      </c>
      <c r="D37" s="70" t="s">
        <v>173</v>
      </c>
      <c r="E37" s="70" t="s">
        <v>173</v>
      </c>
      <c r="F37" s="70" t="s">
        <v>173</v>
      </c>
      <c r="G37" s="70" t="s">
        <v>173</v>
      </c>
      <c r="H37" s="70" t="s">
        <v>173</v>
      </c>
      <c r="I37" s="245">
        <v>0</v>
      </c>
      <c r="J37" s="245">
        <v>0</v>
      </c>
      <c r="K37" s="245">
        <v>0</v>
      </c>
      <c r="L37" s="245">
        <v>0</v>
      </c>
      <c r="M37" s="245">
        <v>0</v>
      </c>
      <c r="N37" s="245">
        <v>0</v>
      </c>
      <c r="O37" s="245">
        <v>0</v>
      </c>
      <c r="P37" s="245">
        <v>0</v>
      </c>
      <c r="Q37" s="245">
        <v>0</v>
      </c>
      <c r="R37" s="245">
        <v>0</v>
      </c>
      <c r="S37" s="245">
        <v>0</v>
      </c>
      <c r="T37" s="245">
        <v>0</v>
      </c>
      <c r="U37" s="245">
        <v>0</v>
      </c>
      <c r="V37" s="245">
        <v>0</v>
      </c>
      <c r="W37" s="245">
        <v>0</v>
      </c>
      <c r="X37" s="245">
        <v>0</v>
      </c>
      <c r="Y37" s="245">
        <v>0</v>
      </c>
      <c r="Z37" s="245">
        <v>0</v>
      </c>
      <c r="AA37" s="245">
        <v>0</v>
      </c>
      <c r="AB37" s="245">
        <v>0</v>
      </c>
      <c r="AC37" s="245">
        <v>0</v>
      </c>
      <c r="AD37" s="245">
        <v>0</v>
      </c>
      <c r="AE37" s="245">
        <v>0</v>
      </c>
      <c r="AF37" s="245">
        <v>0</v>
      </c>
      <c r="AG37" s="245">
        <v>0</v>
      </c>
      <c r="AH37" s="245">
        <v>0</v>
      </c>
      <c r="AI37" s="245">
        <v>0</v>
      </c>
      <c r="AJ37" s="245">
        <v>0</v>
      </c>
      <c r="AK37" s="245">
        <v>0</v>
      </c>
      <c r="AL37" s="245">
        <v>0</v>
      </c>
      <c r="AM37" s="245">
        <v>0</v>
      </c>
      <c r="AN37" s="245">
        <v>0</v>
      </c>
    </row>
    <row r="38" spans="1:40" s="203" customFormat="1" ht="63" customHeight="1">
      <c r="A38" s="185" t="s">
        <v>44</v>
      </c>
      <c r="B38" s="186" t="s">
        <v>150</v>
      </c>
      <c r="C38" s="211" t="s">
        <v>114</v>
      </c>
      <c r="D38" s="70" t="s">
        <v>173</v>
      </c>
      <c r="E38" s="70" t="s">
        <v>173</v>
      </c>
      <c r="F38" s="70" t="s">
        <v>173</v>
      </c>
      <c r="G38" s="70" t="s">
        <v>173</v>
      </c>
      <c r="H38" s="70" t="s">
        <v>173</v>
      </c>
      <c r="I38" s="245">
        <v>0</v>
      </c>
      <c r="J38" s="245">
        <v>0</v>
      </c>
      <c r="K38" s="245">
        <v>0</v>
      </c>
      <c r="L38" s="245">
        <v>0</v>
      </c>
      <c r="M38" s="245">
        <v>0</v>
      </c>
      <c r="N38" s="245">
        <v>0</v>
      </c>
      <c r="O38" s="245">
        <v>0</v>
      </c>
      <c r="P38" s="245">
        <v>0</v>
      </c>
      <c r="Q38" s="245">
        <v>0</v>
      </c>
      <c r="R38" s="245">
        <v>0</v>
      </c>
      <c r="S38" s="245">
        <v>0</v>
      </c>
      <c r="T38" s="245">
        <v>0</v>
      </c>
      <c r="U38" s="245">
        <v>0</v>
      </c>
      <c r="V38" s="245">
        <v>0</v>
      </c>
      <c r="W38" s="245">
        <v>0</v>
      </c>
      <c r="X38" s="245">
        <v>0</v>
      </c>
      <c r="Y38" s="245">
        <v>0</v>
      </c>
      <c r="Z38" s="245">
        <v>0</v>
      </c>
      <c r="AA38" s="245">
        <v>0</v>
      </c>
      <c r="AB38" s="245">
        <v>0</v>
      </c>
      <c r="AC38" s="245">
        <v>0</v>
      </c>
      <c r="AD38" s="245">
        <v>0</v>
      </c>
      <c r="AE38" s="245">
        <v>0</v>
      </c>
      <c r="AF38" s="245">
        <v>0</v>
      </c>
      <c r="AG38" s="245">
        <v>0</v>
      </c>
      <c r="AH38" s="245">
        <v>0</v>
      </c>
      <c r="AI38" s="245">
        <v>0</v>
      </c>
      <c r="AJ38" s="245">
        <v>0</v>
      </c>
      <c r="AK38" s="245">
        <v>0</v>
      </c>
      <c r="AL38" s="245">
        <v>0</v>
      </c>
      <c r="AM38" s="245">
        <v>0</v>
      </c>
      <c r="AN38" s="245">
        <v>0</v>
      </c>
    </row>
    <row r="39" spans="1:40" s="203" customFormat="1" ht="48.75" customHeight="1">
      <c r="A39" s="185" t="s">
        <v>45</v>
      </c>
      <c r="B39" s="186" t="s">
        <v>121</v>
      </c>
      <c r="C39" s="211" t="s">
        <v>114</v>
      </c>
      <c r="D39" s="70" t="s">
        <v>173</v>
      </c>
      <c r="E39" s="70" t="s">
        <v>173</v>
      </c>
      <c r="F39" s="70" t="s">
        <v>173</v>
      </c>
      <c r="G39" s="70" t="s">
        <v>173</v>
      </c>
      <c r="H39" s="70" t="s">
        <v>173</v>
      </c>
      <c r="I39" s="245">
        <v>0</v>
      </c>
      <c r="J39" s="245">
        <v>0</v>
      </c>
      <c r="K39" s="245">
        <v>0</v>
      </c>
      <c r="L39" s="245">
        <v>0</v>
      </c>
      <c r="M39" s="245">
        <v>0</v>
      </c>
      <c r="N39" s="245">
        <v>0</v>
      </c>
      <c r="O39" s="245">
        <v>0</v>
      </c>
      <c r="P39" s="245">
        <v>0</v>
      </c>
      <c r="Q39" s="245">
        <v>0</v>
      </c>
      <c r="R39" s="245">
        <v>0</v>
      </c>
      <c r="S39" s="245">
        <v>0</v>
      </c>
      <c r="T39" s="245">
        <v>0</v>
      </c>
      <c r="U39" s="245">
        <v>0</v>
      </c>
      <c r="V39" s="245">
        <v>0</v>
      </c>
      <c r="W39" s="245">
        <v>0</v>
      </c>
      <c r="X39" s="245">
        <v>0</v>
      </c>
      <c r="Y39" s="245">
        <v>0</v>
      </c>
      <c r="Z39" s="245">
        <v>0</v>
      </c>
      <c r="AA39" s="245">
        <v>0</v>
      </c>
      <c r="AB39" s="245">
        <v>0</v>
      </c>
      <c r="AC39" s="245">
        <v>0</v>
      </c>
      <c r="AD39" s="245">
        <v>0</v>
      </c>
      <c r="AE39" s="245">
        <v>0</v>
      </c>
      <c r="AF39" s="245">
        <v>0</v>
      </c>
      <c r="AG39" s="245">
        <v>0</v>
      </c>
      <c r="AH39" s="245">
        <v>0</v>
      </c>
      <c r="AI39" s="245">
        <v>0</v>
      </c>
      <c r="AJ39" s="245">
        <v>0</v>
      </c>
      <c r="AK39" s="245">
        <v>0</v>
      </c>
      <c r="AL39" s="245">
        <v>0</v>
      </c>
      <c r="AM39" s="245">
        <v>0</v>
      </c>
      <c r="AN39" s="245">
        <v>0</v>
      </c>
    </row>
    <row r="40" spans="1:40" s="203" customFormat="1" ht="78">
      <c r="A40" s="185" t="s">
        <v>45</v>
      </c>
      <c r="B40" s="186" t="s">
        <v>149</v>
      </c>
      <c r="C40" s="211" t="s">
        <v>114</v>
      </c>
      <c r="D40" s="70" t="s">
        <v>173</v>
      </c>
      <c r="E40" s="70" t="s">
        <v>173</v>
      </c>
      <c r="F40" s="70" t="s">
        <v>173</v>
      </c>
      <c r="G40" s="70" t="s">
        <v>173</v>
      </c>
      <c r="H40" s="70" t="s">
        <v>173</v>
      </c>
      <c r="I40" s="245">
        <v>0</v>
      </c>
      <c r="J40" s="245">
        <v>0</v>
      </c>
      <c r="K40" s="245">
        <v>0</v>
      </c>
      <c r="L40" s="245">
        <v>0</v>
      </c>
      <c r="M40" s="245">
        <v>0</v>
      </c>
      <c r="N40" s="245">
        <v>0</v>
      </c>
      <c r="O40" s="245">
        <v>0</v>
      </c>
      <c r="P40" s="245">
        <v>0</v>
      </c>
      <c r="Q40" s="245">
        <v>0</v>
      </c>
      <c r="R40" s="245">
        <v>0</v>
      </c>
      <c r="S40" s="245">
        <v>0</v>
      </c>
      <c r="T40" s="245">
        <v>0</v>
      </c>
      <c r="U40" s="245">
        <v>0</v>
      </c>
      <c r="V40" s="245">
        <v>0</v>
      </c>
      <c r="W40" s="245">
        <v>0</v>
      </c>
      <c r="X40" s="245">
        <v>0</v>
      </c>
      <c r="Y40" s="245">
        <v>0</v>
      </c>
      <c r="Z40" s="245">
        <v>0</v>
      </c>
      <c r="AA40" s="245">
        <v>0</v>
      </c>
      <c r="AB40" s="245">
        <v>0</v>
      </c>
      <c r="AC40" s="245">
        <v>0</v>
      </c>
      <c r="AD40" s="245">
        <v>0</v>
      </c>
      <c r="AE40" s="245">
        <v>0</v>
      </c>
      <c r="AF40" s="245">
        <v>0</v>
      </c>
      <c r="AG40" s="245">
        <v>0</v>
      </c>
      <c r="AH40" s="245">
        <v>0</v>
      </c>
      <c r="AI40" s="245">
        <v>0</v>
      </c>
      <c r="AJ40" s="245">
        <v>0</v>
      </c>
      <c r="AK40" s="245">
        <v>0</v>
      </c>
      <c r="AL40" s="245">
        <v>0</v>
      </c>
      <c r="AM40" s="245">
        <v>0</v>
      </c>
      <c r="AN40" s="245">
        <v>0</v>
      </c>
    </row>
    <row r="41" spans="1:40" s="203" customFormat="1" ht="62.4">
      <c r="A41" s="185" t="s">
        <v>45</v>
      </c>
      <c r="B41" s="186" t="s">
        <v>87</v>
      </c>
      <c r="C41" s="211" t="s">
        <v>114</v>
      </c>
      <c r="D41" s="70" t="s">
        <v>173</v>
      </c>
      <c r="E41" s="70" t="s">
        <v>173</v>
      </c>
      <c r="F41" s="70" t="s">
        <v>173</v>
      </c>
      <c r="G41" s="70" t="s">
        <v>173</v>
      </c>
      <c r="H41" s="70" t="s">
        <v>173</v>
      </c>
      <c r="I41" s="245">
        <v>0</v>
      </c>
      <c r="J41" s="245">
        <v>0</v>
      </c>
      <c r="K41" s="245">
        <v>0</v>
      </c>
      <c r="L41" s="245">
        <v>0</v>
      </c>
      <c r="M41" s="245">
        <v>0</v>
      </c>
      <c r="N41" s="245">
        <v>0</v>
      </c>
      <c r="O41" s="245">
        <v>0</v>
      </c>
      <c r="P41" s="245">
        <v>0</v>
      </c>
      <c r="Q41" s="245">
        <v>0</v>
      </c>
      <c r="R41" s="245">
        <v>0</v>
      </c>
      <c r="S41" s="245">
        <v>0</v>
      </c>
      <c r="T41" s="245">
        <v>0</v>
      </c>
      <c r="U41" s="245">
        <v>0</v>
      </c>
      <c r="V41" s="245">
        <v>0</v>
      </c>
      <c r="W41" s="245">
        <v>0</v>
      </c>
      <c r="X41" s="245">
        <v>0</v>
      </c>
      <c r="Y41" s="245">
        <v>0</v>
      </c>
      <c r="Z41" s="245">
        <v>0</v>
      </c>
      <c r="AA41" s="245">
        <v>0</v>
      </c>
      <c r="AB41" s="245">
        <v>0</v>
      </c>
      <c r="AC41" s="245">
        <v>0</v>
      </c>
      <c r="AD41" s="245">
        <v>0</v>
      </c>
      <c r="AE41" s="245">
        <v>0</v>
      </c>
      <c r="AF41" s="245">
        <v>0</v>
      </c>
      <c r="AG41" s="245">
        <v>0</v>
      </c>
      <c r="AH41" s="245">
        <v>0</v>
      </c>
      <c r="AI41" s="245">
        <v>0</v>
      </c>
      <c r="AJ41" s="245">
        <v>0</v>
      </c>
      <c r="AK41" s="245">
        <v>0</v>
      </c>
      <c r="AL41" s="245">
        <v>0</v>
      </c>
      <c r="AM41" s="245">
        <v>0</v>
      </c>
      <c r="AN41" s="245">
        <v>0</v>
      </c>
    </row>
    <row r="42" spans="1:40" s="203" customFormat="1" ht="63" customHeight="1">
      <c r="A42" s="185" t="s">
        <v>45</v>
      </c>
      <c r="B42" s="186" t="s">
        <v>88</v>
      </c>
      <c r="C42" s="211" t="s">
        <v>114</v>
      </c>
      <c r="D42" s="70" t="s">
        <v>173</v>
      </c>
      <c r="E42" s="70" t="s">
        <v>173</v>
      </c>
      <c r="F42" s="70" t="s">
        <v>173</v>
      </c>
      <c r="G42" s="70" t="s">
        <v>173</v>
      </c>
      <c r="H42" s="70" t="s">
        <v>173</v>
      </c>
      <c r="I42" s="245">
        <v>0</v>
      </c>
      <c r="J42" s="245">
        <v>0</v>
      </c>
      <c r="K42" s="245">
        <v>0</v>
      </c>
      <c r="L42" s="245">
        <v>0</v>
      </c>
      <c r="M42" s="245">
        <v>0</v>
      </c>
      <c r="N42" s="245">
        <v>0</v>
      </c>
      <c r="O42" s="245">
        <v>0</v>
      </c>
      <c r="P42" s="245">
        <v>0</v>
      </c>
      <c r="Q42" s="245">
        <v>0</v>
      </c>
      <c r="R42" s="245">
        <v>0</v>
      </c>
      <c r="S42" s="245">
        <v>0</v>
      </c>
      <c r="T42" s="245">
        <v>0</v>
      </c>
      <c r="U42" s="245">
        <v>0</v>
      </c>
      <c r="V42" s="245">
        <v>0</v>
      </c>
      <c r="W42" s="245">
        <v>0</v>
      </c>
      <c r="X42" s="245">
        <v>0</v>
      </c>
      <c r="Y42" s="245">
        <v>0</v>
      </c>
      <c r="Z42" s="245">
        <v>0</v>
      </c>
      <c r="AA42" s="245">
        <v>0</v>
      </c>
      <c r="AB42" s="245">
        <v>0</v>
      </c>
      <c r="AC42" s="245">
        <v>0</v>
      </c>
      <c r="AD42" s="245">
        <v>0</v>
      </c>
      <c r="AE42" s="245">
        <v>0</v>
      </c>
      <c r="AF42" s="245">
        <v>0</v>
      </c>
      <c r="AG42" s="245">
        <v>0</v>
      </c>
      <c r="AH42" s="245">
        <v>0</v>
      </c>
      <c r="AI42" s="245">
        <v>0</v>
      </c>
      <c r="AJ42" s="245">
        <v>0</v>
      </c>
      <c r="AK42" s="245">
        <v>0</v>
      </c>
      <c r="AL42" s="245">
        <v>0</v>
      </c>
      <c r="AM42" s="245">
        <v>0</v>
      </c>
      <c r="AN42" s="245">
        <v>0</v>
      </c>
    </row>
    <row r="43" spans="1:40" s="203" customFormat="1" ht="97.95" customHeight="1">
      <c r="A43" s="185" t="s">
        <v>34</v>
      </c>
      <c r="B43" s="186" t="s">
        <v>151</v>
      </c>
      <c r="C43" s="211" t="s">
        <v>114</v>
      </c>
      <c r="D43" s="70" t="s">
        <v>173</v>
      </c>
      <c r="E43" s="70" t="s">
        <v>173</v>
      </c>
      <c r="F43" s="70" t="s">
        <v>173</v>
      </c>
      <c r="G43" s="70" t="s">
        <v>173</v>
      </c>
      <c r="H43" s="70" t="s">
        <v>173</v>
      </c>
      <c r="I43" s="245">
        <v>0</v>
      </c>
      <c r="J43" s="245">
        <v>0</v>
      </c>
      <c r="K43" s="245">
        <v>0</v>
      </c>
      <c r="L43" s="245">
        <v>0</v>
      </c>
      <c r="M43" s="245">
        <v>0</v>
      </c>
      <c r="N43" s="245">
        <v>0</v>
      </c>
      <c r="O43" s="245">
        <v>0</v>
      </c>
      <c r="P43" s="245">
        <v>0</v>
      </c>
      <c r="Q43" s="245">
        <v>0</v>
      </c>
      <c r="R43" s="245">
        <v>0</v>
      </c>
      <c r="S43" s="245">
        <v>0</v>
      </c>
      <c r="T43" s="245">
        <v>0</v>
      </c>
      <c r="U43" s="245">
        <v>0</v>
      </c>
      <c r="V43" s="245">
        <v>0</v>
      </c>
      <c r="W43" s="245">
        <v>0</v>
      </c>
      <c r="X43" s="245">
        <v>0</v>
      </c>
      <c r="Y43" s="245">
        <v>0</v>
      </c>
      <c r="Z43" s="245">
        <v>0</v>
      </c>
      <c r="AA43" s="245">
        <v>0</v>
      </c>
      <c r="AB43" s="245">
        <v>0</v>
      </c>
      <c r="AC43" s="245">
        <v>0</v>
      </c>
      <c r="AD43" s="245">
        <v>0</v>
      </c>
      <c r="AE43" s="245">
        <v>0</v>
      </c>
      <c r="AF43" s="245">
        <v>0</v>
      </c>
      <c r="AG43" s="245">
        <v>0</v>
      </c>
      <c r="AH43" s="245">
        <v>0</v>
      </c>
      <c r="AI43" s="245">
        <v>0</v>
      </c>
      <c r="AJ43" s="245">
        <v>0</v>
      </c>
      <c r="AK43" s="245">
        <v>0</v>
      </c>
      <c r="AL43" s="245">
        <v>0</v>
      </c>
      <c r="AM43" s="245">
        <v>0</v>
      </c>
      <c r="AN43" s="245">
        <v>0</v>
      </c>
    </row>
    <row r="44" spans="1:40" s="203" customFormat="1" ht="46.8">
      <c r="A44" s="185" t="s">
        <v>152</v>
      </c>
      <c r="B44" s="186" t="s">
        <v>89</v>
      </c>
      <c r="C44" s="211" t="s">
        <v>114</v>
      </c>
      <c r="D44" s="70" t="s">
        <v>173</v>
      </c>
      <c r="E44" s="70" t="s">
        <v>173</v>
      </c>
      <c r="F44" s="70" t="s">
        <v>173</v>
      </c>
      <c r="G44" s="70" t="s">
        <v>173</v>
      </c>
      <c r="H44" s="70" t="s">
        <v>173</v>
      </c>
      <c r="I44" s="245">
        <v>0</v>
      </c>
      <c r="J44" s="245">
        <v>0</v>
      </c>
      <c r="K44" s="245">
        <v>0</v>
      </c>
      <c r="L44" s="245">
        <v>0</v>
      </c>
      <c r="M44" s="245">
        <v>0</v>
      </c>
      <c r="N44" s="245">
        <v>0</v>
      </c>
      <c r="O44" s="245">
        <v>0</v>
      </c>
      <c r="P44" s="245">
        <v>0</v>
      </c>
      <c r="Q44" s="245">
        <v>0</v>
      </c>
      <c r="R44" s="245">
        <v>0</v>
      </c>
      <c r="S44" s="245">
        <v>0</v>
      </c>
      <c r="T44" s="245">
        <v>0</v>
      </c>
      <c r="U44" s="245">
        <v>0</v>
      </c>
      <c r="V44" s="245">
        <v>0</v>
      </c>
      <c r="W44" s="245">
        <v>0</v>
      </c>
      <c r="X44" s="245">
        <v>0</v>
      </c>
      <c r="Y44" s="245">
        <v>0</v>
      </c>
      <c r="Z44" s="245">
        <v>0</v>
      </c>
      <c r="AA44" s="245">
        <v>0</v>
      </c>
      <c r="AB44" s="245">
        <v>0</v>
      </c>
      <c r="AC44" s="245">
        <v>0</v>
      </c>
      <c r="AD44" s="245">
        <v>0</v>
      </c>
      <c r="AE44" s="245">
        <v>0</v>
      </c>
      <c r="AF44" s="245">
        <v>0</v>
      </c>
      <c r="AG44" s="245">
        <v>0</v>
      </c>
      <c r="AH44" s="245">
        <v>0</v>
      </c>
      <c r="AI44" s="245">
        <v>0</v>
      </c>
      <c r="AJ44" s="245">
        <v>0</v>
      </c>
      <c r="AK44" s="245">
        <v>0</v>
      </c>
      <c r="AL44" s="245">
        <v>0</v>
      </c>
      <c r="AM44" s="245">
        <v>0</v>
      </c>
      <c r="AN44" s="245">
        <v>0</v>
      </c>
    </row>
    <row r="45" spans="1:40" s="203" customFormat="1" ht="62.4">
      <c r="A45" s="185" t="s">
        <v>153</v>
      </c>
      <c r="B45" s="186" t="s">
        <v>90</v>
      </c>
      <c r="C45" s="211" t="s">
        <v>114</v>
      </c>
      <c r="D45" s="70" t="s">
        <v>173</v>
      </c>
      <c r="E45" s="70" t="s">
        <v>173</v>
      </c>
      <c r="F45" s="70" t="s">
        <v>173</v>
      </c>
      <c r="G45" s="70" t="s">
        <v>173</v>
      </c>
      <c r="H45" s="70" t="s">
        <v>173</v>
      </c>
      <c r="I45" s="245">
        <v>0</v>
      </c>
      <c r="J45" s="245">
        <v>0</v>
      </c>
      <c r="K45" s="245">
        <v>0</v>
      </c>
      <c r="L45" s="245">
        <v>0</v>
      </c>
      <c r="M45" s="245">
        <v>0</v>
      </c>
      <c r="N45" s="245">
        <v>0</v>
      </c>
      <c r="O45" s="245">
        <v>0</v>
      </c>
      <c r="P45" s="245">
        <v>0</v>
      </c>
      <c r="Q45" s="245">
        <v>0</v>
      </c>
      <c r="R45" s="245">
        <v>0</v>
      </c>
      <c r="S45" s="245">
        <v>0</v>
      </c>
      <c r="T45" s="245">
        <v>0</v>
      </c>
      <c r="U45" s="245">
        <v>0</v>
      </c>
      <c r="V45" s="245">
        <v>0</v>
      </c>
      <c r="W45" s="245">
        <v>0</v>
      </c>
      <c r="X45" s="245">
        <v>0</v>
      </c>
      <c r="Y45" s="245">
        <v>0</v>
      </c>
      <c r="Z45" s="245">
        <v>0</v>
      </c>
      <c r="AA45" s="245">
        <v>0</v>
      </c>
      <c r="AB45" s="245">
        <v>0</v>
      </c>
      <c r="AC45" s="245">
        <v>0</v>
      </c>
      <c r="AD45" s="245">
        <v>0</v>
      </c>
      <c r="AE45" s="245">
        <v>0</v>
      </c>
      <c r="AF45" s="245">
        <v>0</v>
      </c>
      <c r="AG45" s="245">
        <v>0</v>
      </c>
      <c r="AH45" s="245">
        <v>0</v>
      </c>
      <c r="AI45" s="245">
        <v>0</v>
      </c>
      <c r="AJ45" s="245">
        <v>0</v>
      </c>
      <c r="AK45" s="245">
        <v>0</v>
      </c>
      <c r="AL45" s="245">
        <v>0</v>
      </c>
      <c r="AM45" s="245">
        <v>0</v>
      </c>
      <c r="AN45" s="245">
        <v>0</v>
      </c>
    </row>
    <row r="46" spans="1:40" s="204" customFormat="1" ht="32.25" customHeight="1">
      <c r="A46" s="185" t="s">
        <v>30</v>
      </c>
      <c r="B46" s="186" t="s">
        <v>154</v>
      </c>
      <c r="C46" s="213" t="s">
        <v>114</v>
      </c>
      <c r="D46" s="212" t="s">
        <v>173</v>
      </c>
      <c r="E46" s="212" t="s">
        <v>173</v>
      </c>
      <c r="F46" s="212" t="s">
        <v>173</v>
      </c>
      <c r="G46" s="212" t="s">
        <v>173</v>
      </c>
      <c r="H46" s="212" t="s">
        <v>173</v>
      </c>
      <c r="I46" s="244">
        <f t="shared" ref="I46:AN46" si="3">SUM(I47,I50)</f>
        <v>153.3552</v>
      </c>
      <c r="J46" s="244">
        <f t="shared" si="3"/>
        <v>153.3552</v>
      </c>
      <c r="K46" s="244">
        <f t="shared" si="3"/>
        <v>43.551600000000001</v>
      </c>
      <c r="L46" s="244">
        <f t="shared" si="3"/>
        <v>0</v>
      </c>
      <c r="M46" s="244">
        <f t="shared" si="3"/>
        <v>0</v>
      </c>
      <c r="N46" s="244">
        <f t="shared" si="3"/>
        <v>13.891</v>
      </c>
      <c r="O46" s="244">
        <f t="shared" si="3"/>
        <v>29.660599999999999</v>
      </c>
      <c r="P46" s="244">
        <f t="shared" si="3"/>
        <v>39.543600000000005</v>
      </c>
      <c r="Q46" s="244">
        <f t="shared" si="3"/>
        <v>0</v>
      </c>
      <c r="R46" s="244">
        <f t="shared" si="3"/>
        <v>0</v>
      </c>
      <c r="S46" s="244">
        <f t="shared" si="3"/>
        <v>13.891</v>
      </c>
      <c r="T46" s="244">
        <f t="shared" si="3"/>
        <v>25.652600000000007</v>
      </c>
      <c r="U46" s="244">
        <f t="shared" si="3"/>
        <v>22.615200000000002</v>
      </c>
      <c r="V46" s="244">
        <f t="shared" si="3"/>
        <v>0</v>
      </c>
      <c r="W46" s="244">
        <f t="shared" si="3"/>
        <v>0</v>
      </c>
      <c r="X46" s="244">
        <f t="shared" si="3"/>
        <v>13.891</v>
      </c>
      <c r="Y46" s="244">
        <f t="shared" si="3"/>
        <v>8.7241999999999997</v>
      </c>
      <c r="Z46" s="244">
        <f t="shared" si="3"/>
        <v>26.043599999999998</v>
      </c>
      <c r="AA46" s="244">
        <f t="shared" si="3"/>
        <v>0</v>
      </c>
      <c r="AB46" s="244">
        <f t="shared" si="3"/>
        <v>0</v>
      </c>
      <c r="AC46" s="244">
        <f t="shared" si="3"/>
        <v>13.891</v>
      </c>
      <c r="AD46" s="244">
        <f t="shared" si="3"/>
        <v>12.152599999999998</v>
      </c>
      <c r="AE46" s="244">
        <f t="shared" si="3"/>
        <v>21.601199999999995</v>
      </c>
      <c r="AF46" s="244">
        <f t="shared" si="3"/>
        <v>0</v>
      </c>
      <c r="AG46" s="244">
        <f t="shared" si="3"/>
        <v>0</v>
      </c>
      <c r="AH46" s="244">
        <f t="shared" si="3"/>
        <v>13.890999999999998</v>
      </c>
      <c r="AI46" s="244">
        <f t="shared" si="3"/>
        <v>7.7101999999999995</v>
      </c>
      <c r="AJ46" s="244">
        <f t="shared" si="3"/>
        <v>153.3552</v>
      </c>
      <c r="AK46" s="244">
        <f t="shared" si="3"/>
        <v>0</v>
      </c>
      <c r="AL46" s="244">
        <f t="shared" si="3"/>
        <v>0</v>
      </c>
      <c r="AM46" s="244">
        <f t="shared" si="3"/>
        <v>69.455000000000013</v>
      </c>
      <c r="AN46" s="244">
        <f t="shared" si="3"/>
        <v>83.900199999999998</v>
      </c>
    </row>
    <row r="47" spans="1:40" s="204" customFormat="1" ht="32.25" customHeight="1">
      <c r="A47" s="185" t="s">
        <v>35</v>
      </c>
      <c r="B47" s="186" t="s">
        <v>155</v>
      </c>
      <c r="C47" s="213" t="s">
        <v>114</v>
      </c>
      <c r="D47" s="212" t="s">
        <v>173</v>
      </c>
      <c r="E47" s="212" t="s">
        <v>173</v>
      </c>
      <c r="F47" s="212" t="s">
        <v>173</v>
      </c>
      <c r="G47" s="212" t="s">
        <v>173</v>
      </c>
      <c r="H47" s="212" t="s">
        <v>173</v>
      </c>
      <c r="I47" s="244">
        <f>I48+I49</f>
        <v>0</v>
      </c>
      <c r="J47" s="244">
        <f t="shared" ref="J47:AI47" si="4">J48+J49</f>
        <v>0</v>
      </c>
      <c r="K47" s="244">
        <f t="shared" si="4"/>
        <v>0</v>
      </c>
      <c r="L47" s="244">
        <f t="shared" si="4"/>
        <v>0</v>
      </c>
      <c r="M47" s="244">
        <f t="shared" si="4"/>
        <v>0</v>
      </c>
      <c r="N47" s="244">
        <f t="shared" si="4"/>
        <v>0</v>
      </c>
      <c r="O47" s="244">
        <f t="shared" si="4"/>
        <v>0</v>
      </c>
      <c r="P47" s="244">
        <f t="shared" si="4"/>
        <v>0</v>
      </c>
      <c r="Q47" s="244">
        <f t="shared" si="4"/>
        <v>0</v>
      </c>
      <c r="R47" s="244">
        <f t="shared" si="4"/>
        <v>0</v>
      </c>
      <c r="S47" s="244">
        <f t="shared" si="4"/>
        <v>0</v>
      </c>
      <c r="T47" s="244">
        <f t="shared" si="4"/>
        <v>0</v>
      </c>
      <c r="U47" s="244">
        <f t="shared" si="4"/>
        <v>0</v>
      </c>
      <c r="V47" s="244">
        <f t="shared" si="4"/>
        <v>0</v>
      </c>
      <c r="W47" s="244">
        <f t="shared" si="4"/>
        <v>0</v>
      </c>
      <c r="X47" s="244">
        <f t="shared" si="4"/>
        <v>0</v>
      </c>
      <c r="Y47" s="244">
        <f t="shared" si="4"/>
        <v>0</v>
      </c>
      <c r="Z47" s="244">
        <f t="shared" si="4"/>
        <v>0</v>
      </c>
      <c r="AA47" s="244">
        <f t="shared" si="4"/>
        <v>0</v>
      </c>
      <c r="AB47" s="244">
        <f t="shared" si="4"/>
        <v>0</v>
      </c>
      <c r="AC47" s="244">
        <f t="shared" si="4"/>
        <v>0</v>
      </c>
      <c r="AD47" s="244">
        <f t="shared" si="4"/>
        <v>0</v>
      </c>
      <c r="AE47" s="244">
        <f t="shared" si="4"/>
        <v>0</v>
      </c>
      <c r="AF47" s="244">
        <f t="shared" si="4"/>
        <v>0</v>
      </c>
      <c r="AG47" s="244">
        <f t="shared" si="4"/>
        <v>0</v>
      </c>
      <c r="AH47" s="244">
        <f t="shared" si="4"/>
        <v>0</v>
      </c>
      <c r="AI47" s="244">
        <f t="shared" si="4"/>
        <v>0</v>
      </c>
      <c r="AJ47" s="244">
        <f t="shared" ref="AJ47" si="5">AJ48+AJ49</f>
        <v>0</v>
      </c>
      <c r="AK47" s="244">
        <f t="shared" ref="AK47" si="6">AK48+AK49</f>
        <v>0</v>
      </c>
      <c r="AL47" s="244">
        <f t="shared" ref="AL47" si="7">AL48+AL49</f>
        <v>0</v>
      </c>
      <c r="AM47" s="244">
        <f t="shared" ref="AM47" si="8">AM48+AM49</f>
        <v>0</v>
      </c>
      <c r="AN47" s="244">
        <f t="shared" ref="AN47" si="9">AN48+AN49</f>
        <v>0</v>
      </c>
    </row>
    <row r="48" spans="1:40" s="203" customFormat="1" ht="36.75" customHeight="1">
      <c r="A48" s="185" t="s">
        <v>46</v>
      </c>
      <c r="B48" s="186" t="s">
        <v>91</v>
      </c>
      <c r="C48" s="215" t="s">
        <v>114</v>
      </c>
      <c r="D48" s="192" t="s">
        <v>173</v>
      </c>
      <c r="E48" s="192" t="s">
        <v>173</v>
      </c>
      <c r="F48" s="192" t="s">
        <v>173</v>
      </c>
      <c r="G48" s="192" t="s">
        <v>173</v>
      </c>
      <c r="H48" s="192" t="s">
        <v>173</v>
      </c>
      <c r="I48" s="245">
        <v>0</v>
      </c>
      <c r="J48" s="245">
        <v>0</v>
      </c>
      <c r="K48" s="245">
        <v>0</v>
      </c>
      <c r="L48" s="245">
        <v>0</v>
      </c>
      <c r="M48" s="245">
        <v>0</v>
      </c>
      <c r="N48" s="245">
        <v>0</v>
      </c>
      <c r="O48" s="245">
        <v>0</v>
      </c>
      <c r="P48" s="245">
        <v>0</v>
      </c>
      <c r="Q48" s="245">
        <v>0</v>
      </c>
      <c r="R48" s="245">
        <v>0</v>
      </c>
      <c r="S48" s="245">
        <v>0</v>
      </c>
      <c r="T48" s="245">
        <v>0</v>
      </c>
      <c r="U48" s="245">
        <v>0</v>
      </c>
      <c r="V48" s="245">
        <v>0</v>
      </c>
      <c r="W48" s="245">
        <v>0</v>
      </c>
      <c r="X48" s="245">
        <v>0</v>
      </c>
      <c r="Y48" s="245">
        <v>0</v>
      </c>
      <c r="Z48" s="245">
        <v>0</v>
      </c>
      <c r="AA48" s="245">
        <v>0</v>
      </c>
      <c r="AB48" s="245">
        <v>0</v>
      </c>
      <c r="AC48" s="245">
        <v>0</v>
      </c>
      <c r="AD48" s="245">
        <v>0</v>
      </c>
      <c r="AE48" s="245">
        <v>0</v>
      </c>
      <c r="AF48" s="245">
        <v>0</v>
      </c>
      <c r="AG48" s="245">
        <v>0</v>
      </c>
      <c r="AH48" s="245">
        <v>0</v>
      </c>
      <c r="AI48" s="245">
        <v>0</v>
      </c>
      <c r="AJ48" s="245">
        <v>0</v>
      </c>
      <c r="AK48" s="245">
        <v>0</v>
      </c>
      <c r="AL48" s="245">
        <v>0</v>
      </c>
      <c r="AM48" s="245">
        <v>0</v>
      </c>
      <c r="AN48" s="245">
        <v>0</v>
      </c>
    </row>
    <row r="49" spans="1:40" s="204" customFormat="1" ht="32.25" customHeight="1">
      <c r="A49" s="185" t="s">
        <v>47</v>
      </c>
      <c r="B49" s="186" t="s">
        <v>92</v>
      </c>
      <c r="C49" s="213" t="s">
        <v>114</v>
      </c>
      <c r="D49" s="212" t="s">
        <v>173</v>
      </c>
      <c r="E49" s="212" t="s">
        <v>173</v>
      </c>
      <c r="F49" s="212" t="s">
        <v>173</v>
      </c>
      <c r="G49" s="212" t="s">
        <v>173</v>
      </c>
      <c r="H49" s="212" t="s">
        <v>173</v>
      </c>
      <c r="I49" s="245">
        <v>0</v>
      </c>
      <c r="J49" s="245">
        <v>0</v>
      </c>
      <c r="K49" s="245">
        <v>0</v>
      </c>
      <c r="L49" s="245">
        <v>0</v>
      </c>
      <c r="M49" s="245">
        <v>0</v>
      </c>
      <c r="N49" s="245">
        <v>0</v>
      </c>
      <c r="O49" s="245">
        <v>0</v>
      </c>
      <c r="P49" s="245">
        <v>0</v>
      </c>
      <c r="Q49" s="245">
        <v>0</v>
      </c>
      <c r="R49" s="245">
        <v>0</v>
      </c>
      <c r="S49" s="245">
        <v>0</v>
      </c>
      <c r="T49" s="245">
        <v>0</v>
      </c>
      <c r="U49" s="245">
        <v>0</v>
      </c>
      <c r="V49" s="245">
        <v>0</v>
      </c>
      <c r="W49" s="245">
        <v>0</v>
      </c>
      <c r="X49" s="245">
        <v>0</v>
      </c>
      <c r="Y49" s="245">
        <v>0</v>
      </c>
      <c r="Z49" s="245">
        <v>0</v>
      </c>
      <c r="AA49" s="245">
        <v>0</v>
      </c>
      <c r="AB49" s="245">
        <v>0</v>
      </c>
      <c r="AC49" s="245">
        <v>0</v>
      </c>
      <c r="AD49" s="245">
        <v>0</v>
      </c>
      <c r="AE49" s="245">
        <v>0</v>
      </c>
      <c r="AF49" s="245">
        <v>0</v>
      </c>
      <c r="AG49" s="245">
        <v>0</v>
      </c>
      <c r="AH49" s="245">
        <v>0</v>
      </c>
      <c r="AI49" s="245">
        <v>0</v>
      </c>
      <c r="AJ49" s="245">
        <v>0</v>
      </c>
      <c r="AK49" s="245">
        <v>0</v>
      </c>
      <c r="AL49" s="245">
        <v>0</v>
      </c>
      <c r="AM49" s="245">
        <v>0</v>
      </c>
      <c r="AN49" s="245">
        <v>0</v>
      </c>
    </row>
    <row r="50" spans="1:40" s="11" customFormat="1" ht="32.25" customHeight="1">
      <c r="A50" s="69" t="s">
        <v>36</v>
      </c>
      <c r="B50" s="257" t="s">
        <v>93</v>
      </c>
      <c r="C50" s="268" t="s">
        <v>114</v>
      </c>
      <c r="D50" s="269" t="s">
        <v>173</v>
      </c>
      <c r="E50" s="269" t="s">
        <v>173</v>
      </c>
      <c r="F50" s="269" t="s">
        <v>173</v>
      </c>
      <c r="G50" s="269" t="s">
        <v>173</v>
      </c>
      <c r="H50" s="269" t="s">
        <v>173</v>
      </c>
      <c r="I50" s="270">
        <f>SUM(I51:I52)</f>
        <v>153.3552</v>
      </c>
      <c r="J50" s="270">
        <f t="shared" ref="J50:AI50" si="10">SUM(J51:J52)</f>
        <v>153.3552</v>
      </c>
      <c r="K50" s="270">
        <f t="shared" si="10"/>
        <v>43.551600000000001</v>
      </c>
      <c r="L50" s="270">
        <f t="shared" si="10"/>
        <v>0</v>
      </c>
      <c r="M50" s="270">
        <f t="shared" si="10"/>
        <v>0</v>
      </c>
      <c r="N50" s="270">
        <f t="shared" si="10"/>
        <v>13.891</v>
      </c>
      <c r="O50" s="270">
        <f t="shared" si="10"/>
        <v>29.660599999999999</v>
      </c>
      <c r="P50" s="270">
        <f t="shared" si="10"/>
        <v>39.543600000000005</v>
      </c>
      <c r="Q50" s="270">
        <f t="shared" si="10"/>
        <v>0</v>
      </c>
      <c r="R50" s="270">
        <f t="shared" si="10"/>
        <v>0</v>
      </c>
      <c r="S50" s="270">
        <f t="shared" si="10"/>
        <v>13.891</v>
      </c>
      <c r="T50" s="270">
        <f t="shared" si="10"/>
        <v>25.652600000000007</v>
      </c>
      <c r="U50" s="270">
        <f t="shared" si="10"/>
        <v>22.615200000000002</v>
      </c>
      <c r="V50" s="270">
        <f t="shared" si="10"/>
        <v>0</v>
      </c>
      <c r="W50" s="270">
        <f t="shared" si="10"/>
        <v>0</v>
      </c>
      <c r="X50" s="270">
        <f t="shared" si="10"/>
        <v>13.891</v>
      </c>
      <c r="Y50" s="270">
        <f t="shared" si="10"/>
        <v>8.7241999999999997</v>
      </c>
      <c r="Z50" s="270">
        <f t="shared" si="10"/>
        <v>26.043599999999998</v>
      </c>
      <c r="AA50" s="270">
        <f t="shared" si="10"/>
        <v>0</v>
      </c>
      <c r="AB50" s="270">
        <f t="shared" si="10"/>
        <v>0</v>
      </c>
      <c r="AC50" s="270">
        <f t="shared" si="10"/>
        <v>13.891</v>
      </c>
      <c r="AD50" s="270">
        <f t="shared" si="10"/>
        <v>12.152599999999998</v>
      </c>
      <c r="AE50" s="270">
        <f t="shared" si="10"/>
        <v>21.601199999999995</v>
      </c>
      <c r="AF50" s="270">
        <f t="shared" si="10"/>
        <v>0</v>
      </c>
      <c r="AG50" s="270">
        <f t="shared" si="10"/>
        <v>0</v>
      </c>
      <c r="AH50" s="270">
        <f t="shared" si="10"/>
        <v>13.890999999999998</v>
      </c>
      <c r="AI50" s="270">
        <f t="shared" si="10"/>
        <v>7.7101999999999995</v>
      </c>
      <c r="AJ50" s="270">
        <f t="shared" ref="AJ50" si="11">SUM(AJ51:AJ52)</f>
        <v>153.3552</v>
      </c>
      <c r="AK50" s="270">
        <f t="shared" ref="AK50" si="12">SUM(AK51:AK52)</f>
        <v>0</v>
      </c>
      <c r="AL50" s="270">
        <f t="shared" ref="AL50" si="13">SUM(AL51:AL52)</f>
        <v>0</v>
      </c>
      <c r="AM50" s="270">
        <f t="shared" ref="AM50" si="14">SUM(AM51:AM52)</f>
        <v>69.455000000000013</v>
      </c>
      <c r="AN50" s="270">
        <f t="shared" ref="AN50" si="15">SUM(AN51:AN52)</f>
        <v>83.900199999999998</v>
      </c>
    </row>
    <row r="51" spans="1:40" s="273" customFormat="1" ht="34.5" customHeight="1">
      <c r="A51" s="69" t="s">
        <v>48</v>
      </c>
      <c r="B51" s="257" t="s">
        <v>94</v>
      </c>
      <c r="C51" s="268" t="s">
        <v>114</v>
      </c>
      <c r="D51" s="272" t="s">
        <v>173</v>
      </c>
      <c r="E51" s="272" t="s">
        <v>173</v>
      </c>
      <c r="F51" s="272" t="s">
        <v>173</v>
      </c>
      <c r="G51" s="272" t="s">
        <v>173</v>
      </c>
      <c r="H51" s="272" t="s">
        <v>173</v>
      </c>
      <c r="I51" s="271">
        <v>0</v>
      </c>
      <c r="J51" s="271">
        <v>0</v>
      </c>
      <c r="K51" s="271">
        <v>0</v>
      </c>
      <c r="L51" s="271">
        <v>0</v>
      </c>
      <c r="M51" s="271">
        <v>0</v>
      </c>
      <c r="N51" s="271">
        <v>0</v>
      </c>
      <c r="O51" s="271">
        <v>0</v>
      </c>
      <c r="P51" s="271">
        <v>0</v>
      </c>
      <c r="Q51" s="271">
        <v>0</v>
      </c>
      <c r="R51" s="271">
        <v>0</v>
      </c>
      <c r="S51" s="271">
        <v>0</v>
      </c>
      <c r="T51" s="271">
        <v>0</v>
      </c>
      <c r="U51" s="271">
        <v>0</v>
      </c>
      <c r="V51" s="271">
        <v>0</v>
      </c>
      <c r="W51" s="271">
        <v>0</v>
      </c>
      <c r="X51" s="271">
        <v>0</v>
      </c>
      <c r="Y51" s="271">
        <v>0</v>
      </c>
      <c r="Z51" s="271">
        <v>0</v>
      </c>
      <c r="AA51" s="271">
        <v>0</v>
      </c>
      <c r="AB51" s="271">
        <v>0</v>
      </c>
      <c r="AC51" s="271">
        <v>0</v>
      </c>
      <c r="AD51" s="271">
        <v>0</v>
      </c>
      <c r="AE51" s="271">
        <v>0</v>
      </c>
      <c r="AF51" s="271">
        <v>0</v>
      </c>
      <c r="AG51" s="271">
        <v>0</v>
      </c>
      <c r="AH51" s="271">
        <v>0</v>
      </c>
      <c r="AI51" s="271">
        <v>0</v>
      </c>
      <c r="AJ51" s="271">
        <v>0</v>
      </c>
      <c r="AK51" s="271">
        <v>0</v>
      </c>
      <c r="AL51" s="271">
        <v>0</v>
      </c>
      <c r="AM51" s="271">
        <v>0</v>
      </c>
      <c r="AN51" s="271">
        <v>0</v>
      </c>
    </row>
    <row r="52" spans="1:40" s="11" customFormat="1" ht="32.25" customHeight="1">
      <c r="A52" s="69" t="s">
        <v>49</v>
      </c>
      <c r="B52" s="257" t="s">
        <v>95</v>
      </c>
      <c r="C52" s="268" t="s">
        <v>114</v>
      </c>
      <c r="D52" s="269" t="s">
        <v>173</v>
      </c>
      <c r="E52" s="269" t="s">
        <v>173</v>
      </c>
      <c r="F52" s="269" t="s">
        <v>173</v>
      </c>
      <c r="G52" s="269" t="s">
        <v>173</v>
      </c>
      <c r="H52" s="269" t="s">
        <v>173</v>
      </c>
      <c r="I52" s="270">
        <f>SUM(I53:I66)</f>
        <v>153.3552</v>
      </c>
      <c r="J52" s="270">
        <f t="shared" ref="J52:AI52" si="16">SUM(J53:J66)</f>
        <v>153.3552</v>
      </c>
      <c r="K52" s="270">
        <f t="shared" si="16"/>
        <v>43.551600000000001</v>
      </c>
      <c r="L52" s="270">
        <f t="shared" si="16"/>
        <v>0</v>
      </c>
      <c r="M52" s="270">
        <f t="shared" si="16"/>
        <v>0</v>
      </c>
      <c r="N52" s="270">
        <f t="shared" si="16"/>
        <v>13.891</v>
      </c>
      <c r="O52" s="270">
        <f t="shared" si="16"/>
        <v>29.660599999999999</v>
      </c>
      <c r="P52" s="270">
        <f t="shared" si="16"/>
        <v>39.543600000000005</v>
      </c>
      <c r="Q52" s="270">
        <f t="shared" si="16"/>
        <v>0</v>
      </c>
      <c r="R52" s="270">
        <f t="shared" si="16"/>
        <v>0</v>
      </c>
      <c r="S52" s="270">
        <f t="shared" si="16"/>
        <v>13.891</v>
      </c>
      <c r="T52" s="270">
        <f t="shared" si="16"/>
        <v>25.652600000000007</v>
      </c>
      <c r="U52" s="270">
        <f t="shared" si="16"/>
        <v>22.615200000000002</v>
      </c>
      <c r="V52" s="270">
        <f t="shared" si="16"/>
        <v>0</v>
      </c>
      <c r="W52" s="270">
        <f t="shared" si="16"/>
        <v>0</v>
      </c>
      <c r="X52" s="270">
        <f t="shared" si="16"/>
        <v>13.891</v>
      </c>
      <c r="Y52" s="270">
        <f t="shared" si="16"/>
        <v>8.7241999999999997</v>
      </c>
      <c r="Z52" s="270">
        <f t="shared" si="16"/>
        <v>26.043599999999998</v>
      </c>
      <c r="AA52" s="270">
        <f t="shared" si="16"/>
        <v>0</v>
      </c>
      <c r="AB52" s="270">
        <f t="shared" si="16"/>
        <v>0</v>
      </c>
      <c r="AC52" s="270">
        <f t="shared" si="16"/>
        <v>13.891</v>
      </c>
      <c r="AD52" s="270">
        <f t="shared" si="16"/>
        <v>12.152599999999998</v>
      </c>
      <c r="AE52" s="270">
        <f t="shared" si="16"/>
        <v>21.601199999999995</v>
      </c>
      <c r="AF52" s="270">
        <f t="shared" si="16"/>
        <v>0</v>
      </c>
      <c r="AG52" s="270">
        <f t="shared" si="16"/>
        <v>0</v>
      </c>
      <c r="AH52" s="270">
        <f t="shared" si="16"/>
        <v>13.890999999999998</v>
      </c>
      <c r="AI52" s="270">
        <f t="shared" si="16"/>
        <v>7.7101999999999995</v>
      </c>
      <c r="AJ52" s="270">
        <f t="shared" ref="AJ52" si="17">SUM(AJ53:AJ66)</f>
        <v>153.3552</v>
      </c>
      <c r="AK52" s="270">
        <f t="shared" ref="AK52" si="18">SUM(AK53:AK66)</f>
        <v>0</v>
      </c>
      <c r="AL52" s="270">
        <f t="shared" ref="AL52" si="19">SUM(AL53:AL66)</f>
        <v>0</v>
      </c>
      <c r="AM52" s="270">
        <f t="shared" ref="AM52" si="20">SUM(AM53:AM66)</f>
        <v>69.455000000000013</v>
      </c>
      <c r="AN52" s="270">
        <f t="shared" ref="AN52" si="21">SUM(AN53:AN66)</f>
        <v>83.900199999999998</v>
      </c>
    </row>
    <row r="53" spans="1:40" s="204" customFormat="1" ht="43.5" customHeight="1">
      <c r="A53" s="262" t="s">
        <v>171</v>
      </c>
      <c r="B53" s="263" t="s">
        <v>442</v>
      </c>
      <c r="C53" s="259" t="s">
        <v>443</v>
      </c>
      <c r="D53" s="264">
        <v>2020</v>
      </c>
      <c r="E53" s="264">
        <v>2026</v>
      </c>
      <c r="F53" s="265" t="s">
        <v>173</v>
      </c>
      <c r="G53" s="265" t="s">
        <v>173</v>
      </c>
      <c r="H53" s="265" t="s">
        <v>173</v>
      </c>
      <c r="I53" s="266">
        <v>41.943600000000004</v>
      </c>
      <c r="J53" s="266">
        <v>41.943600000000004</v>
      </c>
      <c r="K53" s="266">
        <v>2.4</v>
      </c>
      <c r="L53" s="266">
        <v>0</v>
      </c>
      <c r="M53" s="266">
        <v>0</v>
      </c>
      <c r="N53" s="266">
        <v>0.7</v>
      </c>
      <c r="O53" s="266">
        <v>1.7</v>
      </c>
      <c r="P53" s="266">
        <v>39.543600000000005</v>
      </c>
      <c r="Q53" s="266">
        <v>0</v>
      </c>
      <c r="R53" s="266">
        <v>0</v>
      </c>
      <c r="S53" s="266">
        <v>13.891</v>
      </c>
      <c r="T53" s="266">
        <v>25.652600000000007</v>
      </c>
      <c r="U53" s="266">
        <v>0</v>
      </c>
      <c r="V53" s="266">
        <v>0</v>
      </c>
      <c r="W53" s="266">
        <v>0</v>
      </c>
      <c r="X53" s="266">
        <v>0</v>
      </c>
      <c r="Y53" s="266">
        <v>0</v>
      </c>
      <c r="Z53" s="266">
        <v>0</v>
      </c>
      <c r="AA53" s="266">
        <v>0</v>
      </c>
      <c r="AB53" s="266">
        <v>0</v>
      </c>
      <c r="AC53" s="266">
        <v>0</v>
      </c>
      <c r="AD53" s="266">
        <v>0</v>
      </c>
      <c r="AE53" s="266">
        <v>0</v>
      </c>
      <c r="AF53" s="266">
        <v>0</v>
      </c>
      <c r="AG53" s="266">
        <v>0</v>
      </c>
      <c r="AH53" s="266">
        <v>0</v>
      </c>
      <c r="AI53" s="266">
        <v>0</v>
      </c>
      <c r="AJ53" s="261">
        <f>K53+P53+U53+Z53+AE53</f>
        <v>41.943600000000004</v>
      </c>
      <c r="AK53" s="261">
        <f t="shared" ref="AK53:AN53" si="22">L53+Q53+V53+AA53+AF53</f>
        <v>0</v>
      </c>
      <c r="AL53" s="261">
        <f t="shared" si="22"/>
        <v>0</v>
      </c>
      <c r="AM53" s="261">
        <f t="shared" si="22"/>
        <v>14.590999999999999</v>
      </c>
      <c r="AN53" s="261">
        <f t="shared" si="22"/>
        <v>27.352600000000006</v>
      </c>
    </row>
    <row r="54" spans="1:40" s="204" customFormat="1" ht="43.5" customHeight="1">
      <c r="A54" s="262" t="s">
        <v>174</v>
      </c>
      <c r="B54" s="263" t="s">
        <v>401</v>
      </c>
      <c r="C54" s="259" t="s">
        <v>444</v>
      </c>
      <c r="D54" s="264">
        <v>2027</v>
      </c>
      <c r="E54" s="264">
        <v>2028</v>
      </c>
      <c r="F54" s="265" t="s">
        <v>173</v>
      </c>
      <c r="G54" s="265" t="s">
        <v>173</v>
      </c>
      <c r="H54" s="265" t="s">
        <v>173</v>
      </c>
      <c r="I54" s="266">
        <v>13.855199999999998</v>
      </c>
      <c r="J54" s="266">
        <v>13.855199999999998</v>
      </c>
      <c r="K54" s="266">
        <v>0</v>
      </c>
      <c r="L54" s="266">
        <v>0</v>
      </c>
      <c r="M54" s="266">
        <v>0</v>
      </c>
      <c r="N54" s="266">
        <v>0</v>
      </c>
      <c r="O54" s="266">
        <v>0</v>
      </c>
      <c r="P54" s="266">
        <v>0</v>
      </c>
      <c r="Q54" s="266">
        <v>0</v>
      </c>
      <c r="R54" s="266">
        <v>0</v>
      </c>
      <c r="S54" s="266">
        <v>0</v>
      </c>
      <c r="T54" s="266">
        <v>0</v>
      </c>
      <c r="U54" s="266">
        <v>1.7207999999999999</v>
      </c>
      <c r="V54" s="266">
        <v>0</v>
      </c>
      <c r="W54" s="266">
        <v>0</v>
      </c>
      <c r="X54" s="266">
        <v>0.6</v>
      </c>
      <c r="Y54" s="266">
        <v>1.1208</v>
      </c>
      <c r="Z54" s="266">
        <v>12.134399999999999</v>
      </c>
      <c r="AA54" s="266">
        <v>0</v>
      </c>
      <c r="AB54" s="266">
        <v>0</v>
      </c>
      <c r="AC54" s="266">
        <v>6.891</v>
      </c>
      <c r="AD54" s="266">
        <v>5.2433999999999994</v>
      </c>
      <c r="AE54" s="266">
        <v>0</v>
      </c>
      <c r="AF54" s="266">
        <v>0</v>
      </c>
      <c r="AG54" s="266">
        <v>0</v>
      </c>
      <c r="AH54" s="266">
        <v>0</v>
      </c>
      <c r="AI54" s="266">
        <v>0</v>
      </c>
      <c r="AJ54" s="261">
        <f t="shared" ref="AJ54:AJ66" si="23">K54+P54+U54+Z54+AE54</f>
        <v>13.8552</v>
      </c>
      <c r="AK54" s="261">
        <f t="shared" ref="AK54:AK66" si="24">L54+Q54+V54+AA54+AF54</f>
        <v>0</v>
      </c>
      <c r="AL54" s="261">
        <f t="shared" ref="AL54:AL66" si="25">M54+R54+W54+AB54+AG54</f>
        <v>0</v>
      </c>
      <c r="AM54" s="261">
        <f t="shared" ref="AM54:AM66" si="26">N54+S54+X54+AC54+AH54</f>
        <v>7.4909999999999997</v>
      </c>
      <c r="AN54" s="261">
        <f t="shared" ref="AN54:AN66" si="27">O54+T54+Y54+AD54+AI54</f>
        <v>6.3641999999999994</v>
      </c>
    </row>
    <row r="55" spans="1:40" s="204" customFormat="1" ht="55.5" customHeight="1">
      <c r="A55" s="262" t="s">
        <v>175</v>
      </c>
      <c r="B55" s="263" t="s">
        <v>402</v>
      </c>
      <c r="C55" s="259" t="s">
        <v>445</v>
      </c>
      <c r="D55" s="264">
        <v>2028</v>
      </c>
      <c r="E55" s="264">
        <v>2029</v>
      </c>
      <c r="F55" s="265" t="s">
        <v>173</v>
      </c>
      <c r="G55" s="265" t="s">
        <v>173</v>
      </c>
      <c r="H55" s="265" t="s">
        <v>173</v>
      </c>
      <c r="I55" s="266">
        <v>17.042400000000001</v>
      </c>
      <c r="J55" s="266">
        <v>17.042400000000001</v>
      </c>
      <c r="K55" s="266">
        <v>0</v>
      </c>
      <c r="L55" s="266">
        <v>0</v>
      </c>
      <c r="M55" s="266">
        <v>0</v>
      </c>
      <c r="N55" s="266">
        <v>0</v>
      </c>
      <c r="O55" s="266">
        <v>0</v>
      </c>
      <c r="P55" s="266">
        <v>0</v>
      </c>
      <c r="Q55" s="266">
        <v>0</v>
      </c>
      <c r="R55" s="266">
        <v>0</v>
      </c>
      <c r="S55" s="266">
        <v>0</v>
      </c>
      <c r="T55" s="266">
        <v>0</v>
      </c>
      <c r="U55" s="266">
        <v>0</v>
      </c>
      <c r="V55" s="266">
        <v>0</v>
      </c>
      <c r="W55" s="266">
        <v>0</v>
      </c>
      <c r="X55" s="266">
        <v>0</v>
      </c>
      <c r="Y55" s="266">
        <v>0</v>
      </c>
      <c r="Z55" s="266">
        <v>1.8011999999999997</v>
      </c>
      <c r="AA55" s="266">
        <v>0</v>
      </c>
      <c r="AB55" s="266">
        <v>0</v>
      </c>
      <c r="AC55" s="266">
        <v>0.7</v>
      </c>
      <c r="AD55" s="266">
        <v>1.1011999999999997</v>
      </c>
      <c r="AE55" s="266">
        <v>15.241199999999999</v>
      </c>
      <c r="AF55" s="266">
        <v>0</v>
      </c>
      <c r="AG55" s="266">
        <v>0</v>
      </c>
      <c r="AH55" s="266">
        <v>11.291</v>
      </c>
      <c r="AI55" s="266">
        <v>3.9501999999999988</v>
      </c>
      <c r="AJ55" s="261">
        <f t="shared" si="23"/>
        <v>17.042400000000001</v>
      </c>
      <c r="AK55" s="261">
        <f t="shared" si="24"/>
        <v>0</v>
      </c>
      <c r="AL55" s="261">
        <f t="shared" si="25"/>
        <v>0</v>
      </c>
      <c r="AM55" s="261">
        <f t="shared" si="26"/>
        <v>11.991</v>
      </c>
      <c r="AN55" s="261">
        <f t="shared" si="27"/>
        <v>5.0513999999999983</v>
      </c>
    </row>
    <row r="56" spans="1:40" s="204" customFormat="1" ht="55.5" customHeight="1">
      <c r="A56" s="262" t="s">
        <v>176</v>
      </c>
      <c r="B56" s="263" t="s">
        <v>404</v>
      </c>
      <c r="C56" s="259" t="s">
        <v>446</v>
      </c>
      <c r="D56" s="264">
        <v>2027</v>
      </c>
      <c r="E56" s="264">
        <v>2028</v>
      </c>
      <c r="F56" s="265" t="s">
        <v>173</v>
      </c>
      <c r="G56" s="265" t="s">
        <v>173</v>
      </c>
      <c r="H56" s="265" t="s">
        <v>173</v>
      </c>
      <c r="I56" s="266">
        <v>12.441599999999999</v>
      </c>
      <c r="J56" s="266">
        <v>12.441599999999999</v>
      </c>
      <c r="K56" s="266">
        <v>0</v>
      </c>
      <c r="L56" s="266">
        <v>0</v>
      </c>
      <c r="M56" s="266">
        <v>0</v>
      </c>
      <c r="N56" s="266">
        <v>0</v>
      </c>
      <c r="O56" s="266">
        <v>0</v>
      </c>
      <c r="P56" s="266">
        <v>0</v>
      </c>
      <c r="Q56" s="266">
        <v>0</v>
      </c>
      <c r="R56" s="266">
        <v>0</v>
      </c>
      <c r="S56" s="266">
        <v>0</v>
      </c>
      <c r="T56" s="266">
        <v>0</v>
      </c>
      <c r="U56" s="266">
        <v>1.5336000000000001</v>
      </c>
      <c r="V56" s="266">
        <v>0</v>
      </c>
      <c r="W56" s="266">
        <v>0</v>
      </c>
      <c r="X56" s="266">
        <v>0.5</v>
      </c>
      <c r="Y56" s="266">
        <v>1.0336000000000001</v>
      </c>
      <c r="Z56" s="266">
        <v>10.907999999999999</v>
      </c>
      <c r="AA56" s="266">
        <v>0</v>
      </c>
      <c r="AB56" s="266">
        <v>0</v>
      </c>
      <c r="AC56" s="266">
        <v>5.8</v>
      </c>
      <c r="AD56" s="266">
        <v>5.1079999999999997</v>
      </c>
      <c r="AE56" s="266">
        <v>0</v>
      </c>
      <c r="AF56" s="266">
        <v>0</v>
      </c>
      <c r="AG56" s="266">
        <v>0</v>
      </c>
      <c r="AH56" s="266">
        <v>0</v>
      </c>
      <c r="AI56" s="266">
        <v>0</v>
      </c>
      <c r="AJ56" s="261">
        <f t="shared" si="23"/>
        <v>12.441599999999999</v>
      </c>
      <c r="AK56" s="261">
        <f t="shared" si="24"/>
        <v>0</v>
      </c>
      <c r="AL56" s="261">
        <f t="shared" si="25"/>
        <v>0</v>
      </c>
      <c r="AM56" s="261">
        <f t="shared" si="26"/>
        <v>6.3</v>
      </c>
      <c r="AN56" s="261">
        <f t="shared" si="27"/>
        <v>6.1415999999999995</v>
      </c>
    </row>
    <row r="57" spans="1:40" s="204" customFormat="1" ht="55.5" customHeight="1">
      <c r="A57" s="262" t="s">
        <v>396</v>
      </c>
      <c r="B57" s="263" t="s">
        <v>414</v>
      </c>
      <c r="C57" s="259" t="s">
        <v>447</v>
      </c>
      <c r="D57" s="264">
        <v>2029</v>
      </c>
      <c r="E57" s="264">
        <v>2030</v>
      </c>
      <c r="F57" s="265" t="s">
        <v>173</v>
      </c>
      <c r="G57" s="265" t="s">
        <v>173</v>
      </c>
      <c r="H57" s="265" t="s">
        <v>173</v>
      </c>
      <c r="I57" s="266">
        <v>1.5336000000000001</v>
      </c>
      <c r="J57" s="266">
        <v>1.5336000000000001</v>
      </c>
      <c r="K57" s="266">
        <v>0</v>
      </c>
      <c r="L57" s="266">
        <v>0</v>
      </c>
      <c r="M57" s="266">
        <v>0</v>
      </c>
      <c r="N57" s="266">
        <v>0</v>
      </c>
      <c r="O57" s="266">
        <v>0</v>
      </c>
      <c r="P57" s="266">
        <v>0</v>
      </c>
      <c r="Q57" s="266">
        <v>0</v>
      </c>
      <c r="R57" s="266">
        <v>0</v>
      </c>
      <c r="S57" s="266">
        <v>0</v>
      </c>
      <c r="T57" s="266">
        <v>0</v>
      </c>
      <c r="U57" s="266">
        <v>0</v>
      </c>
      <c r="V57" s="266">
        <v>0</v>
      </c>
      <c r="W57" s="266">
        <v>0</v>
      </c>
      <c r="X57" s="266">
        <v>0</v>
      </c>
      <c r="Y57" s="266">
        <v>0</v>
      </c>
      <c r="Z57" s="266">
        <v>0</v>
      </c>
      <c r="AA57" s="266">
        <v>0</v>
      </c>
      <c r="AB57" s="266">
        <v>0</v>
      </c>
      <c r="AC57" s="266">
        <v>0</v>
      </c>
      <c r="AD57" s="266">
        <v>0</v>
      </c>
      <c r="AE57" s="266">
        <v>1.5336000000000001</v>
      </c>
      <c r="AF57" s="266">
        <v>0</v>
      </c>
      <c r="AG57" s="266">
        <v>0</v>
      </c>
      <c r="AH57" s="266">
        <v>0.7</v>
      </c>
      <c r="AI57" s="266">
        <v>0.83360000000000012</v>
      </c>
      <c r="AJ57" s="261">
        <f t="shared" si="23"/>
        <v>1.5336000000000001</v>
      </c>
      <c r="AK57" s="261">
        <f t="shared" si="24"/>
        <v>0</v>
      </c>
      <c r="AL57" s="261">
        <f t="shared" si="25"/>
        <v>0</v>
      </c>
      <c r="AM57" s="261">
        <f t="shared" si="26"/>
        <v>0.7</v>
      </c>
      <c r="AN57" s="261">
        <f t="shared" si="27"/>
        <v>0.83360000000000012</v>
      </c>
    </row>
    <row r="58" spans="1:40" s="204" customFormat="1" ht="55.5" customHeight="1">
      <c r="A58" s="262" t="s">
        <v>397</v>
      </c>
      <c r="B58" s="263" t="s">
        <v>415</v>
      </c>
      <c r="C58" s="259" t="s">
        <v>448</v>
      </c>
      <c r="D58" s="264">
        <v>2029</v>
      </c>
      <c r="E58" s="264">
        <v>2030</v>
      </c>
      <c r="F58" s="265" t="s">
        <v>173</v>
      </c>
      <c r="G58" s="265" t="s">
        <v>173</v>
      </c>
      <c r="H58" s="265" t="s">
        <v>173</v>
      </c>
      <c r="I58" s="266">
        <v>0.92759999999999998</v>
      </c>
      <c r="J58" s="266">
        <v>0.92759999999999998</v>
      </c>
      <c r="K58" s="266">
        <v>0</v>
      </c>
      <c r="L58" s="266">
        <v>0</v>
      </c>
      <c r="M58" s="266">
        <v>0</v>
      </c>
      <c r="N58" s="266">
        <v>0</v>
      </c>
      <c r="O58" s="266">
        <v>0</v>
      </c>
      <c r="P58" s="266">
        <v>0</v>
      </c>
      <c r="Q58" s="266">
        <v>0</v>
      </c>
      <c r="R58" s="266">
        <v>0</v>
      </c>
      <c r="S58" s="266">
        <v>0</v>
      </c>
      <c r="T58" s="266">
        <v>0</v>
      </c>
      <c r="U58" s="266">
        <v>0</v>
      </c>
      <c r="V58" s="266">
        <v>0</v>
      </c>
      <c r="W58" s="266">
        <v>0</v>
      </c>
      <c r="X58" s="266">
        <v>0</v>
      </c>
      <c r="Y58" s="266">
        <v>0</v>
      </c>
      <c r="Z58" s="266">
        <v>0</v>
      </c>
      <c r="AA58" s="266">
        <v>0</v>
      </c>
      <c r="AB58" s="266">
        <v>0</v>
      </c>
      <c r="AC58" s="266">
        <v>0</v>
      </c>
      <c r="AD58" s="266">
        <v>0</v>
      </c>
      <c r="AE58" s="266">
        <v>0.92759999999999998</v>
      </c>
      <c r="AF58" s="266">
        <v>0</v>
      </c>
      <c r="AG58" s="266">
        <v>0</v>
      </c>
      <c r="AH58" s="266">
        <v>0.25</v>
      </c>
      <c r="AI58" s="266">
        <v>0.67759999999999998</v>
      </c>
      <c r="AJ58" s="261">
        <f t="shared" si="23"/>
        <v>0.92759999999999998</v>
      </c>
      <c r="AK58" s="261">
        <f t="shared" si="24"/>
        <v>0</v>
      </c>
      <c r="AL58" s="261">
        <f t="shared" si="25"/>
        <v>0</v>
      </c>
      <c r="AM58" s="261">
        <f t="shared" si="26"/>
        <v>0.25</v>
      </c>
      <c r="AN58" s="261">
        <f t="shared" si="27"/>
        <v>0.67759999999999998</v>
      </c>
    </row>
    <row r="59" spans="1:40" s="204" customFormat="1" ht="55.5" customHeight="1">
      <c r="A59" s="262" t="s">
        <v>398</v>
      </c>
      <c r="B59" s="263" t="s">
        <v>416</v>
      </c>
      <c r="C59" s="259" t="s">
        <v>449</v>
      </c>
      <c r="D59" s="264">
        <v>2029</v>
      </c>
      <c r="E59" s="264">
        <v>2030</v>
      </c>
      <c r="F59" s="265" t="s">
        <v>173</v>
      </c>
      <c r="G59" s="265" t="s">
        <v>173</v>
      </c>
      <c r="H59" s="265" t="s">
        <v>173</v>
      </c>
      <c r="I59" s="266">
        <v>0.92759999999999998</v>
      </c>
      <c r="J59" s="266">
        <v>0.92759999999999998</v>
      </c>
      <c r="K59" s="266">
        <v>0</v>
      </c>
      <c r="L59" s="266">
        <v>0</v>
      </c>
      <c r="M59" s="266">
        <v>0</v>
      </c>
      <c r="N59" s="266">
        <v>0</v>
      </c>
      <c r="O59" s="266">
        <v>0</v>
      </c>
      <c r="P59" s="266">
        <v>0</v>
      </c>
      <c r="Q59" s="266">
        <v>0</v>
      </c>
      <c r="R59" s="266">
        <v>0</v>
      </c>
      <c r="S59" s="266">
        <v>0</v>
      </c>
      <c r="T59" s="266">
        <v>0</v>
      </c>
      <c r="U59" s="266">
        <v>0</v>
      </c>
      <c r="V59" s="266">
        <v>0</v>
      </c>
      <c r="W59" s="266">
        <v>0</v>
      </c>
      <c r="X59" s="266">
        <v>0</v>
      </c>
      <c r="Y59" s="266">
        <v>0</v>
      </c>
      <c r="Z59" s="266">
        <v>0</v>
      </c>
      <c r="AA59" s="266">
        <v>0</v>
      </c>
      <c r="AB59" s="266">
        <v>0</v>
      </c>
      <c r="AC59" s="266">
        <v>0</v>
      </c>
      <c r="AD59" s="266">
        <v>0</v>
      </c>
      <c r="AE59" s="266">
        <v>0.92759999999999998</v>
      </c>
      <c r="AF59" s="266">
        <v>0</v>
      </c>
      <c r="AG59" s="266">
        <v>0</v>
      </c>
      <c r="AH59" s="266">
        <v>0.25</v>
      </c>
      <c r="AI59" s="266">
        <v>0.67759999999999998</v>
      </c>
      <c r="AJ59" s="261">
        <f t="shared" si="23"/>
        <v>0.92759999999999998</v>
      </c>
      <c r="AK59" s="261">
        <f t="shared" si="24"/>
        <v>0</v>
      </c>
      <c r="AL59" s="261">
        <f t="shared" si="25"/>
        <v>0</v>
      </c>
      <c r="AM59" s="261">
        <f t="shared" si="26"/>
        <v>0.25</v>
      </c>
      <c r="AN59" s="261">
        <f t="shared" si="27"/>
        <v>0.67759999999999998</v>
      </c>
    </row>
    <row r="60" spans="1:40" s="204" customFormat="1" ht="55.5" customHeight="1">
      <c r="A60" s="262" t="s">
        <v>399</v>
      </c>
      <c r="B60" s="368" t="s">
        <v>417</v>
      </c>
      <c r="C60" s="369" t="s">
        <v>450</v>
      </c>
      <c r="D60" s="370">
        <v>2029</v>
      </c>
      <c r="E60" s="370">
        <v>2030</v>
      </c>
      <c r="F60" s="265" t="s">
        <v>173</v>
      </c>
      <c r="G60" s="265" t="s">
        <v>173</v>
      </c>
      <c r="H60" s="265" t="s">
        <v>173</v>
      </c>
      <c r="I60" s="266">
        <v>1.536</v>
      </c>
      <c r="J60" s="266">
        <v>1.536</v>
      </c>
      <c r="K60" s="266">
        <v>0</v>
      </c>
      <c r="L60" s="266">
        <v>0</v>
      </c>
      <c r="M60" s="266">
        <v>0</v>
      </c>
      <c r="N60" s="266">
        <v>0</v>
      </c>
      <c r="O60" s="266">
        <v>0</v>
      </c>
      <c r="P60" s="266">
        <v>0</v>
      </c>
      <c r="Q60" s="266">
        <v>0</v>
      </c>
      <c r="R60" s="266">
        <v>0</v>
      </c>
      <c r="S60" s="266">
        <v>0</v>
      </c>
      <c r="T60" s="266">
        <v>0</v>
      </c>
      <c r="U60" s="266">
        <v>0</v>
      </c>
      <c r="V60" s="266">
        <v>0</v>
      </c>
      <c r="W60" s="266">
        <v>0</v>
      </c>
      <c r="X60" s="266">
        <v>0</v>
      </c>
      <c r="Y60" s="266">
        <v>0</v>
      </c>
      <c r="Z60" s="266">
        <v>0</v>
      </c>
      <c r="AA60" s="266">
        <v>0</v>
      </c>
      <c r="AB60" s="266">
        <v>0</v>
      </c>
      <c r="AC60" s="266">
        <v>0</v>
      </c>
      <c r="AD60" s="266">
        <v>0</v>
      </c>
      <c r="AE60" s="266">
        <v>1.536</v>
      </c>
      <c r="AF60" s="266">
        <v>0</v>
      </c>
      <c r="AG60" s="266">
        <v>0</v>
      </c>
      <c r="AH60" s="266">
        <v>0.7</v>
      </c>
      <c r="AI60" s="266">
        <v>0.83600000000000008</v>
      </c>
      <c r="AJ60" s="261">
        <f t="shared" si="23"/>
        <v>1.536</v>
      </c>
      <c r="AK60" s="261">
        <f t="shared" si="24"/>
        <v>0</v>
      </c>
      <c r="AL60" s="261">
        <f t="shared" si="25"/>
        <v>0</v>
      </c>
      <c r="AM60" s="261">
        <f t="shared" si="26"/>
        <v>0.7</v>
      </c>
      <c r="AN60" s="261">
        <f t="shared" si="27"/>
        <v>0.83600000000000008</v>
      </c>
    </row>
    <row r="61" spans="1:40" s="204" customFormat="1" ht="40.049999999999997" customHeight="1">
      <c r="A61" s="262" t="s">
        <v>409</v>
      </c>
      <c r="B61" s="368" t="s">
        <v>418</v>
      </c>
      <c r="C61" s="369" t="s">
        <v>451</v>
      </c>
      <c r="D61" s="370">
        <v>2029</v>
      </c>
      <c r="E61" s="370">
        <v>2030</v>
      </c>
      <c r="F61" s="265" t="s">
        <v>173</v>
      </c>
      <c r="G61" s="265" t="s">
        <v>173</v>
      </c>
      <c r="H61" s="265" t="s">
        <v>173</v>
      </c>
      <c r="I61" s="266">
        <v>1.4351999999999998</v>
      </c>
      <c r="J61" s="266">
        <v>1.4351999999999998</v>
      </c>
      <c r="K61" s="266">
        <v>0</v>
      </c>
      <c r="L61" s="266">
        <v>0</v>
      </c>
      <c r="M61" s="266">
        <v>0</v>
      </c>
      <c r="N61" s="266">
        <v>0</v>
      </c>
      <c r="O61" s="266">
        <v>0</v>
      </c>
      <c r="P61" s="266">
        <v>0</v>
      </c>
      <c r="Q61" s="266">
        <v>0</v>
      </c>
      <c r="R61" s="266">
        <v>0</v>
      </c>
      <c r="S61" s="266">
        <v>0</v>
      </c>
      <c r="T61" s="266">
        <v>0</v>
      </c>
      <c r="U61" s="266">
        <v>0</v>
      </c>
      <c r="V61" s="266">
        <v>0</v>
      </c>
      <c r="W61" s="266">
        <v>0</v>
      </c>
      <c r="X61" s="266">
        <v>0</v>
      </c>
      <c r="Y61" s="266">
        <v>0</v>
      </c>
      <c r="Z61" s="266">
        <v>0</v>
      </c>
      <c r="AA61" s="266">
        <v>0</v>
      </c>
      <c r="AB61" s="266">
        <v>0</v>
      </c>
      <c r="AC61" s="266">
        <v>0</v>
      </c>
      <c r="AD61" s="266">
        <v>0</v>
      </c>
      <c r="AE61" s="266">
        <v>1.4351999999999998</v>
      </c>
      <c r="AF61" s="266">
        <v>0</v>
      </c>
      <c r="AG61" s="266">
        <v>0</v>
      </c>
      <c r="AH61" s="266">
        <v>0.7</v>
      </c>
      <c r="AI61" s="266">
        <v>0.73519999999999985</v>
      </c>
      <c r="AJ61" s="261">
        <f t="shared" si="23"/>
        <v>1.4351999999999998</v>
      </c>
      <c r="AK61" s="261">
        <f t="shared" si="24"/>
        <v>0</v>
      </c>
      <c r="AL61" s="261">
        <f t="shared" si="25"/>
        <v>0</v>
      </c>
      <c r="AM61" s="261">
        <f t="shared" si="26"/>
        <v>0.7</v>
      </c>
      <c r="AN61" s="261">
        <f t="shared" si="27"/>
        <v>0.73519999999999985</v>
      </c>
    </row>
    <row r="62" spans="1:40" s="204" customFormat="1" ht="40.049999999999997" customHeight="1">
      <c r="A62" s="262" t="s">
        <v>410</v>
      </c>
      <c r="B62" s="368" t="s">
        <v>408</v>
      </c>
      <c r="C62" s="369" t="s">
        <v>452</v>
      </c>
      <c r="D62" s="370">
        <v>2020</v>
      </c>
      <c r="E62" s="370">
        <v>2025</v>
      </c>
      <c r="F62" s="265" t="s">
        <v>173</v>
      </c>
      <c r="G62" s="265" t="s">
        <v>173</v>
      </c>
      <c r="H62" s="265" t="s">
        <v>173</v>
      </c>
      <c r="I62" s="266">
        <v>1.2744</v>
      </c>
      <c r="J62" s="266">
        <v>1.2744</v>
      </c>
      <c r="K62" s="266">
        <v>1.2744</v>
      </c>
      <c r="L62" s="266">
        <v>0</v>
      </c>
      <c r="M62" s="266">
        <v>0</v>
      </c>
      <c r="N62" s="266">
        <v>0.5</v>
      </c>
      <c r="O62" s="266">
        <v>0.77439999999999998</v>
      </c>
      <c r="P62" s="266">
        <v>0</v>
      </c>
      <c r="Q62" s="266">
        <v>0</v>
      </c>
      <c r="R62" s="266">
        <v>0</v>
      </c>
      <c r="S62" s="266">
        <v>0</v>
      </c>
      <c r="T62" s="266">
        <v>0</v>
      </c>
      <c r="U62" s="266">
        <v>0</v>
      </c>
      <c r="V62" s="266">
        <v>0</v>
      </c>
      <c r="W62" s="266">
        <v>0</v>
      </c>
      <c r="X62" s="266">
        <v>0</v>
      </c>
      <c r="Y62" s="266">
        <v>0</v>
      </c>
      <c r="Z62" s="266">
        <v>0</v>
      </c>
      <c r="AA62" s="266">
        <v>0</v>
      </c>
      <c r="AB62" s="266">
        <v>0</v>
      </c>
      <c r="AC62" s="266">
        <v>0</v>
      </c>
      <c r="AD62" s="266">
        <v>0</v>
      </c>
      <c r="AE62" s="266">
        <v>0</v>
      </c>
      <c r="AF62" s="266">
        <v>0</v>
      </c>
      <c r="AG62" s="266">
        <v>0</v>
      </c>
      <c r="AH62" s="266">
        <v>0</v>
      </c>
      <c r="AI62" s="266">
        <v>0</v>
      </c>
      <c r="AJ62" s="261">
        <f t="shared" si="23"/>
        <v>1.2744</v>
      </c>
      <c r="AK62" s="261">
        <f t="shared" si="24"/>
        <v>0</v>
      </c>
      <c r="AL62" s="261">
        <f t="shared" si="25"/>
        <v>0</v>
      </c>
      <c r="AM62" s="261">
        <f t="shared" si="26"/>
        <v>0.5</v>
      </c>
      <c r="AN62" s="261">
        <f t="shared" si="27"/>
        <v>0.77439999999999998</v>
      </c>
    </row>
    <row r="63" spans="1:40" s="204" customFormat="1" ht="40.049999999999997" customHeight="1">
      <c r="A63" s="262" t="s">
        <v>411</v>
      </c>
      <c r="B63" s="368" t="s">
        <v>403</v>
      </c>
      <c r="C63" s="369" t="s">
        <v>453</v>
      </c>
      <c r="D63" s="370">
        <v>2020</v>
      </c>
      <c r="E63" s="370">
        <v>2025</v>
      </c>
      <c r="F63" s="265" t="s">
        <v>173</v>
      </c>
      <c r="G63" s="265" t="s">
        <v>173</v>
      </c>
      <c r="H63" s="265" t="s">
        <v>173</v>
      </c>
      <c r="I63" s="266">
        <v>39.877200000000002</v>
      </c>
      <c r="J63" s="266">
        <v>39.877200000000002</v>
      </c>
      <c r="K63" s="266">
        <v>39.877200000000002</v>
      </c>
      <c r="L63" s="266">
        <v>0</v>
      </c>
      <c r="M63" s="266">
        <v>0</v>
      </c>
      <c r="N63" s="266">
        <v>12.691000000000001</v>
      </c>
      <c r="O63" s="266">
        <v>27.186199999999999</v>
      </c>
      <c r="P63" s="266">
        <v>0</v>
      </c>
      <c r="Q63" s="266">
        <v>0</v>
      </c>
      <c r="R63" s="266">
        <v>0</v>
      </c>
      <c r="S63" s="266">
        <v>0</v>
      </c>
      <c r="T63" s="266">
        <v>0</v>
      </c>
      <c r="U63" s="266">
        <v>0</v>
      </c>
      <c r="V63" s="266">
        <v>0</v>
      </c>
      <c r="W63" s="266">
        <v>0</v>
      </c>
      <c r="X63" s="266">
        <v>0</v>
      </c>
      <c r="Y63" s="266">
        <v>0</v>
      </c>
      <c r="Z63" s="266">
        <v>0</v>
      </c>
      <c r="AA63" s="266">
        <v>0</v>
      </c>
      <c r="AB63" s="266">
        <v>0</v>
      </c>
      <c r="AC63" s="266">
        <v>0</v>
      </c>
      <c r="AD63" s="266">
        <v>0</v>
      </c>
      <c r="AE63" s="266">
        <v>0</v>
      </c>
      <c r="AF63" s="266">
        <v>0</v>
      </c>
      <c r="AG63" s="266">
        <v>0</v>
      </c>
      <c r="AH63" s="266">
        <v>0</v>
      </c>
      <c r="AI63" s="266">
        <v>0</v>
      </c>
      <c r="AJ63" s="261">
        <f t="shared" si="23"/>
        <v>39.877200000000002</v>
      </c>
      <c r="AK63" s="261">
        <f t="shared" si="24"/>
        <v>0</v>
      </c>
      <c r="AL63" s="261">
        <f t="shared" si="25"/>
        <v>0</v>
      </c>
      <c r="AM63" s="261">
        <f t="shared" si="26"/>
        <v>12.691000000000001</v>
      </c>
      <c r="AN63" s="261">
        <f t="shared" si="27"/>
        <v>27.186199999999999</v>
      </c>
    </row>
    <row r="64" spans="1:40" s="204" customFormat="1" ht="40.049999999999997" customHeight="1">
      <c r="A64" s="262" t="s">
        <v>412</v>
      </c>
      <c r="B64" s="368" t="s">
        <v>400</v>
      </c>
      <c r="C64" s="369" t="s">
        <v>454</v>
      </c>
      <c r="D64" s="370">
        <v>2022</v>
      </c>
      <c r="E64" s="370">
        <v>2037</v>
      </c>
      <c r="F64" s="265" t="s">
        <v>173</v>
      </c>
      <c r="G64" s="265" t="s">
        <v>173</v>
      </c>
      <c r="H64" s="265" t="s">
        <v>173</v>
      </c>
      <c r="I64" s="266">
        <v>11.5608</v>
      </c>
      <c r="J64" s="266">
        <v>11.5608</v>
      </c>
      <c r="K64" s="266">
        <v>0</v>
      </c>
      <c r="L64" s="266">
        <v>0</v>
      </c>
      <c r="M64" s="266">
        <v>0</v>
      </c>
      <c r="N64" s="266">
        <v>0</v>
      </c>
      <c r="O64" s="266">
        <v>0</v>
      </c>
      <c r="P64" s="266">
        <v>0</v>
      </c>
      <c r="Q64" s="266">
        <v>0</v>
      </c>
      <c r="R64" s="266">
        <v>0</v>
      </c>
      <c r="S64" s="266">
        <v>0</v>
      </c>
      <c r="T64" s="266">
        <v>0</v>
      </c>
      <c r="U64" s="266">
        <v>11.5608</v>
      </c>
      <c r="V64" s="266">
        <v>0</v>
      </c>
      <c r="W64" s="266">
        <v>0</v>
      </c>
      <c r="X64" s="266">
        <v>7.7910000000000004</v>
      </c>
      <c r="Y64" s="266">
        <v>3.7698</v>
      </c>
      <c r="Z64" s="266">
        <v>0</v>
      </c>
      <c r="AA64" s="266">
        <v>0</v>
      </c>
      <c r="AB64" s="266">
        <v>0</v>
      </c>
      <c r="AC64" s="266">
        <v>0</v>
      </c>
      <c r="AD64" s="266">
        <v>0</v>
      </c>
      <c r="AE64" s="266">
        <v>0</v>
      </c>
      <c r="AF64" s="266">
        <v>0</v>
      </c>
      <c r="AG64" s="266">
        <v>0</v>
      </c>
      <c r="AH64" s="266">
        <v>0</v>
      </c>
      <c r="AI64" s="266">
        <v>0</v>
      </c>
      <c r="AJ64" s="261">
        <f t="shared" si="23"/>
        <v>11.5608</v>
      </c>
      <c r="AK64" s="261">
        <f t="shared" si="24"/>
        <v>0</v>
      </c>
      <c r="AL64" s="261">
        <f t="shared" si="25"/>
        <v>0</v>
      </c>
      <c r="AM64" s="261">
        <f t="shared" si="26"/>
        <v>7.7910000000000004</v>
      </c>
      <c r="AN64" s="261">
        <f t="shared" si="27"/>
        <v>3.7698</v>
      </c>
    </row>
    <row r="65" spans="1:40" s="204" customFormat="1" ht="40.049999999999997" customHeight="1">
      <c r="A65" s="262" t="s">
        <v>413</v>
      </c>
      <c r="B65" s="368" t="s">
        <v>455</v>
      </c>
      <c r="C65" s="369" t="s">
        <v>456</v>
      </c>
      <c r="D65" s="370">
        <v>2027</v>
      </c>
      <c r="E65" s="370">
        <v>2027</v>
      </c>
      <c r="F65" s="265" t="s">
        <v>173</v>
      </c>
      <c r="G65" s="265" t="s">
        <v>173</v>
      </c>
      <c r="H65" s="265" t="s">
        <v>173</v>
      </c>
      <c r="I65" s="266">
        <v>7.8</v>
      </c>
      <c r="J65" s="266">
        <v>7.8</v>
      </c>
      <c r="K65" s="266">
        <v>0</v>
      </c>
      <c r="L65" s="266">
        <v>0</v>
      </c>
      <c r="M65" s="266">
        <v>0</v>
      </c>
      <c r="N65" s="266">
        <v>0</v>
      </c>
      <c r="O65" s="266">
        <v>0</v>
      </c>
      <c r="P65" s="266">
        <v>0</v>
      </c>
      <c r="Q65" s="266">
        <v>0</v>
      </c>
      <c r="R65" s="266">
        <v>0</v>
      </c>
      <c r="S65" s="266">
        <v>0</v>
      </c>
      <c r="T65" s="266">
        <v>0</v>
      </c>
      <c r="U65" s="266">
        <v>7.8</v>
      </c>
      <c r="V65" s="266">
        <v>0</v>
      </c>
      <c r="W65" s="266">
        <v>0</v>
      </c>
      <c r="X65" s="266">
        <v>5</v>
      </c>
      <c r="Y65" s="266">
        <v>2.8</v>
      </c>
      <c r="Z65" s="266">
        <v>0</v>
      </c>
      <c r="AA65" s="266">
        <v>0</v>
      </c>
      <c r="AB65" s="266">
        <v>0</v>
      </c>
      <c r="AC65" s="266">
        <v>0</v>
      </c>
      <c r="AD65" s="266">
        <v>0</v>
      </c>
      <c r="AE65" s="266">
        <v>0</v>
      </c>
      <c r="AF65" s="266">
        <v>0</v>
      </c>
      <c r="AG65" s="266">
        <v>0</v>
      </c>
      <c r="AH65" s="266">
        <v>0</v>
      </c>
      <c r="AI65" s="266">
        <v>0</v>
      </c>
      <c r="AJ65" s="261">
        <f t="shared" si="23"/>
        <v>7.8</v>
      </c>
      <c r="AK65" s="261">
        <f t="shared" si="24"/>
        <v>0</v>
      </c>
      <c r="AL65" s="261">
        <f t="shared" si="25"/>
        <v>0</v>
      </c>
      <c r="AM65" s="261">
        <f t="shared" si="26"/>
        <v>5</v>
      </c>
      <c r="AN65" s="261">
        <f t="shared" si="27"/>
        <v>2.8</v>
      </c>
    </row>
    <row r="66" spans="1:40" s="204" customFormat="1" ht="40.049999999999997" customHeight="1">
      <c r="A66" s="262" t="s">
        <v>457</v>
      </c>
      <c r="B66" s="368" t="s">
        <v>458</v>
      </c>
      <c r="C66" s="369" t="s">
        <v>459</v>
      </c>
      <c r="D66" s="370">
        <v>2028</v>
      </c>
      <c r="E66" s="370">
        <v>2028</v>
      </c>
      <c r="F66" s="265" t="s">
        <v>173</v>
      </c>
      <c r="G66" s="265" t="s">
        <v>173</v>
      </c>
      <c r="H66" s="265" t="s">
        <v>173</v>
      </c>
      <c r="I66" s="266">
        <v>1.2</v>
      </c>
      <c r="J66" s="266">
        <v>1.2</v>
      </c>
      <c r="K66" s="266">
        <v>0</v>
      </c>
      <c r="L66" s="266">
        <v>0</v>
      </c>
      <c r="M66" s="266">
        <v>0</v>
      </c>
      <c r="N66" s="266">
        <v>0</v>
      </c>
      <c r="O66" s="266">
        <v>0</v>
      </c>
      <c r="P66" s="266">
        <v>0</v>
      </c>
      <c r="Q66" s="266">
        <v>0</v>
      </c>
      <c r="R66" s="266">
        <v>0</v>
      </c>
      <c r="S66" s="266">
        <v>0</v>
      </c>
      <c r="T66" s="266">
        <v>0</v>
      </c>
      <c r="U66" s="266">
        <v>0</v>
      </c>
      <c r="V66" s="266">
        <v>0</v>
      </c>
      <c r="W66" s="266">
        <v>0</v>
      </c>
      <c r="X66" s="266">
        <v>0</v>
      </c>
      <c r="Y66" s="266">
        <v>0</v>
      </c>
      <c r="Z66" s="266">
        <v>1.2</v>
      </c>
      <c r="AA66" s="266">
        <v>0</v>
      </c>
      <c r="AB66" s="266">
        <v>0</v>
      </c>
      <c r="AC66" s="266">
        <v>0.5</v>
      </c>
      <c r="AD66" s="266">
        <v>0.7</v>
      </c>
      <c r="AE66" s="266">
        <v>0</v>
      </c>
      <c r="AF66" s="266">
        <v>0</v>
      </c>
      <c r="AG66" s="266">
        <v>0</v>
      </c>
      <c r="AH66" s="266">
        <v>0</v>
      </c>
      <c r="AI66" s="266">
        <v>0</v>
      </c>
      <c r="AJ66" s="261">
        <f t="shared" si="23"/>
        <v>1.2</v>
      </c>
      <c r="AK66" s="261">
        <f t="shared" si="24"/>
        <v>0</v>
      </c>
      <c r="AL66" s="261">
        <f t="shared" si="25"/>
        <v>0</v>
      </c>
      <c r="AM66" s="261">
        <f t="shared" si="26"/>
        <v>0.5</v>
      </c>
      <c r="AN66" s="261">
        <f t="shared" si="27"/>
        <v>0.7</v>
      </c>
    </row>
    <row r="67" spans="1:40" s="203" customFormat="1" ht="31.2">
      <c r="A67" s="185" t="s">
        <v>37</v>
      </c>
      <c r="B67" s="186" t="s">
        <v>96</v>
      </c>
      <c r="C67" s="216" t="s">
        <v>114</v>
      </c>
      <c r="D67" s="70" t="s">
        <v>173</v>
      </c>
      <c r="E67" s="70" t="s">
        <v>173</v>
      </c>
      <c r="F67" s="70" t="s">
        <v>173</v>
      </c>
      <c r="G67" s="70" t="s">
        <v>173</v>
      </c>
      <c r="H67" s="70" t="s">
        <v>173</v>
      </c>
      <c r="I67" s="245">
        <v>0</v>
      </c>
      <c r="J67" s="245">
        <v>0</v>
      </c>
      <c r="K67" s="245">
        <v>0</v>
      </c>
      <c r="L67" s="245">
        <v>0</v>
      </c>
      <c r="M67" s="245">
        <v>0</v>
      </c>
      <c r="N67" s="245">
        <v>0</v>
      </c>
      <c r="O67" s="245">
        <v>0</v>
      </c>
      <c r="P67" s="245">
        <v>0</v>
      </c>
      <c r="Q67" s="245">
        <v>0</v>
      </c>
      <c r="R67" s="245">
        <v>0</v>
      </c>
      <c r="S67" s="245">
        <v>0</v>
      </c>
      <c r="T67" s="245">
        <v>0</v>
      </c>
      <c r="U67" s="245">
        <v>0</v>
      </c>
      <c r="V67" s="245">
        <v>0</v>
      </c>
      <c r="W67" s="245">
        <v>0</v>
      </c>
      <c r="X67" s="245">
        <v>0</v>
      </c>
      <c r="Y67" s="245">
        <v>0</v>
      </c>
      <c r="Z67" s="245">
        <v>0</v>
      </c>
      <c r="AA67" s="245">
        <v>0</v>
      </c>
      <c r="AB67" s="245">
        <v>0</v>
      </c>
      <c r="AC67" s="245">
        <v>0</v>
      </c>
      <c r="AD67" s="245">
        <v>0</v>
      </c>
      <c r="AE67" s="245">
        <v>0</v>
      </c>
      <c r="AF67" s="245">
        <v>0</v>
      </c>
      <c r="AG67" s="245">
        <v>0</v>
      </c>
      <c r="AH67" s="245">
        <v>0</v>
      </c>
      <c r="AI67" s="245">
        <v>0</v>
      </c>
      <c r="AJ67" s="245">
        <v>0</v>
      </c>
      <c r="AK67" s="245">
        <v>0</v>
      </c>
      <c r="AL67" s="245">
        <v>0</v>
      </c>
      <c r="AM67" s="245">
        <v>0</v>
      </c>
      <c r="AN67" s="245">
        <v>0</v>
      </c>
    </row>
    <row r="68" spans="1:40" s="203" customFormat="1" ht="31.2">
      <c r="A68" s="185" t="s">
        <v>50</v>
      </c>
      <c r="B68" s="186" t="s">
        <v>156</v>
      </c>
      <c r="C68" s="216" t="s">
        <v>114</v>
      </c>
      <c r="D68" s="70" t="s">
        <v>173</v>
      </c>
      <c r="E68" s="70" t="s">
        <v>173</v>
      </c>
      <c r="F68" s="70" t="s">
        <v>173</v>
      </c>
      <c r="G68" s="70" t="s">
        <v>173</v>
      </c>
      <c r="H68" s="70" t="s">
        <v>173</v>
      </c>
      <c r="I68" s="245">
        <v>0</v>
      </c>
      <c r="J68" s="245">
        <v>0</v>
      </c>
      <c r="K68" s="245">
        <v>0</v>
      </c>
      <c r="L68" s="245">
        <v>0</v>
      </c>
      <c r="M68" s="245">
        <v>0</v>
      </c>
      <c r="N68" s="245">
        <v>0</v>
      </c>
      <c r="O68" s="245">
        <v>0</v>
      </c>
      <c r="P68" s="245">
        <v>0</v>
      </c>
      <c r="Q68" s="245">
        <v>0</v>
      </c>
      <c r="R68" s="245">
        <v>0</v>
      </c>
      <c r="S68" s="245">
        <v>0</v>
      </c>
      <c r="T68" s="245">
        <v>0</v>
      </c>
      <c r="U68" s="245">
        <v>0</v>
      </c>
      <c r="V68" s="245">
        <v>0</v>
      </c>
      <c r="W68" s="245">
        <v>0</v>
      </c>
      <c r="X68" s="245">
        <v>0</v>
      </c>
      <c r="Y68" s="245">
        <v>0</v>
      </c>
      <c r="Z68" s="245">
        <v>0</v>
      </c>
      <c r="AA68" s="245">
        <v>0</v>
      </c>
      <c r="AB68" s="245">
        <v>0</v>
      </c>
      <c r="AC68" s="245">
        <v>0</v>
      </c>
      <c r="AD68" s="245">
        <v>0</v>
      </c>
      <c r="AE68" s="245">
        <v>0</v>
      </c>
      <c r="AF68" s="245">
        <v>0</v>
      </c>
      <c r="AG68" s="245">
        <v>0</v>
      </c>
      <c r="AH68" s="245">
        <v>0</v>
      </c>
      <c r="AI68" s="245">
        <v>0</v>
      </c>
      <c r="AJ68" s="245">
        <v>0</v>
      </c>
      <c r="AK68" s="245">
        <v>0</v>
      </c>
      <c r="AL68" s="245">
        <v>0</v>
      </c>
      <c r="AM68" s="245">
        <v>0</v>
      </c>
      <c r="AN68" s="245">
        <v>0</v>
      </c>
    </row>
    <row r="69" spans="1:40" s="203" customFormat="1" ht="31.2">
      <c r="A69" s="185" t="s">
        <v>51</v>
      </c>
      <c r="B69" s="186" t="s">
        <v>157</v>
      </c>
      <c r="C69" s="216" t="s">
        <v>114</v>
      </c>
      <c r="D69" s="70" t="s">
        <v>173</v>
      </c>
      <c r="E69" s="70" t="s">
        <v>173</v>
      </c>
      <c r="F69" s="70" t="s">
        <v>173</v>
      </c>
      <c r="G69" s="70" t="s">
        <v>173</v>
      </c>
      <c r="H69" s="70" t="s">
        <v>173</v>
      </c>
      <c r="I69" s="245">
        <v>0</v>
      </c>
      <c r="J69" s="245">
        <v>0</v>
      </c>
      <c r="K69" s="245">
        <v>0</v>
      </c>
      <c r="L69" s="245">
        <v>0</v>
      </c>
      <c r="M69" s="245">
        <v>0</v>
      </c>
      <c r="N69" s="245">
        <v>0</v>
      </c>
      <c r="O69" s="245">
        <v>0</v>
      </c>
      <c r="P69" s="245">
        <v>0</v>
      </c>
      <c r="Q69" s="245">
        <v>0</v>
      </c>
      <c r="R69" s="245">
        <v>0</v>
      </c>
      <c r="S69" s="245">
        <v>0</v>
      </c>
      <c r="T69" s="245">
        <v>0</v>
      </c>
      <c r="U69" s="245">
        <v>0</v>
      </c>
      <c r="V69" s="245">
        <v>0</v>
      </c>
      <c r="W69" s="245">
        <v>0</v>
      </c>
      <c r="X69" s="245">
        <v>0</v>
      </c>
      <c r="Y69" s="245">
        <v>0</v>
      </c>
      <c r="Z69" s="245">
        <v>0</v>
      </c>
      <c r="AA69" s="245">
        <v>0</v>
      </c>
      <c r="AB69" s="245">
        <v>0</v>
      </c>
      <c r="AC69" s="245">
        <v>0</v>
      </c>
      <c r="AD69" s="245">
        <v>0</v>
      </c>
      <c r="AE69" s="245">
        <v>0</v>
      </c>
      <c r="AF69" s="245">
        <v>0</v>
      </c>
      <c r="AG69" s="245">
        <v>0</v>
      </c>
      <c r="AH69" s="245">
        <v>0</v>
      </c>
      <c r="AI69" s="245">
        <v>0</v>
      </c>
      <c r="AJ69" s="245">
        <v>0</v>
      </c>
      <c r="AK69" s="245">
        <v>0</v>
      </c>
      <c r="AL69" s="245">
        <v>0</v>
      </c>
      <c r="AM69" s="245">
        <v>0</v>
      </c>
      <c r="AN69" s="245">
        <v>0</v>
      </c>
    </row>
    <row r="70" spans="1:40" s="203" customFormat="1" ht="31.2">
      <c r="A70" s="185" t="s">
        <v>52</v>
      </c>
      <c r="B70" s="186" t="s">
        <v>158</v>
      </c>
      <c r="C70" s="216" t="s">
        <v>114</v>
      </c>
      <c r="D70" s="70" t="s">
        <v>173</v>
      </c>
      <c r="E70" s="70" t="s">
        <v>173</v>
      </c>
      <c r="F70" s="70" t="s">
        <v>173</v>
      </c>
      <c r="G70" s="70" t="s">
        <v>173</v>
      </c>
      <c r="H70" s="70" t="s">
        <v>173</v>
      </c>
      <c r="I70" s="245">
        <v>0</v>
      </c>
      <c r="J70" s="245">
        <v>0</v>
      </c>
      <c r="K70" s="245">
        <v>0</v>
      </c>
      <c r="L70" s="245">
        <v>0</v>
      </c>
      <c r="M70" s="245">
        <v>0</v>
      </c>
      <c r="N70" s="245">
        <v>0</v>
      </c>
      <c r="O70" s="245">
        <v>0</v>
      </c>
      <c r="P70" s="245">
        <v>0</v>
      </c>
      <c r="Q70" s="245">
        <v>0</v>
      </c>
      <c r="R70" s="245">
        <v>0</v>
      </c>
      <c r="S70" s="245">
        <v>0</v>
      </c>
      <c r="T70" s="245">
        <v>0</v>
      </c>
      <c r="U70" s="245">
        <v>0</v>
      </c>
      <c r="V70" s="245">
        <v>0</v>
      </c>
      <c r="W70" s="245">
        <v>0</v>
      </c>
      <c r="X70" s="245">
        <v>0</v>
      </c>
      <c r="Y70" s="245">
        <v>0</v>
      </c>
      <c r="Z70" s="245">
        <v>0</v>
      </c>
      <c r="AA70" s="245">
        <v>0</v>
      </c>
      <c r="AB70" s="245">
        <v>0</v>
      </c>
      <c r="AC70" s="245">
        <v>0</v>
      </c>
      <c r="AD70" s="245">
        <v>0</v>
      </c>
      <c r="AE70" s="245">
        <v>0</v>
      </c>
      <c r="AF70" s="245">
        <v>0</v>
      </c>
      <c r="AG70" s="245">
        <v>0</v>
      </c>
      <c r="AH70" s="245">
        <v>0</v>
      </c>
      <c r="AI70" s="245">
        <v>0</v>
      </c>
      <c r="AJ70" s="245">
        <v>0</v>
      </c>
      <c r="AK70" s="245">
        <v>0</v>
      </c>
      <c r="AL70" s="245">
        <v>0</v>
      </c>
      <c r="AM70" s="245">
        <v>0</v>
      </c>
      <c r="AN70" s="245">
        <v>0</v>
      </c>
    </row>
    <row r="71" spans="1:40" s="203" customFormat="1" ht="31.2">
      <c r="A71" s="185" t="s">
        <v>53</v>
      </c>
      <c r="B71" s="186" t="s">
        <v>159</v>
      </c>
      <c r="C71" s="216" t="s">
        <v>114</v>
      </c>
      <c r="D71" s="70" t="s">
        <v>173</v>
      </c>
      <c r="E71" s="70" t="s">
        <v>173</v>
      </c>
      <c r="F71" s="70" t="s">
        <v>173</v>
      </c>
      <c r="G71" s="70" t="s">
        <v>173</v>
      </c>
      <c r="H71" s="70" t="s">
        <v>173</v>
      </c>
      <c r="I71" s="245">
        <v>0</v>
      </c>
      <c r="J71" s="245">
        <v>0</v>
      </c>
      <c r="K71" s="245">
        <v>0</v>
      </c>
      <c r="L71" s="245">
        <v>0</v>
      </c>
      <c r="M71" s="245">
        <v>0</v>
      </c>
      <c r="N71" s="245">
        <v>0</v>
      </c>
      <c r="O71" s="245">
        <v>0</v>
      </c>
      <c r="P71" s="245">
        <v>0</v>
      </c>
      <c r="Q71" s="245">
        <v>0</v>
      </c>
      <c r="R71" s="245">
        <v>0</v>
      </c>
      <c r="S71" s="245">
        <v>0</v>
      </c>
      <c r="T71" s="245">
        <v>0</v>
      </c>
      <c r="U71" s="245">
        <v>0</v>
      </c>
      <c r="V71" s="245">
        <v>0</v>
      </c>
      <c r="W71" s="245">
        <v>0</v>
      </c>
      <c r="X71" s="245">
        <v>0</v>
      </c>
      <c r="Y71" s="245">
        <v>0</v>
      </c>
      <c r="Z71" s="245">
        <v>0</v>
      </c>
      <c r="AA71" s="245">
        <v>0</v>
      </c>
      <c r="AB71" s="245">
        <v>0</v>
      </c>
      <c r="AC71" s="245">
        <v>0</v>
      </c>
      <c r="AD71" s="245">
        <v>0</v>
      </c>
      <c r="AE71" s="245">
        <v>0</v>
      </c>
      <c r="AF71" s="245">
        <v>0</v>
      </c>
      <c r="AG71" s="245">
        <v>0</v>
      </c>
      <c r="AH71" s="245">
        <v>0</v>
      </c>
      <c r="AI71" s="245">
        <v>0</v>
      </c>
      <c r="AJ71" s="245">
        <v>0</v>
      </c>
      <c r="AK71" s="245">
        <v>0</v>
      </c>
      <c r="AL71" s="245">
        <v>0</v>
      </c>
      <c r="AM71" s="245">
        <v>0</v>
      </c>
      <c r="AN71" s="245">
        <v>0</v>
      </c>
    </row>
    <row r="72" spans="1:40" s="203" customFormat="1" ht="46.8">
      <c r="A72" s="185" t="s">
        <v>160</v>
      </c>
      <c r="B72" s="186" t="s">
        <v>161</v>
      </c>
      <c r="C72" s="216" t="s">
        <v>114</v>
      </c>
      <c r="D72" s="70" t="s">
        <v>173</v>
      </c>
      <c r="E72" s="70" t="s">
        <v>173</v>
      </c>
      <c r="F72" s="70" t="s">
        <v>173</v>
      </c>
      <c r="G72" s="70" t="s">
        <v>173</v>
      </c>
      <c r="H72" s="70" t="s">
        <v>173</v>
      </c>
      <c r="I72" s="245">
        <v>0</v>
      </c>
      <c r="J72" s="245">
        <v>0</v>
      </c>
      <c r="K72" s="245">
        <v>0</v>
      </c>
      <c r="L72" s="245">
        <v>0</v>
      </c>
      <c r="M72" s="245">
        <v>0</v>
      </c>
      <c r="N72" s="245">
        <v>0</v>
      </c>
      <c r="O72" s="245">
        <v>0</v>
      </c>
      <c r="P72" s="245">
        <v>0</v>
      </c>
      <c r="Q72" s="245">
        <v>0</v>
      </c>
      <c r="R72" s="245">
        <v>0</v>
      </c>
      <c r="S72" s="245">
        <v>0</v>
      </c>
      <c r="T72" s="245">
        <v>0</v>
      </c>
      <c r="U72" s="245">
        <v>0</v>
      </c>
      <c r="V72" s="245">
        <v>0</v>
      </c>
      <c r="W72" s="245">
        <v>0</v>
      </c>
      <c r="X72" s="245">
        <v>0</v>
      </c>
      <c r="Y72" s="245">
        <v>0</v>
      </c>
      <c r="Z72" s="245">
        <v>0</v>
      </c>
      <c r="AA72" s="245">
        <v>0</v>
      </c>
      <c r="AB72" s="245">
        <v>0</v>
      </c>
      <c r="AC72" s="245">
        <v>0</v>
      </c>
      <c r="AD72" s="245">
        <v>0</v>
      </c>
      <c r="AE72" s="245">
        <v>0</v>
      </c>
      <c r="AF72" s="245">
        <v>0</v>
      </c>
      <c r="AG72" s="245">
        <v>0</v>
      </c>
      <c r="AH72" s="245">
        <v>0</v>
      </c>
      <c r="AI72" s="245">
        <v>0</v>
      </c>
      <c r="AJ72" s="245">
        <v>0</v>
      </c>
      <c r="AK72" s="245">
        <v>0</v>
      </c>
      <c r="AL72" s="245">
        <v>0</v>
      </c>
      <c r="AM72" s="245">
        <v>0</v>
      </c>
      <c r="AN72" s="245">
        <v>0</v>
      </c>
    </row>
    <row r="73" spans="1:40" s="203" customFormat="1" ht="31.2">
      <c r="A73" s="185" t="s">
        <v>162</v>
      </c>
      <c r="B73" s="186" t="s">
        <v>163</v>
      </c>
      <c r="C73" s="216" t="s">
        <v>114</v>
      </c>
      <c r="D73" s="70" t="s">
        <v>173</v>
      </c>
      <c r="E73" s="70" t="s">
        <v>173</v>
      </c>
      <c r="F73" s="70" t="s">
        <v>173</v>
      </c>
      <c r="G73" s="70" t="s">
        <v>173</v>
      </c>
      <c r="H73" s="70" t="s">
        <v>173</v>
      </c>
      <c r="I73" s="245">
        <v>0</v>
      </c>
      <c r="J73" s="245">
        <v>0</v>
      </c>
      <c r="K73" s="245">
        <v>0</v>
      </c>
      <c r="L73" s="245">
        <v>0</v>
      </c>
      <c r="M73" s="245">
        <v>0</v>
      </c>
      <c r="N73" s="245">
        <v>0</v>
      </c>
      <c r="O73" s="245">
        <v>0</v>
      </c>
      <c r="P73" s="245">
        <v>0</v>
      </c>
      <c r="Q73" s="245">
        <v>0</v>
      </c>
      <c r="R73" s="245">
        <v>0</v>
      </c>
      <c r="S73" s="245">
        <v>0</v>
      </c>
      <c r="T73" s="245">
        <v>0</v>
      </c>
      <c r="U73" s="245">
        <v>0</v>
      </c>
      <c r="V73" s="245">
        <v>0</v>
      </c>
      <c r="W73" s="245">
        <v>0</v>
      </c>
      <c r="X73" s="245">
        <v>0</v>
      </c>
      <c r="Y73" s="245">
        <v>0</v>
      </c>
      <c r="Z73" s="245">
        <v>0</v>
      </c>
      <c r="AA73" s="245">
        <v>0</v>
      </c>
      <c r="AB73" s="245">
        <v>0</v>
      </c>
      <c r="AC73" s="245">
        <v>0</v>
      </c>
      <c r="AD73" s="245">
        <v>0</v>
      </c>
      <c r="AE73" s="245">
        <v>0</v>
      </c>
      <c r="AF73" s="245">
        <v>0</v>
      </c>
      <c r="AG73" s="245">
        <v>0</v>
      </c>
      <c r="AH73" s="245">
        <v>0</v>
      </c>
      <c r="AI73" s="245">
        <v>0</v>
      </c>
      <c r="AJ73" s="245">
        <v>0</v>
      </c>
      <c r="AK73" s="245">
        <v>0</v>
      </c>
      <c r="AL73" s="245">
        <v>0</v>
      </c>
      <c r="AM73" s="245">
        <v>0</v>
      </c>
      <c r="AN73" s="245">
        <v>0</v>
      </c>
    </row>
    <row r="74" spans="1:40" s="203" customFormat="1" ht="31.2">
      <c r="A74" s="185" t="s">
        <v>164</v>
      </c>
      <c r="B74" s="186" t="s">
        <v>165</v>
      </c>
      <c r="C74" s="216" t="s">
        <v>114</v>
      </c>
      <c r="D74" s="70" t="s">
        <v>173</v>
      </c>
      <c r="E74" s="70" t="s">
        <v>173</v>
      </c>
      <c r="F74" s="70" t="s">
        <v>173</v>
      </c>
      <c r="G74" s="70" t="s">
        <v>173</v>
      </c>
      <c r="H74" s="70" t="s">
        <v>173</v>
      </c>
      <c r="I74" s="245">
        <v>0</v>
      </c>
      <c r="J74" s="245">
        <v>0</v>
      </c>
      <c r="K74" s="245">
        <v>0</v>
      </c>
      <c r="L74" s="245">
        <v>0</v>
      </c>
      <c r="M74" s="245">
        <v>0</v>
      </c>
      <c r="N74" s="245">
        <v>0</v>
      </c>
      <c r="O74" s="245">
        <v>0</v>
      </c>
      <c r="P74" s="245">
        <v>0</v>
      </c>
      <c r="Q74" s="245">
        <v>0</v>
      </c>
      <c r="R74" s="245">
        <v>0</v>
      </c>
      <c r="S74" s="245">
        <v>0</v>
      </c>
      <c r="T74" s="245">
        <v>0</v>
      </c>
      <c r="U74" s="245">
        <v>0</v>
      </c>
      <c r="V74" s="245">
        <v>0</v>
      </c>
      <c r="W74" s="245">
        <v>0</v>
      </c>
      <c r="X74" s="245">
        <v>0</v>
      </c>
      <c r="Y74" s="245">
        <v>0</v>
      </c>
      <c r="Z74" s="245">
        <v>0</v>
      </c>
      <c r="AA74" s="245">
        <v>0</v>
      </c>
      <c r="AB74" s="245">
        <v>0</v>
      </c>
      <c r="AC74" s="245">
        <v>0</v>
      </c>
      <c r="AD74" s="245">
        <v>0</v>
      </c>
      <c r="AE74" s="245">
        <v>0</v>
      </c>
      <c r="AF74" s="245">
        <v>0</v>
      </c>
      <c r="AG74" s="245">
        <v>0</v>
      </c>
      <c r="AH74" s="245">
        <v>0</v>
      </c>
      <c r="AI74" s="245">
        <v>0</v>
      </c>
      <c r="AJ74" s="245">
        <v>0</v>
      </c>
      <c r="AK74" s="245">
        <v>0</v>
      </c>
      <c r="AL74" s="245">
        <v>0</v>
      </c>
      <c r="AM74" s="245">
        <v>0</v>
      </c>
      <c r="AN74" s="245">
        <v>0</v>
      </c>
    </row>
    <row r="75" spans="1:40" s="203" customFormat="1" ht="46.8">
      <c r="A75" s="185" t="s">
        <v>166</v>
      </c>
      <c r="B75" s="186" t="s">
        <v>167</v>
      </c>
      <c r="C75" s="216" t="s">
        <v>114</v>
      </c>
      <c r="D75" s="70" t="s">
        <v>173</v>
      </c>
      <c r="E75" s="70" t="s">
        <v>173</v>
      </c>
      <c r="F75" s="70" t="s">
        <v>173</v>
      </c>
      <c r="G75" s="70" t="s">
        <v>173</v>
      </c>
      <c r="H75" s="70" t="s">
        <v>173</v>
      </c>
      <c r="I75" s="245">
        <v>0</v>
      </c>
      <c r="J75" s="245">
        <v>0</v>
      </c>
      <c r="K75" s="245">
        <v>0</v>
      </c>
      <c r="L75" s="245">
        <v>0</v>
      </c>
      <c r="M75" s="245">
        <v>0</v>
      </c>
      <c r="N75" s="245">
        <v>0</v>
      </c>
      <c r="O75" s="245">
        <v>0</v>
      </c>
      <c r="P75" s="245">
        <v>0</v>
      </c>
      <c r="Q75" s="245">
        <v>0</v>
      </c>
      <c r="R75" s="245">
        <v>0</v>
      </c>
      <c r="S75" s="245">
        <v>0</v>
      </c>
      <c r="T75" s="245">
        <v>0</v>
      </c>
      <c r="U75" s="245">
        <v>0</v>
      </c>
      <c r="V75" s="245">
        <v>0</v>
      </c>
      <c r="W75" s="245">
        <v>0</v>
      </c>
      <c r="X75" s="245">
        <v>0</v>
      </c>
      <c r="Y75" s="245">
        <v>0</v>
      </c>
      <c r="Z75" s="245">
        <v>0</v>
      </c>
      <c r="AA75" s="245">
        <v>0</v>
      </c>
      <c r="AB75" s="245">
        <v>0</v>
      </c>
      <c r="AC75" s="245">
        <v>0</v>
      </c>
      <c r="AD75" s="245">
        <v>0</v>
      </c>
      <c r="AE75" s="245">
        <v>0</v>
      </c>
      <c r="AF75" s="245">
        <v>0</v>
      </c>
      <c r="AG75" s="245">
        <v>0</v>
      </c>
      <c r="AH75" s="245">
        <v>0</v>
      </c>
      <c r="AI75" s="245">
        <v>0</v>
      </c>
      <c r="AJ75" s="245">
        <v>0</v>
      </c>
      <c r="AK75" s="245">
        <v>0</v>
      </c>
      <c r="AL75" s="245">
        <v>0</v>
      </c>
      <c r="AM75" s="245">
        <v>0</v>
      </c>
      <c r="AN75" s="245">
        <v>0</v>
      </c>
    </row>
    <row r="76" spans="1:40" s="203" customFormat="1" ht="46.8">
      <c r="A76" s="185" t="s">
        <v>38</v>
      </c>
      <c r="B76" s="186" t="s">
        <v>97</v>
      </c>
      <c r="C76" s="216" t="s">
        <v>114</v>
      </c>
      <c r="D76" s="70" t="s">
        <v>173</v>
      </c>
      <c r="E76" s="70" t="s">
        <v>173</v>
      </c>
      <c r="F76" s="70" t="s">
        <v>173</v>
      </c>
      <c r="G76" s="70" t="s">
        <v>173</v>
      </c>
      <c r="H76" s="70" t="s">
        <v>173</v>
      </c>
      <c r="I76" s="245">
        <v>0</v>
      </c>
      <c r="J76" s="245">
        <v>0</v>
      </c>
      <c r="K76" s="245">
        <v>0</v>
      </c>
      <c r="L76" s="245">
        <v>0</v>
      </c>
      <c r="M76" s="245">
        <v>0</v>
      </c>
      <c r="N76" s="245">
        <v>0</v>
      </c>
      <c r="O76" s="245">
        <v>0</v>
      </c>
      <c r="P76" s="245">
        <v>0</v>
      </c>
      <c r="Q76" s="245">
        <v>0</v>
      </c>
      <c r="R76" s="245">
        <v>0</v>
      </c>
      <c r="S76" s="245">
        <v>0</v>
      </c>
      <c r="T76" s="245">
        <v>0</v>
      </c>
      <c r="U76" s="245">
        <v>0</v>
      </c>
      <c r="V76" s="245">
        <v>0</v>
      </c>
      <c r="W76" s="245">
        <v>0</v>
      </c>
      <c r="X76" s="245">
        <v>0</v>
      </c>
      <c r="Y76" s="245">
        <v>0</v>
      </c>
      <c r="Z76" s="245">
        <v>0</v>
      </c>
      <c r="AA76" s="245">
        <v>0</v>
      </c>
      <c r="AB76" s="245">
        <v>0</v>
      </c>
      <c r="AC76" s="245">
        <v>0</v>
      </c>
      <c r="AD76" s="245">
        <v>0</v>
      </c>
      <c r="AE76" s="245">
        <v>0</v>
      </c>
      <c r="AF76" s="245">
        <v>0</v>
      </c>
      <c r="AG76" s="245">
        <v>0</v>
      </c>
      <c r="AH76" s="245">
        <v>0</v>
      </c>
      <c r="AI76" s="245">
        <v>0</v>
      </c>
      <c r="AJ76" s="245">
        <v>0</v>
      </c>
      <c r="AK76" s="245">
        <v>0</v>
      </c>
      <c r="AL76" s="245">
        <v>0</v>
      </c>
      <c r="AM76" s="245">
        <v>0</v>
      </c>
      <c r="AN76" s="245">
        <v>0</v>
      </c>
    </row>
    <row r="77" spans="1:40" s="203" customFormat="1" ht="31.2">
      <c r="A77" s="185" t="s">
        <v>54</v>
      </c>
      <c r="B77" s="186" t="s">
        <v>98</v>
      </c>
      <c r="C77" s="216" t="s">
        <v>114</v>
      </c>
      <c r="D77" s="70" t="s">
        <v>173</v>
      </c>
      <c r="E77" s="70" t="s">
        <v>173</v>
      </c>
      <c r="F77" s="70" t="s">
        <v>173</v>
      </c>
      <c r="G77" s="70" t="s">
        <v>173</v>
      </c>
      <c r="H77" s="70" t="s">
        <v>173</v>
      </c>
      <c r="I77" s="245">
        <v>0</v>
      </c>
      <c r="J77" s="245">
        <v>0</v>
      </c>
      <c r="K77" s="245">
        <v>0</v>
      </c>
      <c r="L77" s="245">
        <v>0</v>
      </c>
      <c r="M77" s="245">
        <v>0</v>
      </c>
      <c r="N77" s="245">
        <v>0</v>
      </c>
      <c r="O77" s="245">
        <v>0</v>
      </c>
      <c r="P77" s="245">
        <v>0</v>
      </c>
      <c r="Q77" s="245">
        <v>0</v>
      </c>
      <c r="R77" s="245">
        <v>0</v>
      </c>
      <c r="S77" s="245">
        <v>0</v>
      </c>
      <c r="T77" s="245">
        <v>0</v>
      </c>
      <c r="U77" s="245">
        <v>0</v>
      </c>
      <c r="V77" s="245">
        <v>0</v>
      </c>
      <c r="W77" s="245">
        <v>0</v>
      </c>
      <c r="X77" s="245">
        <v>0</v>
      </c>
      <c r="Y77" s="245">
        <v>0</v>
      </c>
      <c r="Z77" s="245">
        <v>0</v>
      </c>
      <c r="AA77" s="245">
        <v>0</v>
      </c>
      <c r="AB77" s="245">
        <v>0</v>
      </c>
      <c r="AC77" s="245">
        <v>0</v>
      </c>
      <c r="AD77" s="245">
        <v>0</v>
      </c>
      <c r="AE77" s="245">
        <v>0</v>
      </c>
      <c r="AF77" s="245">
        <v>0</v>
      </c>
      <c r="AG77" s="245">
        <v>0</v>
      </c>
      <c r="AH77" s="245">
        <v>0</v>
      </c>
      <c r="AI77" s="245">
        <v>0</v>
      </c>
      <c r="AJ77" s="245">
        <v>0</v>
      </c>
      <c r="AK77" s="245">
        <v>0</v>
      </c>
      <c r="AL77" s="245">
        <v>0</v>
      </c>
      <c r="AM77" s="245">
        <v>0</v>
      </c>
      <c r="AN77" s="245">
        <v>0</v>
      </c>
    </row>
    <row r="78" spans="1:40" s="203" customFormat="1" ht="31.2">
      <c r="A78" s="185" t="s">
        <v>168</v>
      </c>
      <c r="B78" s="186" t="s">
        <v>99</v>
      </c>
      <c r="C78" s="216" t="s">
        <v>114</v>
      </c>
      <c r="D78" s="70" t="s">
        <v>173</v>
      </c>
      <c r="E78" s="70" t="s">
        <v>173</v>
      </c>
      <c r="F78" s="70" t="s">
        <v>173</v>
      </c>
      <c r="G78" s="70" t="s">
        <v>173</v>
      </c>
      <c r="H78" s="70" t="s">
        <v>173</v>
      </c>
      <c r="I78" s="245">
        <v>0</v>
      </c>
      <c r="J78" s="245">
        <v>0</v>
      </c>
      <c r="K78" s="245">
        <v>0</v>
      </c>
      <c r="L78" s="245">
        <v>0</v>
      </c>
      <c r="M78" s="245">
        <v>0</v>
      </c>
      <c r="N78" s="245">
        <v>0</v>
      </c>
      <c r="O78" s="245">
        <v>0</v>
      </c>
      <c r="P78" s="245">
        <v>0</v>
      </c>
      <c r="Q78" s="245">
        <v>0</v>
      </c>
      <c r="R78" s="245">
        <v>0</v>
      </c>
      <c r="S78" s="245">
        <v>0</v>
      </c>
      <c r="T78" s="245">
        <v>0</v>
      </c>
      <c r="U78" s="245">
        <v>0</v>
      </c>
      <c r="V78" s="245">
        <v>0</v>
      </c>
      <c r="W78" s="245">
        <v>0</v>
      </c>
      <c r="X78" s="245">
        <v>0</v>
      </c>
      <c r="Y78" s="245">
        <v>0</v>
      </c>
      <c r="Z78" s="245">
        <v>0</v>
      </c>
      <c r="AA78" s="245">
        <v>0</v>
      </c>
      <c r="AB78" s="245">
        <v>0</v>
      </c>
      <c r="AC78" s="245">
        <v>0</v>
      </c>
      <c r="AD78" s="245">
        <v>0</v>
      </c>
      <c r="AE78" s="245">
        <v>0</v>
      </c>
      <c r="AF78" s="245">
        <v>0</v>
      </c>
      <c r="AG78" s="245">
        <v>0</v>
      </c>
      <c r="AH78" s="245">
        <v>0</v>
      </c>
      <c r="AI78" s="245">
        <v>0</v>
      </c>
      <c r="AJ78" s="245">
        <v>0</v>
      </c>
      <c r="AK78" s="245">
        <v>0</v>
      </c>
      <c r="AL78" s="245">
        <v>0</v>
      </c>
      <c r="AM78" s="245">
        <v>0</v>
      </c>
      <c r="AN78" s="245">
        <v>0</v>
      </c>
    </row>
    <row r="79" spans="1:40" s="203" customFormat="1" ht="46.8">
      <c r="A79" s="185" t="s">
        <v>122</v>
      </c>
      <c r="B79" s="186" t="s">
        <v>100</v>
      </c>
      <c r="C79" s="216" t="s">
        <v>114</v>
      </c>
      <c r="D79" s="70" t="s">
        <v>173</v>
      </c>
      <c r="E79" s="70" t="s">
        <v>173</v>
      </c>
      <c r="F79" s="70" t="s">
        <v>173</v>
      </c>
      <c r="G79" s="70" t="s">
        <v>173</v>
      </c>
      <c r="H79" s="70" t="s">
        <v>173</v>
      </c>
      <c r="I79" s="245">
        <v>0</v>
      </c>
      <c r="J79" s="245">
        <v>0</v>
      </c>
      <c r="K79" s="245">
        <v>0</v>
      </c>
      <c r="L79" s="245">
        <v>0</v>
      </c>
      <c r="M79" s="245">
        <v>0</v>
      </c>
      <c r="N79" s="245">
        <v>0</v>
      </c>
      <c r="O79" s="245">
        <v>0</v>
      </c>
      <c r="P79" s="245">
        <v>0</v>
      </c>
      <c r="Q79" s="245">
        <v>0</v>
      </c>
      <c r="R79" s="245">
        <v>0</v>
      </c>
      <c r="S79" s="245">
        <v>0</v>
      </c>
      <c r="T79" s="245">
        <v>0</v>
      </c>
      <c r="U79" s="245">
        <v>0</v>
      </c>
      <c r="V79" s="245">
        <v>0</v>
      </c>
      <c r="W79" s="245">
        <v>0</v>
      </c>
      <c r="X79" s="245">
        <v>0</v>
      </c>
      <c r="Y79" s="245">
        <v>0</v>
      </c>
      <c r="Z79" s="245">
        <v>0</v>
      </c>
      <c r="AA79" s="245">
        <v>0</v>
      </c>
      <c r="AB79" s="245">
        <v>0</v>
      </c>
      <c r="AC79" s="245">
        <v>0</v>
      </c>
      <c r="AD79" s="245">
        <v>0</v>
      </c>
      <c r="AE79" s="245">
        <v>0</v>
      </c>
      <c r="AF79" s="245">
        <v>0</v>
      </c>
      <c r="AG79" s="245">
        <v>0</v>
      </c>
      <c r="AH79" s="245">
        <v>0</v>
      </c>
      <c r="AI79" s="245">
        <v>0</v>
      </c>
      <c r="AJ79" s="245">
        <v>0</v>
      </c>
      <c r="AK79" s="245">
        <v>0</v>
      </c>
      <c r="AL79" s="245">
        <v>0</v>
      </c>
      <c r="AM79" s="245">
        <v>0</v>
      </c>
      <c r="AN79" s="245">
        <v>0</v>
      </c>
    </row>
    <row r="80" spans="1:40" s="203" customFormat="1" ht="46.8">
      <c r="A80" s="185" t="s">
        <v>123</v>
      </c>
      <c r="B80" s="186" t="s">
        <v>101</v>
      </c>
      <c r="C80" s="216" t="s">
        <v>114</v>
      </c>
      <c r="D80" s="70" t="s">
        <v>173</v>
      </c>
      <c r="E80" s="70" t="s">
        <v>173</v>
      </c>
      <c r="F80" s="70" t="s">
        <v>173</v>
      </c>
      <c r="G80" s="70" t="s">
        <v>173</v>
      </c>
      <c r="H80" s="70" t="s">
        <v>173</v>
      </c>
      <c r="I80" s="245">
        <v>0</v>
      </c>
      <c r="J80" s="245">
        <v>0</v>
      </c>
      <c r="K80" s="245">
        <v>0</v>
      </c>
      <c r="L80" s="245">
        <v>0</v>
      </c>
      <c r="M80" s="245">
        <v>0</v>
      </c>
      <c r="N80" s="245">
        <v>0</v>
      </c>
      <c r="O80" s="245">
        <v>0</v>
      </c>
      <c r="P80" s="245">
        <v>0</v>
      </c>
      <c r="Q80" s="245">
        <v>0</v>
      </c>
      <c r="R80" s="245">
        <v>0</v>
      </c>
      <c r="S80" s="245">
        <v>0</v>
      </c>
      <c r="T80" s="245">
        <v>0</v>
      </c>
      <c r="U80" s="245">
        <v>0</v>
      </c>
      <c r="V80" s="245">
        <v>0</v>
      </c>
      <c r="W80" s="245">
        <v>0</v>
      </c>
      <c r="X80" s="245">
        <v>0</v>
      </c>
      <c r="Y80" s="245">
        <v>0</v>
      </c>
      <c r="Z80" s="245">
        <v>0</v>
      </c>
      <c r="AA80" s="245">
        <v>0</v>
      </c>
      <c r="AB80" s="245">
        <v>0</v>
      </c>
      <c r="AC80" s="245">
        <v>0</v>
      </c>
      <c r="AD80" s="245">
        <v>0</v>
      </c>
      <c r="AE80" s="245">
        <v>0</v>
      </c>
      <c r="AF80" s="245">
        <v>0</v>
      </c>
      <c r="AG80" s="245">
        <v>0</v>
      </c>
      <c r="AH80" s="245">
        <v>0</v>
      </c>
      <c r="AI80" s="245">
        <v>0</v>
      </c>
      <c r="AJ80" s="245">
        <v>0</v>
      </c>
      <c r="AK80" s="245">
        <v>0</v>
      </c>
      <c r="AL80" s="245">
        <v>0</v>
      </c>
      <c r="AM80" s="245">
        <v>0</v>
      </c>
      <c r="AN80" s="245">
        <v>0</v>
      </c>
    </row>
    <row r="81" spans="1:40" s="203" customFormat="1" ht="46.8">
      <c r="A81" s="185" t="s">
        <v>124</v>
      </c>
      <c r="B81" s="186" t="s">
        <v>102</v>
      </c>
      <c r="C81" s="216" t="s">
        <v>114</v>
      </c>
      <c r="D81" s="70" t="s">
        <v>173</v>
      </c>
      <c r="E81" s="70" t="s">
        <v>173</v>
      </c>
      <c r="F81" s="70" t="s">
        <v>173</v>
      </c>
      <c r="G81" s="70" t="s">
        <v>173</v>
      </c>
      <c r="H81" s="70" t="s">
        <v>173</v>
      </c>
      <c r="I81" s="245">
        <v>0</v>
      </c>
      <c r="J81" s="245">
        <v>0</v>
      </c>
      <c r="K81" s="245">
        <v>0</v>
      </c>
      <c r="L81" s="245">
        <v>0</v>
      </c>
      <c r="M81" s="245">
        <v>0</v>
      </c>
      <c r="N81" s="245">
        <v>0</v>
      </c>
      <c r="O81" s="245">
        <v>0</v>
      </c>
      <c r="P81" s="245">
        <v>0</v>
      </c>
      <c r="Q81" s="245">
        <v>0</v>
      </c>
      <c r="R81" s="245">
        <v>0</v>
      </c>
      <c r="S81" s="245">
        <v>0</v>
      </c>
      <c r="T81" s="245">
        <v>0</v>
      </c>
      <c r="U81" s="245">
        <v>0</v>
      </c>
      <c r="V81" s="245">
        <v>0</v>
      </c>
      <c r="W81" s="245">
        <v>0</v>
      </c>
      <c r="X81" s="245">
        <v>0</v>
      </c>
      <c r="Y81" s="245">
        <v>0</v>
      </c>
      <c r="Z81" s="245">
        <v>0</v>
      </c>
      <c r="AA81" s="245">
        <v>0</v>
      </c>
      <c r="AB81" s="245">
        <v>0</v>
      </c>
      <c r="AC81" s="245">
        <v>0</v>
      </c>
      <c r="AD81" s="245">
        <v>0</v>
      </c>
      <c r="AE81" s="245">
        <v>0</v>
      </c>
      <c r="AF81" s="245">
        <v>0</v>
      </c>
      <c r="AG81" s="245">
        <v>0</v>
      </c>
      <c r="AH81" s="245">
        <v>0</v>
      </c>
      <c r="AI81" s="245">
        <v>0</v>
      </c>
      <c r="AJ81" s="245">
        <v>0</v>
      </c>
      <c r="AK81" s="245">
        <v>0</v>
      </c>
      <c r="AL81" s="245">
        <v>0</v>
      </c>
      <c r="AM81" s="245">
        <v>0</v>
      </c>
      <c r="AN81" s="245">
        <v>0</v>
      </c>
    </row>
    <row r="82" spans="1:40" s="203" customFormat="1" ht="38.25" customHeight="1">
      <c r="A82" s="185" t="s">
        <v>125</v>
      </c>
      <c r="B82" s="186" t="s">
        <v>103</v>
      </c>
      <c r="C82" s="216" t="s">
        <v>114</v>
      </c>
      <c r="D82" s="70" t="s">
        <v>173</v>
      </c>
      <c r="E82" s="70" t="s">
        <v>173</v>
      </c>
      <c r="F82" s="70" t="s">
        <v>173</v>
      </c>
      <c r="G82" s="70" t="s">
        <v>173</v>
      </c>
      <c r="H82" s="70" t="s">
        <v>173</v>
      </c>
      <c r="I82" s="245">
        <v>0</v>
      </c>
      <c r="J82" s="245">
        <v>0</v>
      </c>
      <c r="K82" s="245">
        <v>0</v>
      </c>
      <c r="L82" s="245">
        <v>0</v>
      </c>
      <c r="M82" s="245">
        <v>0</v>
      </c>
      <c r="N82" s="245">
        <v>0</v>
      </c>
      <c r="O82" s="245">
        <v>0</v>
      </c>
      <c r="P82" s="245">
        <v>0</v>
      </c>
      <c r="Q82" s="245">
        <v>0</v>
      </c>
      <c r="R82" s="245">
        <v>0</v>
      </c>
      <c r="S82" s="245">
        <v>0</v>
      </c>
      <c r="T82" s="245">
        <v>0</v>
      </c>
      <c r="U82" s="245">
        <v>0</v>
      </c>
      <c r="V82" s="245">
        <v>0</v>
      </c>
      <c r="W82" s="245">
        <v>0</v>
      </c>
      <c r="X82" s="245">
        <v>0</v>
      </c>
      <c r="Y82" s="245">
        <v>0</v>
      </c>
      <c r="Z82" s="245">
        <v>0</v>
      </c>
      <c r="AA82" s="245">
        <v>0</v>
      </c>
      <c r="AB82" s="245">
        <v>0</v>
      </c>
      <c r="AC82" s="245">
        <v>0</v>
      </c>
      <c r="AD82" s="245">
        <v>0</v>
      </c>
      <c r="AE82" s="245">
        <v>0</v>
      </c>
      <c r="AF82" s="245">
        <v>0</v>
      </c>
      <c r="AG82" s="245">
        <v>0</v>
      </c>
      <c r="AH82" s="245">
        <v>0</v>
      </c>
      <c r="AI82" s="245">
        <v>0</v>
      </c>
      <c r="AJ82" s="245">
        <v>0</v>
      </c>
      <c r="AK82" s="245">
        <v>0</v>
      </c>
      <c r="AL82" s="245">
        <v>0</v>
      </c>
      <c r="AM82" s="245">
        <v>0</v>
      </c>
      <c r="AN82" s="245">
        <v>0</v>
      </c>
    </row>
    <row r="83" spans="1:40" s="203" customFormat="1" ht="31.2">
      <c r="A83" s="185" t="s">
        <v>169</v>
      </c>
      <c r="B83" s="214" t="s">
        <v>104</v>
      </c>
      <c r="C83" s="216" t="s">
        <v>114</v>
      </c>
      <c r="D83" s="70" t="s">
        <v>173</v>
      </c>
      <c r="E83" s="70" t="s">
        <v>173</v>
      </c>
      <c r="F83" s="70" t="s">
        <v>173</v>
      </c>
      <c r="G83" s="70" t="s">
        <v>173</v>
      </c>
      <c r="H83" s="70" t="s">
        <v>173</v>
      </c>
      <c r="I83" s="245">
        <v>0</v>
      </c>
      <c r="J83" s="245">
        <v>0</v>
      </c>
      <c r="K83" s="245">
        <v>0</v>
      </c>
      <c r="L83" s="245">
        <v>0</v>
      </c>
      <c r="M83" s="245">
        <v>0</v>
      </c>
      <c r="N83" s="245">
        <v>0</v>
      </c>
      <c r="O83" s="245">
        <v>0</v>
      </c>
      <c r="P83" s="245">
        <v>0</v>
      </c>
      <c r="Q83" s="245">
        <v>0</v>
      </c>
      <c r="R83" s="245">
        <v>0</v>
      </c>
      <c r="S83" s="245">
        <v>0</v>
      </c>
      <c r="T83" s="245">
        <v>0</v>
      </c>
      <c r="U83" s="245">
        <v>0</v>
      </c>
      <c r="V83" s="245">
        <v>0</v>
      </c>
      <c r="W83" s="245">
        <v>0</v>
      </c>
      <c r="X83" s="245">
        <v>0</v>
      </c>
      <c r="Y83" s="245">
        <v>0</v>
      </c>
      <c r="Z83" s="245">
        <v>0</v>
      </c>
      <c r="AA83" s="245">
        <v>0</v>
      </c>
      <c r="AB83" s="245">
        <v>0</v>
      </c>
      <c r="AC83" s="245">
        <v>0</v>
      </c>
      <c r="AD83" s="245">
        <v>0</v>
      </c>
      <c r="AE83" s="245">
        <v>0</v>
      </c>
      <c r="AF83" s="245">
        <v>0</v>
      </c>
      <c r="AG83" s="245">
        <v>0</v>
      </c>
      <c r="AH83" s="245">
        <v>0</v>
      </c>
      <c r="AI83" s="245">
        <v>0</v>
      </c>
      <c r="AJ83" s="245">
        <v>0</v>
      </c>
      <c r="AK83" s="245">
        <v>0</v>
      </c>
      <c r="AL83" s="245">
        <v>0</v>
      </c>
      <c r="AM83" s="245">
        <v>0</v>
      </c>
      <c r="AN83" s="245">
        <v>0</v>
      </c>
    </row>
    <row r="84" spans="1:40" s="204" customFormat="1" ht="32.25" customHeight="1">
      <c r="A84" s="185" t="s">
        <v>170</v>
      </c>
      <c r="B84" s="186" t="s">
        <v>105</v>
      </c>
      <c r="C84" s="211" t="s">
        <v>114</v>
      </c>
      <c r="D84" s="212" t="s">
        <v>173</v>
      </c>
      <c r="E84" s="212" t="s">
        <v>173</v>
      </c>
      <c r="F84" s="212" t="s">
        <v>173</v>
      </c>
      <c r="G84" s="212" t="s">
        <v>173</v>
      </c>
      <c r="H84" s="212" t="s">
        <v>173</v>
      </c>
      <c r="I84" s="245">
        <v>0</v>
      </c>
      <c r="J84" s="245">
        <v>0</v>
      </c>
      <c r="K84" s="245">
        <v>0</v>
      </c>
      <c r="L84" s="245">
        <v>0</v>
      </c>
      <c r="M84" s="245">
        <v>0</v>
      </c>
      <c r="N84" s="245">
        <v>0</v>
      </c>
      <c r="O84" s="245">
        <v>0</v>
      </c>
      <c r="P84" s="245">
        <v>0</v>
      </c>
      <c r="Q84" s="245">
        <v>0</v>
      </c>
      <c r="R84" s="245">
        <v>0</v>
      </c>
      <c r="S84" s="245">
        <v>0</v>
      </c>
      <c r="T84" s="245">
        <v>0</v>
      </c>
      <c r="U84" s="245">
        <v>0</v>
      </c>
      <c r="V84" s="245">
        <v>0</v>
      </c>
      <c r="W84" s="245">
        <v>0</v>
      </c>
      <c r="X84" s="245">
        <v>0</v>
      </c>
      <c r="Y84" s="245">
        <v>0</v>
      </c>
      <c r="Z84" s="245">
        <v>0</v>
      </c>
      <c r="AA84" s="245">
        <v>0</v>
      </c>
      <c r="AB84" s="245">
        <v>0</v>
      </c>
      <c r="AC84" s="245">
        <v>0</v>
      </c>
      <c r="AD84" s="245">
        <v>0</v>
      </c>
      <c r="AE84" s="245">
        <v>0</v>
      </c>
      <c r="AF84" s="245">
        <v>0</v>
      </c>
      <c r="AG84" s="245">
        <v>0</v>
      </c>
      <c r="AH84" s="245">
        <v>0</v>
      </c>
      <c r="AI84" s="245">
        <v>0</v>
      </c>
      <c r="AJ84" s="245">
        <v>0</v>
      </c>
      <c r="AK84" s="245">
        <v>0</v>
      </c>
      <c r="AL84" s="245">
        <v>0</v>
      </c>
      <c r="AM84" s="245">
        <v>0</v>
      </c>
      <c r="AN84" s="245">
        <v>0</v>
      </c>
    </row>
    <row r="85" spans="1:40" s="11" customFormat="1">
      <c r="B85" s="87"/>
      <c r="C85" s="86"/>
      <c r="AC85" s="85"/>
      <c r="AM85" s="54"/>
    </row>
    <row r="86" spans="1:40" s="11" customFormat="1">
      <c r="B86" s="87"/>
      <c r="C86" s="86"/>
      <c r="AC86" s="85"/>
      <c r="AM86" s="54"/>
    </row>
    <row r="88" spans="1:40" s="80" customFormat="1" ht="55.5" customHeight="1">
      <c r="A88" s="407"/>
      <c r="B88" s="407"/>
      <c r="C88" s="407"/>
      <c r="D88" s="407"/>
      <c r="E88" s="407"/>
      <c r="F88" s="407"/>
      <c r="G88" s="407"/>
      <c r="H88" s="407"/>
      <c r="I88" s="84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AC88" s="82"/>
    </row>
    <row r="89" spans="1:40" s="80" customFormat="1" ht="40.5" customHeight="1">
      <c r="A89" s="407"/>
      <c r="B89" s="407"/>
      <c r="C89" s="407"/>
      <c r="D89" s="407"/>
      <c r="E89" s="407"/>
      <c r="F89" s="407"/>
      <c r="G89" s="407"/>
      <c r="H89" s="407"/>
      <c r="I89" s="83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AC89" s="82"/>
    </row>
    <row r="90" spans="1:40" s="80" customFormat="1" ht="57.75" customHeight="1">
      <c r="A90" s="407"/>
      <c r="B90" s="407"/>
      <c r="C90" s="407"/>
      <c r="D90" s="407"/>
      <c r="E90" s="407"/>
      <c r="F90" s="407"/>
      <c r="G90" s="407"/>
      <c r="H90" s="407"/>
      <c r="I90" s="83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AC90" s="82"/>
    </row>
    <row r="91" spans="1:40" s="80" customFormat="1" ht="37.5" customHeight="1">
      <c r="A91" s="407"/>
      <c r="B91" s="407"/>
      <c r="C91" s="407"/>
      <c r="D91" s="407"/>
      <c r="E91" s="407"/>
      <c r="F91" s="407"/>
      <c r="G91" s="407"/>
      <c r="H91" s="407"/>
      <c r="I91" s="83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AC91" s="82"/>
    </row>
  </sheetData>
  <mergeCells count="30">
    <mergeCell ref="AJ1:AN1"/>
    <mergeCell ref="AJ2:AN2"/>
    <mergeCell ref="AJ3:AN3"/>
    <mergeCell ref="B4:AM4"/>
    <mergeCell ref="B5:AM5"/>
    <mergeCell ref="AJ15:AN15"/>
    <mergeCell ref="Z15:AD15"/>
    <mergeCell ref="AE15:AI15"/>
    <mergeCell ref="B7:AM7"/>
    <mergeCell ref="B8:AM8"/>
    <mergeCell ref="J14:J15"/>
    <mergeCell ref="Z12:AA12"/>
    <mergeCell ref="A13:J13"/>
    <mergeCell ref="Z13:AA13"/>
    <mergeCell ref="K14:AN14"/>
    <mergeCell ref="K15:O15"/>
    <mergeCell ref="P15:T15"/>
    <mergeCell ref="U15:Y15"/>
    <mergeCell ref="A90:H90"/>
    <mergeCell ref="A91:H91"/>
    <mergeCell ref="I14:I15"/>
    <mergeCell ref="E14:E15"/>
    <mergeCell ref="F14:H14"/>
    <mergeCell ref="F15:H15"/>
    <mergeCell ref="A89:H89"/>
    <mergeCell ref="A14:A16"/>
    <mergeCell ref="B14:B16"/>
    <mergeCell ref="A88:H88"/>
    <mergeCell ref="C14:C16"/>
    <mergeCell ref="D14:D16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rowBreaks count="1" manualBreakCount="1">
    <brk id="84" max="8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CB86"/>
  <sheetViews>
    <sheetView zoomScale="55" zoomScaleNormal="55" workbookViewId="0">
      <pane ySplit="20" topLeftCell="A52" activePane="bottomLeft" state="frozen"/>
      <selection pane="bottomLeft" activeCell="AE11" sqref="AE11"/>
    </sheetView>
  </sheetViews>
  <sheetFormatPr defaultColWidth="9" defaultRowHeight="15.6"/>
  <cols>
    <col min="1" max="1" width="12" style="150" customWidth="1"/>
    <col min="2" max="2" width="35.8984375" style="150" customWidth="1"/>
    <col min="3" max="3" width="18.09765625" style="150" customWidth="1"/>
    <col min="4" max="4" width="7.5" style="150" hidden="1" customWidth="1"/>
    <col min="5" max="5" width="8.19921875" style="150" hidden="1" customWidth="1"/>
    <col min="6" max="6" width="6.5" style="150" hidden="1" customWidth="1"/>
    <col min="7" max="7" width="8" style="150" hidden="1" customWidth="1"/>
    <col min="8" max="9" width="6.5" style="150" hidden="1" customWidth="1"/>
    <col min="10" max="10" width="9.19921875" style="150" customWidth="1"/>
    <col min="11" max="11" width="7.59765625" style="150" customWidth="1"/>
    <col min="12" max="12" width="6.5" style="150" bestFit="1" customWidth="1"/>
    <col min="13" max="13" width="7.09765625" style="150" customWidth="1"/>
    <col min="14" max="15" width="6.5" style="150" bestFit="1" customWidth="1"/>
    <col min="16" max="33" width="6.5" style="150" customWidth="1"/>
    <col min="34" max="34" width="7.8984375" style="150" customWidth="1"/>
    <col min="35" max="35" width="8" style="150" customWidth="1"/>
    <col min="36" max="36" width="6.5" style="150" bestFit="1" customWidth="1"/>
    <col min="37" max="37" width="7.3984375" style="150" customWidth="1"/>
    <col min="38" max="39" width="6.5" style="150" bestFit="1" customWidth="1"/>
    <col min="40" max="16384" width="9" style="150"/>
  </cols>
  <sheetData>
    <row r="1" spans="1:80" ht="18"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461" t="s">
        <v>407</v>
      </c>
      <c r="AF1" s="461"/>
      <c r="AG1" s="461"/>
      <c r="AH1" s="461"/>
      <c r="AI1" s="461"/>
      <c r="AJ1" s="461"/>
      <c r="AK1" s="461"/>
      <c r="AL1" s="461"/>
      <c r="AM1" s="461"/>
    </row>
    <row r="2" spans="1:80">
      <c r="X2" s="396"/>
      <c r="Y2" s="396"/>
      <c r="Z2" s="396"/>
      <c r="AA2" s="396"/>
      <c r="AB2" s="396"/>
      <c r="AC2" s="396"/>
      <c r="AD2" s="396"/>
      <c r="AE2" s="460" t="s">
        <v>508</v>
      </c>
      <c r="AF2" s="460"/>
      <c r="AG2" s="460"/>
      <c r="AH2" s="460"/>
      <c r="AI2" s="460"/>
      <c r="AJ2" s="460"/>
      <c r="AK2" s="460"/>
      <c r="AL2" s="460"/>
      <c r="AM2" s="460"/>
    </row>
    <row r="3" spans="1:80" ht="18">
      <c r="W3" s="170"/>
      <c r="X3" s="170"/>
      <c r="Y3" s="170"/>
      <c r="Z3" s="170"/>
      <c r="AA3" s="170"/>
      <c r="AB3" s="170"/>
      <c r="AC3" s="170"/>
      <c r="AD3" s="170"/>
      <c r="AE3" s="462" t="s">
        <v>479</v>
      </c>
      <c r="AF3" s="462"/>
      <c r="AG3" s="462"/>
      <c r="AH3" s="462"/>
      <c r="AI3" s="462"/>
      <c r="AJ3" s="462"/>
      <c r="AK3" s="462"/>
      <c r="AL3" s="462"/>
      <c r="AM3" s="462"/>
    </row>
    <row r="4" spans="1:80" ht="15.75" customHeight="1">
      <c r="A4" s="184"/>
      <c r="B4" s="470" t="s">
        <v>292</v>
      </c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  <c r="N4" s="470"/>
      <c r="O4" s="470"/>
      <c r="P4" s="470"/>
      <c r="Q4" s="470"/>
      <c r="R4" s="470"/>
      <c r="S4" s="470"/>
      <c r="T4" s="470"/>
      <c r="U4" s="470"/>
      <c r="V4" s="470"/>
      <c r="W4" s="470"/>
      <c r="X4" s="470"/>
      <c r="Y4" s="470"/>
      <c r="Z4" s="470"/>
      <c r="AA4" s="470"/>
      <c r="AB4" s="470"/>
      <c r="AC4" s="470"/>
      <c r="AD4" s="470"/>
      <c r="AE4" s="470"/>
      <c r="AF4" s="470"/>
      <c r="AG4" s="470"/>
      <c r="AH4" s="470"/>
      <c r="AI4" s="470"/>
      <c r="AJ4" s="470"/>
      <c r="AK4" s="470"/>
      <c r="AL4" s="470"/>
      <c r="AM4" s="470"/>
    </row>
    <row r="5" spans="1:80" ht="15.75" customHeight="1">
      <c r="B5" s="471" t="s">
        <v>293</v>
      </c>
      <c r="C5" s="471"/>
      <c r="D5" s="471"/>
      <c r="E5" s="471"/>
      <c r="F5" s="471"/>
      <c r="G5" s="471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471"/>
      <c r="S5" s="471"/>
      <c r="T5" s="471"/>
      <c r="U5" s="471"/>
      <c r="V5" s="471"/>
      <c r="W5" s="471"/>
      <c r="X5" s="471"/>
      <c r="Y5" s="471"/>
      <c r="Z5" s="471"/>
      <c r="AA5" s="471"/>
      <c r="AB5" s="471"/>
      <c r="AC5" s="471"/>
      <c r="AD5" s="471"/>
      <c r="AE5" s="471"/>
      <c r="AF5" s="471"/>
      <c r="AG5" s="471"/>
      <c r="AH5" s="471"/>
      <c r="AI5" s="471"/>
      <c r="AJ5" s="471"/>
      <c r="AK5" s="471"/>
      <c r="AL5" s="471"/>
      <c r="AM5" s="471"/>
    </row>
    <row r="6" spans="1:80" ht="18">
      <c r="A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</row>
    <row r="7" spans="1:80" ht="18">
      <c r="A7" s="102"/>
      <c r="B7" s="472" t="s">
        <v>269</v>
      </c>
      <c r="C7" s="472"/>
      <c r="D7" s="472"/>
      <c r="E7" s="472"/>
      <c r="F7" s="472"/>
      <c r="G7" s="472"/>
      <c r="H7" s="472"/>
      <c r="I7" s="472"/>
      <c r="J7" s="472"/>
      <c r="K7" s="472"/>
      <c r="L7" s="472"/>
      <c r="M7" s="472"/>
      <c r="N7" s="472"/>
      <c r="O7" s="472"/>
      <c r="P7" s="472"/>
      <c r="Q7" s="472"/>
      <c r="R7" s="472"/>
      <c r="S7" s="472"/>
      <c r="T7" s="472"/>
      <c r="U7" s="472"/>
      <c r="V7" s="472"/>
      <c r="W7" s="472"/>
      <c r="X7" s="472"/>
      <c r="Y7" s="472"/>
      <c r="Z7" s="472"/>
      <c r="AA7" s="472"/>
      <c r="AB7" s="472"/>
      <c r="AC7" s="472"/>
      <c r="AD7" s="472"/>
      <c r="AE7" s="472"/>
      <c r="AF7" s="472"/>
      <c r="AG7" s="472"/>
      <c r="AH7" s="472"/>
      <c r="AI7" s="472"/>
      <c r="AJ7" s="472"/>
      <c r="AK7" s="472"/>
      <c r="AL7" s="472"/>
      <c r="AM7" s="472"/>
    </row>
    <row r="8" spans="1:80">
      <c r="D8" s="155"/>
      <c r="E8" s="155"/>
      <c r="F8" s="155"/>
      <c r="G8" s="155"/>
      <c r="H8" s="155"/>
      <c r="I8" s="155"/>
    </row>
    <row r="9" spans="1:80" ht="18">
      <c r="A9" s="160"/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</row>
    <row r="11" spans="1:80" ht="18">
      <c r="A11" s="160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</row>
    <row r="12" spans="1:80">
      <c r="A12" s="469"/>
      <c r="B12" s="469"/>
      <c r="C12" s="469"/>
      <c r="D12" s="469"/>
      <c r="E12" s="469"/>
      <c r="F12" s="469"/>
      <c r="G12" s="469"/>
      <c r="H12" s="469"/>
      <c r="I12" s="469"/>
      <c r="J12" s="469"/>
      <c r="K12" s="469"/>
      <c r="L12" s="469"/>
      <c r="M12" s="469"/>
      <c r="N12" s="469"/>
      <c r="O12" s="469"/>
      <c r="P12" s="469"/>
      <c r="Q12" s="469"/>
      <c r="R12" s="469"/>
      <c r="S12" s="469"/>
      <c r="T12" s="469"/>
      <c r="U12" s="469"/>
      <c r="V12" s="469"/>
      <c r="W12" s="469"/>
      <c r="X12" s="469"/>
      <c r="Y12" s="469"/>
      <c r="Z12" s="469"/>
      <c r="AA12" s="469"/>
      <c r="AB12" s="469"/>
      <c r="AC12" s="469"/>
      <c r="AD12" s="469"/>
      <c r="AE12" s="469"/>
      <c r="AF12" s="469"/>
      <c r="AG12" s="469"/>
      <c r="AH12" s="469"/>
      <c r="AI12" s="469"/>
      <c r="AJ12" s="469"/>
      <c r="AK12" s="469"/>
      <c r="AL12" s="469"/>
      <c r="AM12" s="469"/>
    </row>
    <row r="13" spans="1:80">
      <c r="A13" s="473"/>
      <c r="B13" s="473"/>
      <c r="C13" s="473"/>
      <c r="D13" s="473"/>
      <c r="E13" s="473"/>
      <c r="F13" s="473"/>
      <c r="G13" s="473"/>
      <c r="H13" s="473"/>
      <c r="I13" s="473"/>
      <c r="J13" s="137"/>
      <c r="K13" s="137"/>
      <c r="L13" s="137"/>
      <c r="M13" s="137"/>
      <c r="N13" s="137"/>
      <c r="O13" s="137"/>
      <c r="P13" s="384"/>
      <c r="Q13" s="384"/>
      <c r="R13" s="384"/>
      <c r="S13" s="384"/>
      <c r="T13" s="384"/>
      <c r="U13" s="384"/>
      <c r="V13" s="384"/>
      <c r="W13" s="384"/>
      <c r="X13" s="384"/>
      <c r="Y13" s="384"/>
      <c r="Z13" s="384"/>
      <c r="AA13" s="384"/>
      <c r="AB13" s="384"/>
      <c r="AC13" s="384"/>
      <c r="AD13" s="384"/>
      <c r="AE13" s="384"/>
      <c r="AF13" s="384"/>
      <c r="AG13" s="384"/>
      <c r="AH13" s="137"/>
      <c r="AI13" s="137"/>
      <c r="AJ13" s="137"/>
      <c r="AK13" s="137"/>
      <c r="AL13" s="137"/>
      <c r="AM13" s="137"/>
    </row>
    <row r="14" spans="1:80" ht="52.8" customHeight="1">
      <c r="A14" s="450" t="s">
        <v>26</v>
      </c>
      <c r="B14" s="450" t="s">
        <v>0</v>
      </c>
      <c r="C14" s="450" t="s">
        <v>142</v>
      </c>
      <c r="D14" s="466" t="s">
        <v>294</v>
      </c>
      <c r="E14" s="467"/>
      <c r="F14" s="467"/>
      <c r="G14" s="467"/>
      <c r="H14" s="467"/>
      <c r="I14" s="467"/>
      <c r="J14" s="467"/>
      <c r="K14" s="467"/>
      <c r="L14" s="467"/>
      <c r="M14" s="467"/>
      <c r="N14" s="467"/>
      <c r="O14" s="467"/>
      <c r="P14" s="467"/>
      <c r="Q14" s="467"/>
      <c r="R14" s="467"/>
      <c r="S14" s="467"/>
      <c r="T14" s="467"/>
      <c r="U14" s="467"/>
      <c r="V14" s="467"/>
      <c r="W14" s="467"/>
      <c r="X14" s="467"/>
      <c r="Y14" s="467"/>
      <c r="Z14" s="467"/>
      <c r="AA14" s="467"/>
      <c r="AB14" s="467"/>
      <c r="AC14" s="467"/>
      <c r="AD14" s="467"/>
      <c r="AE14" s="467"/>
      <c r="AF14" s="467"/>
      <c r="AG14" s="467"/>
      <c r="AH14" s="467"/>
      <c r="AI14" s="467"/>
      <c r="AJ14" s="467"/>
      <c r="AK14" s="467"/>
      <c r="AL14" s="467"/>
      <c r="AM14" s="468"/>
    </row>
    <row r="15" spans="1:80" ht="15.75" customHeight="1">
      <c r="A15" s="450"/>
      <c r="B15" s="450"/>
      <c r="C15" s="450"/>
      <c r="D15" s="449" t="s">
        <v>197</v>
      </c>
      <c r="E15" s="449"/>
      <c r="F15" s="449"/>
      <c r="G15" s="449"/>
      <c r="H15" s="449"/>
      <c r="I15" s="449"/>
      <c r="J15" s="449" t="s">
        <v>461</v>
      </c>
      <c r="K15" s="449"/>
      <c r="L15" s="449"/>
      <c r="M15" s="449"/>
      <c r="N15" s="449"/>
      <c r="O15" s="449"/>
      <c r="P15" s="449" t="s">
        <v>462</v>
      </c>
      <c r="Q15" s="449"/>
      <c r="R15" s="449"/>
      <c r="S15" s="449"/>
      <c r="T15" s="449"/>
      <c r="U15" s="449"/>
      <c r="V15" s="449" t="s">
        <v>463</v>
      </c>
      <c r="W15" s="449"/>
      <c r="X15" s="449"/>
      <c r="Y15" s="449"/>
      <c r="Z15" s="449"/>
      <c r="AA15" s="449"/>
      <c r="AB15" s="449" t="s">
        <v>464</v>
      </c>
      <c r="AC15" s="449"/>
      <c r="AD15" s="449"/>
      <c r="AE15" s="449"/>
      <c r="AF15" s="449"/>
      <c r="AG15" s="449"/>
      <c r="AH15" s="449" t="s">
        <v>465</v>
      </c>
      <c r="AI15" s="449"/>
      <c r="AJ15" s="449"/>
      <c r="AK15" s="449"/>
      <c r="AL15" s="449"/>
      <c r="AM15" s="449"/>
      <c r="BA15" s="464"/>
      <c r="BB15" s="464"/>
      <c r="BC15" s="464"/>
      <c r="BD15" s="464"/>
      <c r="BE15" s="464"/>
      <c r="BF15" s="464"/>
      <c r="BG15" s="464"/>
      <c r="BH15" s="464"/>
      <c r="BI15" s="464"/>
      <c r="BJ15" s="464"/>
      <c r="BK15" s="464"/>
      <c r="BL15" s="464"/>
      <c r="BM15" s="464"/>
      <c r="BN15" s="464"/>
      <c r="BO15" s="464"/>
      <c r="BP15" s="464"/>
      <c r="BQ15" s="464"/>
      <c r="BR15" s="464"/>
      <c r="BS15" s="464"/>
      <c r="BT15" s="464"/>
      <c r="BU15" s="464"/>
      <c r="BV15" s="464"/>
      <c r="BW15" s="464"/>
      <c r="BX15" s="464"/>
      <c r="BY15" s="464"/>
      <c r="BZ15" s="464"/>
      <c r="CA15" s="464"/>
      <c r="CB15" s="464"/>
    </row>
    <row r="16" spans="1:80" ht="36.75" customHeight="1">
      <c r="A16" s="450"/>
      <c r="B16" s="450"/>
      <c r="C16" s="450"/>
      <c r="D16" s="449"/>
      <c r="E16" s="449"/>
      <c r="F16" s="449"/>
      <c r="G16" s="449"/>
      <c r="H16" s="449"/>
      <c r="I16" s="449"/>
      <c r="J16" s="449"/>
      <c r="K16" s="449"/>
      <c r="L16" s="449"/>
      <c r="M16" s="449"/>
      <c r="N16" s="449"/>
      <c r="O16" s="449"/>
      <c r="P16" s="449"/>
      <c r="Q16" s="449"/>
      <c r="R16" s="449"/>
      <c r="S16" s="449"/>
      <c r="T16" s="449"/>
      <c r="U16" s="449"/>
      <c r="V16" s="449"/>
      <c r="W16" s="449"/>
      <c r="X16" s="449"/>
      <c r="Y16" s="449"/>
      <c r="Z16" s="449"/>
      <c r="AA16" s="449"/>
      <c r="AB16" s="449"/>
      <c r="AC16" s="449"/>
      <c r="AD16" s="449"/>
      <c r="AE16" s="449"/>
      <c r="AF16" s="449"/>
      <c r="AG16" s="449"/>
      <c r="AH16" s="449"/>
      <c r="AI16" s="449"/>
      <c r="AJ16" s="449"/>
      <c r="AK16" s="449"/>
      <c r="AL16" s="449"/>
      <c r="AM16" s="449"/>
      <c r="BA16" s="464"/>
      <c r="BB16" s="464"/>
      <c r="BC16" s="464"/>
      <c r="BD16" s="464"/>
      <c r="BE16" s="464"/>
      <c r="BF16" s="464"/>
      <c r="BG16" s="464"/>
      <c r="BH16" s="464"/>
      <c r="BI16" s="464"/>
      <c r="BJ16" s="464"/>
      <c r="BK16" s="464"/>
      <c r="BL16" s="464"/>
      <c r="BM16" s="464"/>
      <c r="BN16" s="464"/>
      <c r="BO16" s="464"/>
      <c r="BP16" s="464"/>
      <c r="BQ16" s="464"/>
      <c r="BR16" s="464"/>
      <c r="BS16" s="464"/>
      <c r="BT16" s="464"/>
      <c r="BU16" s="464"/>
      <c r="BV16" s="464"/>
      <c r="BW16" s="464"/>
      <c r="BX16" s="464"/>
      <c r="BY16" s="464"/>
      <c r="BZ16" s="464"/>
      <c r="CA16" s="464"/>
      <c r="CB16" s="464"/>
    </row>
    <row r="17" spans="1:80" ht="39" customHeight="1">
      <c r="A17" s="450"/>
      <c r="B17" s="450"/>
      <c r="C17" s="450"/>
      <c r="D17" s="449" t="s">
        <v>254</v>
      </c>
      <c r="E17" s="449"/>
      <c r="F17" s="449"/>
      <c r="G17" s="449"/>
      <c r="H17" s="449"/>
      <c r="I17" s="449"/>
      <c r="J17" s="449" t="s">
        <v>254</v>
      </c>
      <c r="K17" s="449"/>
      <c r="L17" s="449"/>
      <c r="M17" s="449"/>
      <c r="N17" s="449"/>
      <c r="O17" s="449"/>
      <c r="P17" s="449" t="s">
        <v>254</v>
      </c>
      <c r="Q17" s="449"/>
      <c r="R17" s="449"/>
      <c r="S17" s="449"/>
      <c r="T17" s="449"/>
      <c r="U17" s="449"/>
      <c r="V17" s="449" t="s">
        <v>254</v>
      </c>
      <c r="W17" s="449"/>
      <c r="X17" s="449"/>
      <c r="Y17" s="449"/>
      <c r="Z17" s="449"/>
      <c r="AA17" s="449"/>
      <c r="AB17" s="449" t="s">
        <v>254</v>
      </c>
      <c r="AC17" s="449"/>
      <c r="AD17" s="449"/>
      <c r="AE17" s="449"/>
      <c r="AF17" s="449"/>
      <c r="AG17" s="449"/>
      <c r="AH17" s="449" t="s">
        <v>254</v>
      </c>
      <c r="AI17" s="449"/>
      <c r="AJ17" s="449"/>
      <c r="AK17" s="449"/>
      <c r="AL17" s="449"/>
      <c r="AM17" s="449"/>
      <c r="BA17" s="465"/>
      <c r="BB17" s="465"/>
      <c r="BC17" s="465"/>
      <c r="BD17" s="465"/>
      <c r="BE17" s="465"/>
      <c r="BF17" s="465"/>
      <c r="BG17" s="465"/>
      <c r="BH17" s="465"/>
      <c r="BI17" s="465"/>
      <c r="BJ17" s="465"/>
      <c r="BK17" s="465"/>
      <c r="BL17" s="465"/>
      <c r="BM17" s="465"/>
      <c r="BN17" s="465"/>
      <c r="BO17" s="465"/>
      <c r="BP17" s="465"/>
      <c r="BQ17" s="465"/>
      <c r="BR17" s="465"/>
      <c r="BS17" s="465"/>
      <c r="BT17" s="465"/>
      <c r="BU17" s="465"/>
      <c r="BV17" s="463"/>
      <c r="BW17" s="463"/>
      <c r="BX17" s="463"/>
      <c r="BY17" s="463"/>
      <c r="BZ17" s="463"/>
      <c r="CA17" s="463"/>
      <c r="CB17" s="463"/>
    </row>
    <row r="18" spans="1:80" ht="54.75" customHeight="1">
      <c r="A18" s="450"/>
      <c r="B18" s="450"/>
      <c r="C18" s="450"/>
      <c r="D18" s="134" t="s">
        <v>253</v>
      </c>
      <c r="E18" s="134" t="s">
        <v>208</v>
      </c>
      <c r="F18" s="134" t="s">
        <v>207</v>
      </c>
      <c r="G18" s="154" t="s">
        <v>206</v>
      </c>
      <c r="H18" s="134" t="s">
        <v>205</v>
      </c>
      <c r="I18" s="134" t="s">
        <v>204</v>
      </c>
      <c r="J18" s="134" t="s">
        <v>253</v>
      </c>
      <c r="K18" s="134" t="s">
        <v>208</v>
      </c>
      <c r="L18" s="134" t="s">
        <v>207</v>
      </c>
      <c r="M18" s="154" t="s">
        <v>206</v>
      </c>
      <c r="N18" s="134" t="s">
        <v>205</v>
      </c>
      <c r="O18" s="134" t="s">
        <v>204</v>
      </c>
      <c r="P18" s="134" t="s">
        <v>253</v>
      </c>
      <c r="Q18" s="134" t="s">
        <v>208</v>
      </c>
      <c r="R18" s="134" t="s">
        <v>207</v>
      </c>
      <c r="S18" s="154" t="s">
        <v>206</v>
      </c>
      <c r="T18" s="134" t="s">
        <v>205</v>
      </c>
      <c r="U18" s="134" t="s">
        <v>204</v>
      </c>
      <c r="V18" s="134" t="s">
        <v>253</v>
      </c>
      <c r="W18" s="134" t="s">
        <v>208</v>
      </c>
      <c r="X18" s="134" t="s">
        <v>207</v>
      </c>
      <c r="Y18" s="154" t="s">
        <v>206</v>
      </c>
      <c r="Z18" s="134" t="s">
        <v>205</v>
      </c>
      <c r="AA18" s="134" t="s">
        <v>204</v>
      </c>
      <c r="AB18" s="134" t="s">
        <v>253</v>
      </c>
      <c r="AC18" s="134" t="s">
        <v>208</v>
      </c>
      <c r="AD18" s="134" t="s">
        <v>207</v>
      </c>
      <c r="AE18" s="154" t="s">
        <v>206</v>
      </c>
      <c r="AF18" s="134" t="s">
        <v>205</v>
      </c>
      <c r="AG18" s="134" t="s">
        <v>204</v>
      </c>
      <c r="AH18" s="134" t="s">
        <v>253</v>
      </c>
      <c r="AI18" s="134" t="s">
        <v>208</v>
      </c>
      <c r="AJ18" s="134" t="s">
        <v>207</v>
      </c>
      <c r="AK18" s="154" t="s">
        <v>206</v>
      </c>
      <c r="AL18" s="134" t="s">
        <v>205</v>
      </c>
      <c r="AM18" s="134" t="s">
        <v>204</v>
      </c>
      <c r="BA18" s="152"/>
      <c r="BB18" s="152"/>
      <c r="BC18" s="152"/>
      <c r="BD18" s="153"/>
      <c r="BE18" s="153"/>
      <c r="BF18" s="153"/>
      <c r="BG18" s="152"/>
      <c r="BH18" s="152"/>
      <c r="BI18" s="152"/>
      <c r="BJ18" s="152"/>
      <c r="BK18" s="153"/>
      <c r="BL18" s="153"/>
      <c r="BM18" s="153"/>
      <c r="BN18" s="152"/>
      <c r="BO18" s="152"/>
      <c r="BP18" s="152"/>
      <c r="BQ18" s="152"/>
      <c r="BR18" s="153"/>
      <c r="BS18" s="153"/>
      <c r="BT18" s="153"/>
      <c r="BU18" s="152"/>
      <c r="BV18" s="152"/>
      <c r="BW18" s="152"/>
      <c r="BX18" s="152"/>
      <c r="BY18" s="153"/>
      <c r="BZ18" s="153"/>
      <c r="CA18" s="153"/>
      <c r="CB18" s="152"/>
    </row>
    <row r="19" spans="1:80" ht="29.25" customHeight="1">
      <c r="A19" s="132">
        <v>1</v>
      </c>
      <c r="B19" s="132">
        <v>2</v>
      </c>
      <c r="C19" s="132">
        <v>3</v>
      </c>
      <c r="D19" s="131" t="s">
        <v>247</v>
      </c>
      <c r="E19" s="131" t="s">
        <v>246</v>
      </c>
      <c r="F19" s="131" t="s">
        <v>245</v>
      </c>
      <c r="G19" s="131" t="s">
        <v>244</v>
      </c>
      <c r="H19" s="131" t="s">
        <v>243</v>
      </c>
      <c r="I19" s="131" t="s">
        <v>242</v>
      </c>
      <c r="J19" s="131" t="s">
        <v>12</v>
      </c>
      <c r="K19" s="131" t="s">
        <v>13</v>
      </c>
      <c r="L19" s="131" t="s">
        <v>14</v>
      </c>
      <c r="M19" s="131" t="s">
        <v>22</v>
      </c>
      <c r="N19" s="131" t="s">
        <v>70</v>
      </c>
      <c r="O19" s="131" t="s">
        <v>71</v>
      </c>
      <c r="P19" s="131" t="s">
        <v>7</v>
      </c>
      <c r="Q19" s="131" t="s">
        <v>8</v>
      </c>
      <c r="R19" s="131" t="s">
        <v>15</v>
      </c>
      <c r="S19" s="131" t="s">
        <v>16</v>
      </c>
      <c r="T19" s="131" t="s">
        <v>27</v>
      </c>
      <c r="U19" s="131" t="s">
        <v>76</v>
      </c>
      <c r="V19" s="131" t="s">
        <v>9</v>
      </c>
      <c r="W19" s="131" t="s">
        <v>10</v>
      </c>
      <c r="X19" s="131" t="s">
        <v>11</v>
      </c>
      <c r="Y19" s="131" t="s">
        <v>481</v>
      </c>
      <c r="Z19" s="131" t="s">
        <v>482</v>
      </c>
      <c r="AA19" s="131" t="s">
        <v>483</v>
      </c>
      <c r="AB19" s="131" t="s">
        <v>17</v>
      </c>
      <c r="AC19" s="131" t="s">
        <v>18</v>
      </c>
      <c r="AD19" s="131" t="s">
        <v>485</v>
      </c>
      <c r="AE19" s="131" t="s">
        <v>486</v>
      </c>
      <c r="AF19" s="131" t="s">
        <v>487</v>
      </c>
      <c r="AG19" s="131" t="s">
        <v>488</v>
      </c>
      <c r="AH19" s="131" t="s">
        <v>19</v>
      </c>
      <c r="AI19" s="131" t="s">
        <v>20</v>
      </c>
      <c r="AJ19" s="131" t="s">
        <v>21</v>
      </c>
      <c r="AK19" s="131" t="s">
        <v>490</v>
      </c>
      <c r="AL19" s="131" t="s">
        <v>491</v>
      </c>
      <c r="AM19" s="131" t="s">
        <v>492</v>
      </c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</row>
    <row r="20" spans="1:80" ht="31.2">
      <c r="A20" s="69" t="s">
        <v>143</v>
      </c>
      <c r="B20" s="257" t="s">
        <v>115</v>
      </c>
      <c r="C20" s="343" t="s">
        <v>114</v>
      </c>
      <c r="D20" s="344" t="s">
        <v>173</v>
      </c>
      <c r="E20" s="344" t="e">
        <f t="shared" ref="E20:AM20" si="0">E22</f>
        <v>#REF!</v>
      </c>
      <c r="F20" s="344" t="e">
        <f t="shared" si="0"/>
        <v>#REF!</v>
      </c>
      <c r="G20" s="344" t="e">
        <f t="shared" si="0"/>
        <v>#REF!</v>
      </c>
      <c r="H20" s="344" t="e">
        <f t="shared" si="0"/>
        <v>#REF!</v>
      </c>
      <c r="I20" s="344" t="e">
        <f t="shared" si="0"/>
        <v>#REF!</v>
      </c>
      <c r="J20" s="344" t="str">
        <f t="shared" si="0"/>
        <v>нд</v>
      </c>
      <c r="K20" s="344">
        <f t="shared" si="0"/>
        <v>0</v>
      </c>
      <c r="L20" s="344">
        <f t="shared" si="0"/>
        <v>0</v>
      </c>
      <c r="M20" s="344">
        <f t="shared" si="0"/>
        <v>2.8</v>
      </c>
      <c r="N20" s="344">
        <f t="shared" si="0"/>
        <v>0</v>
      </c>
      <c r="O20" s="344">
        <f t="shared" si="0"/>
        <v>1</v>
      </c>
      <c r="P20" s="344">
        <f t="shared" si="0"/>
        <v>0</v>
      </c>
      <c r="Q20" s="344">
        <f t="shared" si="0"/>
        <v>0</v>
      </c>
      <c r="R20" s="344">
        <f t="shared" si="0"/>
        <v>0</v>
      </c>
      <c r="S20" s="344">
        <f t="shared" si="0"/>
        <v>5.6</v>
      </c>
      <c r="T20" s="344">
        <f t="shared" si="0"/>
        <v>0</v>
      </c>
      <c r="U20" s="344">
        <f t="shared" si="0"/>
        <v>0</v>
      </c>
      <c r="V20" s="344">
        <f t="shared" si="0"/>
        <v>0</v>
      </c>
      <c r="W20" s="344">
        <f t="shared" si="0"/>
        <v>0</v>
      </c>
      <c r="X20" s="344">
        <f t="shared" si="0"/>
        <v>0</v>
      </c>
      <c r="Y20" s="344">
        <f t="shared" si="0"/>
        <v>1.85</v>
      </c>
      <c r="Z20" s="344">
        <f t="shared" si="0"/>
        <v>0</v>
      </c>
      <c r="AA20" s="344">
        <f t="shared" si="0"/>
        <v>1</v>
      </c>
      <c r="AB20" s="344">
        <f t="shared" si="0"/>
        <v>0</v>
      </c>
      <c r="AC20" s="344">
        <f t="shared" si="0"/>
        <v>0</v>
      </c>
      <c r="AD20" s="344">
        <f t="shared" si="0"/>
        <v>0</v>
      </c>
      <c r="AE20" s="344">
        <f t="shared" si="0"/>
        <v>3.1</v>
      </c>
      <c r="AF20" s="344">
        <f t="shared" si="0"/>
        <v>0</v>
      </c>
      <c r="AG20" s="344">
        <f t="shared" si="0"/>
        <v>1</v>
      </c>
      <c r="AH20" s="344">
        <f t="shared" si="0"/>
        <v>0</v>
      </c>
      <c r="AI20" s="344">
        <f t="shared" si="0"/>
        <v>0</v>
      </c>
      <c r="AJ20" s="344">
        <f t="shared" si="0"/>
        <v>0</v>
      </c>
      <c r="AK20" s="344">
        <f t="shared" si="0"/>
        <v>2.0499999999999998</v>
      </c>
      <c r="AL20" s="344">
        <f t="shared" si="0"/>
        <v>0</v>
      </c>
      <c r="AM20" s="344">
        <f t="shared" si="0"/>
        <v>0</v>
      </c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</row>
    <row r="21" spans="1:80" s="188" customFormat="1" ht="36" customHeight="1">
      <c r="A21" s="185" t="s">
        <v>117</v>
      </c>
      <c r="B21" s="186" t="s">
        <v>113</v>
      </c>
      <c r="C21" s="187" t="s">
        <v>114</v>
      </c>
      <c r="D21" s="250" t="s">
        <v>173</v>
      </c>
      <c r="E21" s="250" t="s">
        <v>173</v>
      </c>
      <c r="F21" s="250" t="s">
        <v>173</v>
      </c>
      <c r="G21" s="250" t="s">
        <v>173</v>
      </c>
      <c r="H21" s="250" t="s">
        <v>173</v>
      </c>
      <c r="I21" s="250" t="s">
        <v>173</v>
      </c>
      <c r="J21" s="250" t="s">
        <v>173</v>
      </c>
      <c r="K21" s="250" t="s">
        <v>173</v>
      </c>
      <c r="L21" s="250" t="s">
        <v>173</v>
      </c>
      <c r="M21" s="250" t="s">
        <v>173</v>
      </c>
      <c r="N21" s="250" t="s">
        <v>173</v>
      </c>
      <c r="O21" s="250" t="s">
        <v>173</v>
      </c>
      <c r="P21" s="250" t="s">
        <v>173</v>
      </c>
      <c r="Q21" s="250" t="s">
        <v>173</v>
      </c>
      <c r="R21" s="250" t="s">
        <v>173</v>
      </c>
      <c r="S21" s="250" t="s">
        <v>173</v>
      </c>
      <c r="T21" s="250" t="s">
        <v>173</v>
      </c>
      <c r="U21" s="250" t="s">
        <v>173</v>
      </c>
      <c r="V21" s="250" t="s">
        <v>173</v>
      </c>
      <c r="W21" s="250" t="s">
        <v>173</v>
      </c>
      <c r="X21" s="250" t="s">
        <v>173</v>
      </c>
      <c r="Y21" s="250" t="s">
        <v>173</v>
      </c>
      <c r="Z21" s="250" t="s">
        <v>173</v>
      </c>
      <c r="AA21" s="250" t="s">
        <v>173</v>
      </c>
      <c r="AB21" s="250" t="s">
        <v>173</v>
      </c>
      <c r="AC21" s="250" t="s">
        <v>173</v>
      </c>
      <c r="AD21" s="250" t="s">
        <v>173</v>
      </c>
      <c r="AE21" s="250" t="s">
        <v>173</v>
      </c>
      <c r="AF21" s="250" t="s">
        <v>173</v>
      </c>
      <c r="AG21" s="250" t="s">
        <v>173</v>
      </c>
      <c r="AH21" s="250" t="s">
        <v>173</v>
      </c>
      <c r="AI21" s="250" t="s">
        <v>173</v>
      </c>
      <c r="AJ21" s="250" t="s">
        <v>173</v>
      </c>
      <c r="AK21" s="250" t="s">
        <v>173</v>
      </c>
      <c r="AL21" s="250" t="s">
        <v>173</v>
      </c>
      <c r="AM21" s="250" t="s">
        <v>173</v>
      </c>
    </row>
    <row r="22" spans="1:80" s="188" customFormat="1" ht="31.2">
      <c r="A22" s="185" t="s">
        <v>118</v>
      </c>
      <c r="B22" s="186" t="s">
        <v>112</v>
      </c>
      <c r="C22" s="187" t="s">
        <v>114</v>
      </c>
      <c r="D22" s="250" t="str">
        <f t="shared" ref="D22:I22" si="1">D27</f>
        <v>нд</v>
      </c>
      <c r="E22" s="250" t="e">
        <f t="shared" si="1"/>
        <v>#REF!</v>
      </c>
      <c r="F22" s="250" t="e">
        <f t="shared" si="1"/>
        <v>#REF!</v>
      </c>
      <c r="G22" s="250" t="e">
        <f t="shared" si="1"/>
        <v>#REF!</v>
      </c>
      <c r="H22" s="250" t="e">
        <f t="shared" si="1"/>
        <v>#REF!</v>
      </c>
      <c r="I22" s="250" t="e">
        <f t="shared" si="1"/>
        <v>#REF!</v>
      </c>
      <c r="J22" s="250" t="str">
        <f t="shared" ref="J22:AM22" si="2">J27</f>
        <v>нд</v>
      </c>
      <c r="K22" s="250">
        <f t="shared" si="2"/>
        <v>0</v>
      </c>
      <c r="L22" s="250">
        <f t="shared" si="2"/>
        <v>0</v>
      </c>
      <c r="M22" s="250">
        <f t="shared" si="2"/>
        <v>2.8</v>
      </c>
      <c r="N22" s="250">
        <f t="shared" si="2"/>
        <v>0</v>
      </c>
      <c r="O22" s="250">
        <f t="shared" si="2"/>
        <v>1</v>
      </c>
      <c r="P22" s="250">
        <f t="shared" si="2"/>
        <v>0</v>
      </c>
      <c r="Q22" s="250">
        <f t="shared" si="2"/>
        <v>0</v>
      </c>
      <c r="R22" s="250">
        <f t="shared" si="2"/>
        <v>0</v>
      </c>
      <c r="S22" s="250">
        <f t="shared" si="2"/>
        <v>5.6</v>
      </c>
      <c r="T22" s="250">
        <f t="shared" si="2"/>
        <v>0</v>
      </c>
      <c r="U22" s="250">
        <f t="shared" si="2"/>
        <v>0</v>
      </c>
      <c r="V22" s="250">
        <f t="shared" si="2"/>
        <v>0</v>
      </c>
      <c r="W22" s="250">
        <f t="shared" si="2"/>
        <v>0</v>
      </c>
      <c r="X22" s="250">
        <f t="shared" si="2"/>
        <v>0</v>
      </c>
      <c r="Y22" s="250">
        <f t="shared" si="2"/>
        <v>1.85</v>
      </c>
      <c r="Z22" s="250">
        <f t="shared" si="2"/>
        <v>0</v>
      </c>
      <c r="AA22" s="250">
        <f t="shared" si="2"/>
        <v>1</v>
      </c>
      <c r="AB22" s="250">
        <f t="shared" si="2"/>
        <v>0</v>
      </c>
      <c r="AC22" s="250">
        <f t="shared" si="2"/>
        <v>0</v>
      </c>
      <c r="AD22" s="250">
        <f t="shared" si="2"/>
        <v>0</v>
      </c>
      <c r="AE22" s="250">
        <f t="shared" si="2"/>
        <v>3.1</v>
      </c>
      <c r="AF22" s="250">
        <f t="shared" si="2"/>
        <v>0</v>
      </c>
      <c r="AG22" s="250">
        <f t="shared" si="2"/>
        <v>1</v>
      </c>
      <c r="AH22" s="250">
        <f t="shared" si="2"/>
        <v>0</v>
      </c>
      <c r="AI22" s="250">
        <f t="shared" si="2"/>
        <v>0</v>
      </c>
      <c r="AJ22" s="250">
        <f t="shared" si="2"/>
        <v>0</v>
      </c>
      <c r="AK22" s="250">
        <f t="shared" si="2"/>
        <v>2.0499999999999998</v>
      </c>
      <c r="AL22" s="250">
        <f t="shared" si="2"/>
        <v>0</v>
      </c>
      <c r="AM22" s="250">
        <f t="shared" si="2"/>
        <v>0</v>
      </c>
    </row>
    <row r="23" spans="1:80" s="188" customFormat="1" ht="62.4">
      <c r="A23" s="185" t="s">
        <v>119</v>
      </c>
      <c r="B23" s="186" t="s">
        <v>111</v>
      </c>
      <c r="C23" s="187" t="s">
        <v>114</v>
      </c>
      <c r="D23" s="250" t="s">
        <v>173</v>
      </c>
      <c r="E23" s="250" t="s">
        <v>173</v>
      </c>
      <c r="F23" s="250" t="s">
        <v>173</v>
      </c>
      <c r="G23" s="250" t="s">
        <v>173</v>
      </c>
      <c r="H23" s="250" t="s">
        <v>173</v>
      </c>
      <c r="I23" s="250" t="s">
        <v>173</v>
      </c>
      <c r="J23" s="250" t="s">
        <v>173</v>
      </c>
      <c r="K23" s="250" t="s">
        <v>173</v>
      </c>
      <c r="L23" s="250" t="s">
        <v>173</v>
      </c>
      <c r="M23" s="250" t="s">
        <v>173</v>
      </c>
      <c r="N23" s="250" t="s">
        <v>173</v>
      </c>
      <c r="O23" s="250" t="s">
        <v>173</v>
      </c>
      <c r="P23" s="250" t="s">
        <v>173</v>
      </c>
      <c r="Q23" s="250" t="s">
        <v>173</v>
      </c>
      <c r="R23" s="250" t="s">
        <v>173</v>
      </c>
      <c r="S23" s="250" t="s">
        <v>173</v>
      </c>
      <c r="T23" s="250" t="s">
        <v>173</v>
      </c>
      <c r="U23" s="250" t="s">
        <v>173</v>
      </c>
      <c r="V23" s="250" t="s">
        <v>173</v>
      </c>
      <c r="W23" s="250" t="s">
        <v>173</v>
      </c>
      <c r="X23" s="250" t="s">
        <v>173</v>
      </c>
      <c r="Y23" s="250" t="s">
        <v>173</v>
      </c>
      <c r="Z23" s="250" t="s">
        <v>173</v>
      </c>
      <c r="AA23" s="250" t="s">
        <v>173</v>
      </c>
      <c r="AB23" s="250" t="s">
        <v>173</v>
      </c>
      <c r="AC23" s="250" t="s">
        <v>173</v>
      </c>
      <c r="AD23" s="250" t="s">
        <v>173</v>
      </c>
      <c r="AE23" s="250" t="s">
        <v>173</v>
      </c>
      <c r="AF23" s="250" t="s">
        <v>173</v>
      </c>
      <c r="AG23" s="250" t="s">
        <v>173</v>
      </c>
      <c r="AH23" s="250" t="s">
        <v>173</v>
      </c>
      <c r="AI23" s="250" t="s">
        <v>173</v>
      </c>
      <c r="AJ23" s="250" t="s">
        <v>173</v>
      </c>
      <c r="AK23" s="250" t="s">
        <v>173</v>
      </c>
      <c r="AL23" s="250" t="s">
        <v>173</v>
      </c>
      <c r="AM23" s="250" t="s">
        <v>173</v>
      </c>
    </row>
    <row r="24" spans="1:80" s="188" customFormat="1" ht="31.2">
      <c r="A24" s="185" t="s">
        <v>120</v>
      </c>
      <c r="B24" s="186" t="s">
        <v>110</v>
      </c>
      <c r="C24" s="187" t="s">
        <v>114</v>
      </c>
      <c r="D24" s="250" t="s">
        <v>173</v>
      </c>
      <c r="E24" s="250" t="s">
        <v>173</v>
      </c>
      <c r="F24" s="250" t="s">
        <v>173</v>
      </c>
      <c r="G24" s="250" t="s">
        <v>173</v>
      </c>
      <c r="H24" s="250" t="s">
        <v>173</v>
      </c>
      <c r="I24" s="250" t="s">
        <v>173</v>
      </c>
      <c r="J24" s="250" t="s">
        <v>173</v>
      </c>
      <c r="K24" s="250" t="s">
        <v>173</v>
      </c>
      <c r="L24" s="250" t="s">
        <v>173</v>
      </c>
      <c r="M24" s="250" t="s">
        <v>173</v>
      </c>
      <c r="N24" s="250" t="s">
        <v>173</v>
      </c>
      <c r="O24" s="250" t="s">
        <v>173</v>
      </c>
      <c r="P24" s="250" t="s">
        <v>173</v>
      </c>
      <c r="Q24" s="250" t="s">
        <v>173</v>
      </c>
      <c r="R24" s="250" t="s">
        <v>173</v>
      </c>
      <c r="S24" s="250" t="s">
        <v>173</v>
      </c>
      <c r="T24" s="250" t="s">
        <v>173</v>
      </c>
      <c r="U24" s="250" t="s">
        <v>173</v>
      </c>
      <c r="V24" s="250" t="s">
        <v>173</v>
      </c>
      <c r="W24" s="250" t="s">
        <v>173</v>
      </c>
      <c r="X24" s="250" t="s">
        <v>173</v>
      </c>
      <c r="Y24" s="250" t="s">
        <v>173</v>
      </c>
      <c r="Z24" s="250" t="s">
        <v>173</v>
      </c>
      <c r="AA24" s="250" t="s">
        <v>173</v>
      </c>
      <c r="AB24" s="250" t="s">
        <v>173</v>
      </c>
      <c r="AC24" s="250" t="s">
        <v>173</v>
      </c>
      <c r="AD24" s="250" t="s">
        <v>173</v>
      </c>
      <c r="AE24" s="250" t="s">
        <v>173</v>
      </c>
      <c r="AF24" s="250" t="s">
        <v>173</v>
      </c>
      <c r="AG24" s="250" t="s">
        <v>173</v>
      </c>
      <c r="AH24" s="250" t="s">
        <v>173</v>
      </c>
      <c r="AI24" s="250" t="s">
        <v>173</v>
      </c>
      <c r="AJ24" s="250" t="s">
        <v>173</v>
      </c>
      <c r="AK24" s="250" t="s">
        <v>173</v>
      </c>
      <c r="AL24" s="250" t="s">
        <v>173</v>
      </c>
      <c r="AM24" s="250" t="s">
        <v>173</v>
      </c>
    </row>
    <row r="25" spans="1:80" s="188" customFormat="1" ht="46.8">
      <c r="A25" s="185" t="s">
        <v>144</v>
      </c>
      <c r="B25" s="186" t="s">
        <v>109</v>
      </c>
      <c r="C25" s="187" t="s">
        <v>114</v>
      </c>
      <c r="D25" s="250" t="s">
        <v>173</v>
      </c>
      <c r="E25" s="250" t="s">
        <v>173</v>
      </c>
      <c r="F25" s="250" t="s">
        <v>173</v>
      </c>
      <c r="G25" s="250" t="s">
        <v>173</v>
      </c>
      <c r="H25" s="250" t="s">
        <v>173</v>
      </c>
      <c r="I25" s="250" t="s">
        <v>173</v>
      </c>
      <c r="J25" s="250" t="s">
        <v>173</v>
      </c>
      <c r="K25" s="250" t="s">
        <v>173</v>
      </c>
      <c r="L25" s="250" t="s">
        <v>173</v>
      </c>
      <c r="M25" s="250" t="s">
        <v>173</v>
      </c>
      <c r="N25" s="250" t="s">
        <v>173</v>
      </c>
      <c r="O25" s="250" t="s">
        <v>173</v>
      </c>
      <c r="P25" s="250" t="s">
        <v>173</v>
      </c>
      <c r="Q25" s="250" t="s">
        <v>173</v>
      </c>
      <c r="R25" s="250" t="s">
        <v>173</v>
      </c>
      <c r="S25" s="250" t="s">
        <v>173</v>
      </c>
      <c r="T25" s="250" t="s">
        <v>173</v>
      </c>
      <c r="U25" s="250" t="s">
        <v>173</v>
      </c>
      <c r="V25" s="250" t="s">
        <v>173</v>
      </c>
      <c r="W25" s="250" t="s">
        <v>173</v>
      </c>
      <c r="X25" s="250" t="s">
        <v>173</v>
      </c>
      <c r="Y25" s="250" t="s">
        <v>173</v>
      </c>
      <c r="Z25" s="250" t="s">
        <v>173</v>
      </c>
      <c r="AA25" s="250" t="s">
        <v>173</v>
      </c>
      <c r="AB25" s="250" t="s">
        <v>173</v>
      </c>
      <c r="AC25" s="250" t="s">
        <v>173</v>
      </c>
      <c r="AD25" s="250" t="s">
        <v>173</v>
      </c>
      <c r="AE25" s="250" t="s">
        <v>173</v>
      </c>
      <c r="AF25" s="250" t="s">
        <v>173</v>
      </c>
      <c r="AG25" s="250" t="s">
        <v>173</v>
      </c>
      <c r="AH25" s="250" t="s">
        <v>173</v>
      </c>
      <c r="AI25" s="250" t="s">
        <v>173</v>
      </c>
      <c r="AJ25" s="250" t="s">
        <v>173</v>
      </c>
      <c r="AK25" s="250" t="s">
        <v>173</v>
      </c>
      <c r="AL25" s="250" t="s">
        <v>173</v>
      </c>
      <c r="AM25" s="250" t="s">
        <v>173</v>
      </c>
    </row>
    <row r="26" spans="1:80" s="188" customFormat="1" ht="31.2">
      <c r="A26" s="185" t="s">
        <v>145</v>
      </c>
      <c r="B26" s="186" t="s">
        <v>108</v>
      </c>
      <c r="C26" s="187" t="s">
        <v>114</v>
      </c>
      <c r="D26" s="250" t="s">
        <v>173</v>
      </c>
      <c r="E26" s="250" t="s">
        <v>173</v>
      </c>
      <c r="F26" s="250" t="s">
        <v>173</v>
      </c>
      <c r="G26" s="250" t="s">
        <v>173</v>
      </c>
      <c r="H26" s="250" t="s">
        <v>173</v>
      </c>
      <c r="I26" s="250" t="s">
        <v>173</v>
      </c>
      <c r="J26" s="250" t="s">
        <v>173</v>
      </c>
      <c r="K26" s="250" t="s">
        <v>173</v>
      </c>
      <c r="L26" s="250" t="s">
        <v>173</v>
      </c>
      <c r="M26" s="250" t="s">
        <v>173</v>
      </c>
      <c r="N26" s="250" t="s">
        <v>173</v>
      </c>
      <c r="O26" s="250" t="s">
        <v>173</v>
      </c>
      <c r="P26" s="250" t="s">
        <v>173</v>
      </c>
      <c r="Q26" s="250" t="s">
        <v>173</v>
      </c>
      <c r="R26" s="250" t="s">
        <v>173</v>
      </c>
      <c r="S26" s="250" t="s">
        <v>173</v>
      </c>
      <c r="T26" s="250" t="s">
        <v>173</v>
      </c>
      <c r="U26" s="250" t="s">
        <v>173</v>
      </c>
      <c r="V26" s="250" t="s">
        <v>173</v>
      </c>
      <c r="W26" s="250" t="s">
        <v>173</v>
      </c>
      <c r="X26" s="250" t="s">
        <v>173</v>
      </c>
      <c r="Y26" s="250" t="s">
        <v>173</v>
      </c>
      <c r="Z26" s="250" t="s">
        <v>173</v>
      </c>
      <c r="AA26" s="250" t="s">
        <v>173</v>
      </c>
      <c r="AB26" s="250" t="s">
        <v>173</v>
      </c>
      <c r="AC26" s="250" t="s">
        <v>173</v>
      </c>
      <c r="AD26" s="250" t="s">
        <v>173</v>
      </c>
      <c r="AE26" s="250" t="s">
        <v>173</v>
      </c>
      <c r="AF26" s="250" t="s">
        <v>173</v>
      </c>
      <c r="AG26" s="250" t="s">
        <v>173</v>
      </c>
      <c r="AH26" s="250" t="s">
        <v>173</v>
      </c>
      <c r="AI26" s="250" t="s">
        <v>173</v>
      </c>
      <c r="AJ26" s="250" t="s">
        <v>173</v>
      </c>
      <c r="AK26" s="250" t="s">
        <v>173</v>
      </c>
      <c r="AL26" s="250" t="s">
        <v>173</v>
      </c>
      <c r="AM26" s="250" t="s">
        <v>173</v>
      </c>
    </row>
    <row r="27" spans="1:80" s="188" customFormat="1" ht="35.4" customHeight="1">
      <c r="A27" s="185" t="s">
        <v>28</v>
      </c>
      <c r="B27" s="186" t="s">
        <v>405</v>
      </c>
      <c r="C27" s="187" t="s">
        <v>114</v>
      </c>
      <c r="D27" s="250" t="str">
        <f t="shared" ref="D27:I27" si="3">D48</f>
        <v>нд</v>
      </c>
      <c r="E27" s="250" t="e">
        <f t="shared" si="3"/>
        <v>#REF!</v>
      </c>
      <c r="F27" s="250" t="e">
        <f t="shared" si="3"/>
        <v>#REF!</v>
      </c>
      <c r="G27" s="250" t="e">
        <f t="shared" si="3"/>
        <v>#REF!</v>
      </c>
      <c r="H27" s="250" t="e">
        <f t="shared" si="3"/>
        <v>#REF!</v>
      </c>
      <c r="I27" s="250" t="e">
        <f t="shared" si="3"/>
        <v>#REF!</v>
      </c>
      <c r="J27" s="250" t="str">
        <f t="shared" ref="J27:AM27" si="4">J48</f>
        <v>нд</v>
      </c>
      <c r="K27" s="250">
        <f t="shared" si="4"/>
        <v>0</v>
      </c>
      <c r="L27" s="250">
        <f t="shared" si="4"/>
        <v>0</v>
      </c>
      <c r="M27" s="250">
        <f t="shared" si="4"/>
        <v>2.8</v>
      </c>
      <c r="N27" s="250">
        <f t="shared" si="4"/>
        <v>0</v>
      </c>
      <c r="O27" s="250">
        <f t="shared" si="4"/>
        <v>1</v>
      </c>
      <c r="P27" s="250">
        <f t="shared" si="4"/>
        <v>0</v>
      </c>
      <c r="Q27" s="250">
        <f t="shared" si="4"/>
        <v>0</v>
      </c>
      <c r="R27" s="250">
        <f t="shared" si="4"/>
        <v>0</v>
      </c>
      <c r="S27" s="250">
        <f t="shared" si="4"/>
        <v>5.6</v>
      </c>
      <c r="T27" s="250">
        <f t="shared" si="4"/>
        <v>0</v>
      </c>
      <c r="U27" s="250">
        <f t="shared" si="4"/>
        <v>0</v>
      </c>
      <c r="V27" s="250">
        <f t="shared" si="4"/>
        <v>0</v>
      </c>
      <c r="W27" s="250">
        <f t="shared" si="4"/>
        <v>0</v>
      </c>
      <c r="X27" s="250">
        <f t="shared" si="4"/>
        <v>0</v>
      </c>
      <c r="Y27" s="250">
        <f t="shared" si="4"/>
        <v>1.85</v>
      </c>
      <c r="Z27" s="250">
        <f t="shared" si="4"/>
        <v>0</v>
      </c>
      <c r="AA27" s="250">
        <f t="shared" si="4"/>
        <v>1</v>
      </c>
      <c r="AB27" s="250">
        <f t="shared" si="4"/>
        <v>0</v>
      </c>
      <c r="AC27" s="250">
        <f t="shared" si="4"/>
        <v>0</v>
      </c>
      <c r="AD27" s="250">
        <f t="shared" si="4"/>
        <v>0</v>
      </c>
      <c r="AE27" s="250">
        <f t="shared" si="4"/>
        <v>3.1</v>
      </c>
      <c r="AF27" s="250">
        <f t="shared" si="4"/>
        <v>0</v>
      </c>
      <c r="AG27" s="250">
        <f t="shared" si="4"/>
        <v>1</v>
      </c>
      <c r="AH27" s="250">
        <f t="shared" si="4"/>
        <v>0</v>
      </c>
      <c r="AI27" s="250">
        <f t="shared" si="4"/>
        <v>0</v>
      </c>
      <c r="AJ27" s="250">
        <f t="shared" si="4"/>
        <v>0</v>
      </c>
      <c r="AK27" s="250">
        <f t="shared" si="4"/>
        <v>2.0499999999999998</v>
      </c>
      <c r="AL27" s="250">
        <f t="shared" si="4"/>
        <v>0</v>
      </c>
      <c r="AM27" s="250">
        <f t="shared" si="4"/>
        <v>0</v>
      </c>
    </row>
    <row r="28" spans="1:80" s="188" customFormat="1" ht="31.2">
      <c r="A28" s="185" t="s">
        <v>29</v>
      </c>
      <c r="B28" s="186" t="s">
        <v>81</v>
      </c>
      <c r="C28" s="187" t="s">
        <v>114</v>
      </c>
      <c r="D28" s="250" t="s">
        <v>173</v>
      </c>
      <c r="E28" s="250" t="s">
        <v>173</v>
      </c>
      <c r="F28" s="250" t="s">
        <v>173</v>
      </c>
      <c r="G28" s="250" t="s">
        <v>173</v>
      </c>
      <c r="H28" s="250" t="s">
        <v>173</v>
      </c>
      <c r="I28" s="250" t="s">
        <v>173</v>
      </c>
      <c r="J28" s="250" t="s">
        <v>173</v>
      </c>
      <c r="K28" s="250" t="s">
        <v>173</v>
      </c>
      <c r="L28" s="250" t="s">
        <v>173</v>
      </c>
      <c r="M28" s="250" t="s">
        <v>173</v>
      </c>
      <c r="N28" s="250" t="s">
        <v>173</v>
      </c>
      <c r="O28" s="250" t="s">
        <v>173</v>
      </c>
      <c r="P28" s="250" t="s">
        <v>173</v>
      </c>
      <c r="Q28" s="250" t="s">
        <v>173</v>
      </c>
      <c r="R28" s="250" t="s">
        <v>173</v>
      </c>
      <c r="S28" s="250" t="s">
        <v>173</v>
      </c>
      <c r="T28" s="250" t="s">
        <v>173</v>
      </c>
      <c r="U28" s="250" t="s">
        <v>173</v>
      </c>
      <c r="V28" s="250" t="s">
        <v>173</v>
      </c>
      <c r="W28" s="250" t="s">
        <v>173</v>
      </c>
      <c r="X28" s="250" t="s">
        <v>173</v>
      </c>
      <c r="Y28" s="250" t="s">
        <v>173</v>
      </c>
      <c r="Z28" s="250" t="s">
        <v>173</v>
      </c>
      <c r="AA28" s="250" t="s">
        <v>173</v>
      </c>
      <c r="AB28" s="250" t="s">
        <v>173</v>
      </c>
      <c r="AC28" s="250" t="s">
        <v>173</v>
      </c>
      <c r="AD28" s="250" t="s">
        <v>173</v>
      </c>
      <c r="AE28" s="250" t="s">
        <v>173</v>
      </c>
      <c r="AF28" s="250" t="s">
        <v>173</v>
      </c>
      <c r="AG28" s="250" t="s">
        <v>173</v>
      </c>
      <c r="AH28" s="250" t="s">
        <v>173</v>
      </c>
      <c r="AI28" s="250" t="s">
        <v>173</v>
      </c>
      <c r="AJ28" s="250" t="s">
        <v>173</v>
      </c>
      <c r="AK28" s="250" t="s">
        <v>173</v>
      </c>
      <c r="AL28" s="250" t="s">
        <v>173</v>
      </c>
      <c r="AM28" s="250" t="s">
        <v>173</v>
      </c>
    </row>
    <row r="29" spans="1:80" s="188" customFormat="1" ht="46.8">
      <c r="A29" s="185" t="s">
        <v>31</v>
      </c>
      <c r="B29" s="186" t="s">
        <v>82</v>
      </c>
      <c r="C29" s="187" t="s">
        <v>114</v>
      </c>
      <c r="D29" s="250" t="s">
        <v>173</v>
      </c>
      <c r="E29" s="250" t="s">
        <v>173</v>
      </c>
      <c r="F29" s="250" t="s">
        <v>173</v>
      </c>
      <c r="G29" s="250" t="s">
        <v>173</v>
      </c>
      <c r="H29" s="250" t="s">
        <v>173</v>
      </c>
      <c r="I29" s="250" t="s">
        <v>173</v>
      </c>
      <c r="J29" s="250" t="s">
        <v>173</v>
      </c>
      <c r="K29" s="250" t="s">
        <v>173</v>
      </c>
      <c r="L29" s="250" t="s">
        <v>173</v>
      </c>
      <c r="M29" s="250" t="s">
        <v>173</v>
      </c>
      <c r="N29" s="250" t="s">
        <v>173</v>
      </c>
      <c r="O29" s="250" t="s">
        <v>173</v>
      </c>
      <c r="P29" s="250" t="s">
        <v>173</v>
      </c>
      <c r="Q29" s="250" t="s">
        <v>173</v>
      </c>
      <c r="R29" s="250" t="s">
        <v>173</v>
      </c>
      <c r="S29" s="250" t="s">
        <v>173</v>
      </c>
      <c r="T29" s="250" t="s">
        <v>173</v>
      </c>
      <c r="U29" s="250" t="s">
        <v>173</v>
      </c>
      <c r="V29" s="250" t="s">
        <v>173</v>
      </c>
      <c r="W29" s="250" t="s">
        <v>173</v>
      </c>
      <c r="X29" s="250" t="s">
        <v>173</v>
      </c>
      <c r="Y29" s="250" t="s">
        <v>173</v>
      </c>
      <c r="Z29" s="250" t="s">
        <v>173</v>
      </c>
      <c r="AA29" s="250" t="s">
        <v>173</v>
      </c>
      <c r="AB29" s="250" t="s">
        <v>173</v>
      </c>
      <c r="AC29" s="250" t="s">
        <v>173</v>
      </c>
      <c r="AD29" s="250" t="s">
        <v>173</v>
      </c>
      <c r="AE29" s="250" t="s">
        <v>173</v>
      </c>
      <c r="AF29" s="250" t="s">
        <v>173</v>
      </c>
      <c r="AG29" s="250" t="s">
        <v>173</v>
      </c>
      <c r="AH29" s="250" t="s">
        <v>173</v>
      </c>
      <c r="AI29" s="250" t="s">
        <v>173</v>
      </c>
      <c r="AJ29" s="250" t="s">
        <v>173</v>
      </c>
      <c r="AK29" s="250" t="s">
        <v>173</v>
      </c>
      <c r="AL29" s="250" t="s">
        <v>173</v>
      </c>
      <c r="AM29" s="250" t="s">
        <v>173</v>
      </c>
    </row>
    <row r="30" spans="1:80" s="188" customFormat="1" ht="78">
      <c r="A30" s="185" t="s">
        <v>39</v>
      </c>
      <c r="B30" s="186" t="s">
        <v>83</v>
      </c>
      <c r="C30" s="187" t="s">
        <v>114</v>
      </c>
      <c r="D30" s="250" t="s">
        <v>173</v>
      </c>
      <c r="E30" s="250" t="s">
        <v>173</v>
      </c>
      <c r="F30" s="250" t="s">
        <v>173</v>
      </c>
      <c r="G30" s="250" t="s">
        <v>173</v>
      </c>
      <c r="H30" s="250" t="s">
        <v>173</v>
      </c>
      <c r="I30" s="250" t="s">
        <v>173</v>
      </c>
      <c r="J30" s="250" t="s">
        <v>173</v>
      </c>
      <c r="K30" s="250" t="s">
        <v>173</v>
      </c>
      <c r="L30" s="250" t="s">
        <v>173</v>
      </c>
      <c r="M30" s="250" t="s">
        <v>173</v>
      </c>
      <c r="N30" s="250" t="s">
        <v>173</v>
      </c>
      <c r="O30" s="250" t="s">
        <v>173</v>
      </c>
      <c r="P30" s="250" t="s">
        <v>173</v>
      </c>
      <c r="Q30" s="250" t="s">
        <v>173</v>
      </c>
      <c r="R30" s="250" t="s">
        <v>173</v>
      </c>
      <c r="S30" s="250" t="s">
        <v>173</v>
      </c>
      <c r="T30" s="250" t="s">
        <v>173</v>
      </c>
      <c r="U30" s="250" t="s">
        <v>173</v>
      </c>
      <c r="V30" s="250" t="s">
        <v>173</v>
      </c>
      <c r="W30" s="250" t="s">
        <v>173</v>
      </c>
      <c r="X30" s="250" t="s">
        <v>173</v>
      </c>
      <c r="Y30" s="250" t="s">
        <v>173</v>
      </c>
      <c r="Z30" s="250" t="s">
        <v>173</v>
      </c>
      <c r="AA30" s="250" t="s">
        <v>173</v>
      </c>
      <c r="AB30" s="250" t="s">
        <v>173</v>
      </c>
      <c r="AC30" s="250" t="s">
        <v>173</v>
      </c>
      <c r="AD30" s="250" t="s">
        <v>173</v>
      </c>
      <c r="AE30" s="250" t="s">
        <v>173</v>
      </c>
      <c r="AF30" s="250" t="s">
        <v>173</v>
      </c>
      <c r="AG30" s="250" t="s">
        <v>173</v>
      </c>
      <c r="AH30" s="250" t="s">
        <v>173</v>
      </c>
      <c r="AI30" s="250" t="s">
        <v>173</v>
      </c>
      <c r="AJ30" s="250" t="s">
        <v>173</v>
      </c>
      <c r="AK30" s="250" t="s">
        <v>173</v>
      </c>
      <c r="AL30" s="250" t="s">
        <v>173</v>
      </c>
      <c r="AM30" s="250" t="s">
        <v>173</v>
      </c>
    </row>
    <row r="31" spans="1:80" s="188" customFormat="1" ht="78">
      <c r="A31" s="185" t="s">
        <v>40</v>
      </c>
      <c r="B31" s="186" t="s">
        <v>146</v>
      </c>
      <c r="C31" s="187" t="s">
        <v>114</v>
      </c>
      <c r="D31" s="250" t="s">
        <v>173</v>
      </c>
      <c r="E31" s="250" t="s">
        <v>173</v>
      </c>
      <c r="F31" s="250" t="s">
        <v>173</v>
      </c>
      <c r="G31" s="250" t="s">
        <v>173</v>
      </c>
      <c r="H31" s="250" t="s">
        <v>173</v>
      </c>
      <c r="I31" s="250" t="s">
        <v>173</v>
      </c>
      <c r="J31" s="250" t="s">
        <v>173</v>
      </c>
      <c r="K31" s="250" t="s">
        <v>173</v>
      </c>
      <c r="L31" s="250" t="s">
        <v>173</v>
      </c>
      <c r="M31" s="250" t="s">
        <v>173</v>
      </c>
      <c r="N31" s="250" t="s">
        <v>173</v>
      </c>
      <c r="O31" s="250" t="s">
        <v>173</v>
      </c>
      <c r="P31" s="250" t="s">
        <v>173</v>
      </c>
      <c r="Q31" s="250" t="s">
        <v>173</v>
      </c>
      <c r="R31" s="250" t="s">
        <v>173</v>
      </c>
      <c r="S31" s="250" t="s">
        <v>173</v>
      </c>
      <c r="T31" s="250" t="s">
        <v>173</v>
      </c>
      <c r="U31" s="250" t="s">
        <v>173</v>
      </c>
      <c r="V31" s="250" t="s">
        <v>173</v>
      </c>
      <c r="W31" s="250" t="s">
        <v>173</v>
      </c>
      <c r="X31" s="250" t="s">
        <v>173</v>
      </c>
      <c r="Y31" s="250" t="s">
        <v>173</v>
      </c>
      <c r="Z31" s="250" t="s">
        <v>173</v>
      </c>
      <c r="AA31" s="250" t="s">
        <v>173</v>
      </c>
      <c r="AB31" s="250" t="s">
        <v>173</v>
      </c>
      <c r="AC31" s="250" t="s">
        <v>173</v>
      </c>
      <c r="AD31" s="250" t="s">
        <v>173</v>
      </c>
      <c r="AE31" s="250" t="s">
        <v>173</v>
      </c>
      <c r="AF31" s="250" t="s">
        <v>173</v>
      </c>
      <c r="AG31" s="250" t="s">
        <v>173</v>
      </c>
      <c r="AH31" s="250" t="s">
        <v>173</v>
      </c>
      <c r="AI31" s="250" t="s">
        <v>173</v>
      </c>
      <c r="AJ31" s="250" t="s">
        <v>173</v>
      </c>
      <c r="AK31" s="250" t="s">
        <v>173</v>
      </c>
      <c r="AL31" s="250" t="s">
        <v>173</v>
      </c>
      <c r="AM31" s="250" t="s">
        <v>173</v>
      </c>
    </row>
    <row r="32" spans="1:80" s="188" customFormat="1" ht="62.4">
      <c r="A32" s="185" t="s">
        <v>41</v>
      </c>
      <c r="B32" s="186" t="s">
        <v>84</v>
      </c>
      <c r="C32" s="187" t="s">
        <v>114</v>
      </c>
      <c r="D32" s="250" t="s">
        <v>173</v>
      </c>
      <c r="E32" s="250" t="s">
        <v>173</v>
      </c>
      <c r="F32" s="250" t="s">
        <v>173</v>
      </c>
      <c r="G32" s="250" t="s">
        <v>173</v>
      </c>
      <c r="H32" s="250" t="s">
        <v>173</v>
      </c>
      <c r="I32" s="250" t="s">
        <v>173</v>
      </c>
      <c r="J32" s="250" t="s">
        <v>173</v>
      </c>
      <c r="K32" s="250" t="s">
        <v>173</v>
      </c>
      <c r="L32" s="250" t="s">
        <v>173</v>
      </c>
      <c r="M32" s="250" t="s">
        <v>173</v>
      </c>
      <c r="N32" s="250" t="s">
        <v>173</v>
      </c>
      <c r="O32" s="250" t="s">
        <v>173</v>
      </c>
      <c r="P32" s="250" t="s">
        <v>173</v>
      </c>
      <c r="Q32" s="250" t="s">
        <v>173</v>
      </c>
      <c r="R32" s="250" t="s">
        <v>173</v>
      </c>
      <c r="S32" s="250" t="s">
        <v>173</v>
      </c>
      <c r="T32" s="250" t="s">
        <v>173</v>
      </c>
      <c r="U32" s="250" t="s">
        <v>173</v>
      </c>
      <c r="V32" s="250" t="s">
        <v>173</v>
      </c>
      <c r="W32" s="250" t="s">
        <v>173</v>
      </c>
      <c r="X32" s="250" t="s">
        <v>173</v>
      </c>
      <c r="Y32" s="250" t="s">
        <v>173</v>
      </c>
      <c r="Z32" s="250" t="s">
        <v>173</v>
      </c>
      <c r="AA32" s="250" t="s">
        <v>173</v>
      </c>
      <c r="AB32" s="250" t="s">
        <v>173</v>
      </c>
      <c r="AC32" s="250" t="s">
        <v>173</v>
      </c>
      <c r="AD32" s="250" t="s">
        <v>173</v>
      </c>
      <c r="AE32" s="250" t="s">
        <v>173</v>
      </c>
      <c r="AF32" s="250" t="s">
        <v>173</v>
      </c>
      <c r="AG32" s="250" t="s">
        <v>173</v>
      </c>
      <c r="AH32" s="250" t="s">
        <v>173</v>
      </c>
      <c r="AI32" s="250" t="s">
        <v>173</v>
      </c>
      <c r="AJ32" s="250" t="s">
        <v>173</v>
      </c>
      <c r="AK32" s="250" t="s">
        <v>173</v>
      </c>
      <c r="AL32" s="250" t="s">
        <v>173</v>
      </c>
      <c r="AM32" s="250" t="s">
        <v>173</v>
      </c>
    </row>
    <row r="33" spans="1:39" s="188" customFormat="1" ht="46.8">
      <c r="A33" s="185" t="s">
        <v>32</v>
      </c>
      <c r="B33" s="186" t="s">
        <v>85</v>
      </c>
      <c r="C33" s="187" t="s">
        <v>114</v>
      </c>
      <c r="D33" s="250" t="s">
        <v>173</v>
      </c>
      <c r="E33" s="250" t="s">
        <v>173</v>
      </c>
      <c r="F33" s="250" t="s">
        <v>173</v>
      </c>
      <c r="G33" s="250" t="s">
        <v>173</v>
      </c>
      <c r="H33" s="250" t="s">
        <v>173</v>
      </c>
      <c r="I33" s="250" t="s">
        <v>173</v>
      </c>
      <c r="J33" s="250" t="s">
        <v>173</v>
      </c>
      <c r="K33" s="250" t="s">
        <v>173</v>
      </c>
      <c r="L33" s="250" t="s">
        <v>173</v>
      </c>
      <c r="M33" s="250" t="s">
        <v>173</v>
      </c>
      <c r="N33" s="250" t="s">
        <v>173</v>
      </c>
      <c r="O33" s="250" t="s">
        <v>173</v>
      </c>
      <c r="P33" s="250" t="s">
        <v>173</v>
      </c>
      <c r="Q33" s="250" t="s">
        <v>173</v>
      </c>
      <c r="R33" s="250" t="s">
        <v>173</v>
      </c>
      <c r="S33" s="250" t="s">
        <v>173</v>
      </c>
      <c r="T33" s="250" t="s">
        <v>173</v>
      </c>
      <c r="U33" s="250" t="s">
        <v>173</v>
      </c>
      <c r="V33" s="250" t="s">
        <v>173</v>
      </c>
      <c r="W33" s="250" t="s">
        <v>173</v>
      </c>
      <c r="X33" s="250" t="s">
        <v>173</v>
      </c>
      <c r="Y33" s="250" t="s">
        <v>173</v>
      </c>
      <c r="Z33" s="250" t="s">
        <v>173</v>
      </c>
      <c r="AA33" s="250" t="s">
        <v>173</v>
      </c>
      <c r="AB33" s="250" t="s">
        <v>173</v>
      </c>
      <c r="AC33" s="250" t="s">
        <v>173</v>
      </c>
      <c r="AD33" s="250" t="s">
        <v>173</v>
      </c>
      <c r="AE33" s="250" t="s">
        <v>173</v>
      </c>
      <c r="AF33" s="250" t="s">
        <v>173</v>
      </c>
      <c r="AG33" s="250" t="s">
        <v>173</v>
      </c>
      <c r="AH33" s="250" t="s">
        <v>173</v>
      </c>
      <c r="AI33" s="250" t="s">
        <v>173</v>
      </c>
      <c r="AJ33" s="250" t="s">
        <v>173</v>
      </c>
      <c r="AK33" s="250" t="s">
        <v>173</v>
      </c>
      <c r="AL33" s="250" t="s">
        <v>173</v>
      </c>
      <c r="AM33" s="250" t="s">
        <v>173</v>
      </c>
    </row>
    <row r="34" spans="1:39" s="188" customFormat="1" ht="78">
      <c r="A34" s="185" t="s">
        <v>42</v>
      </c>
      <c r="B34" s="186" t="s">
        <v>147</v>
      </c>
      <c r="C34" s="187" t="s">
        <v>114</v>
      </c>
      <c r="D34" s="250" t="s">
        <v>173</v>
      </c>
      <c r="E34" s="250" t="s">
        <v>173</v>
      </c>
      <c r="F34" s="250" t="s">
        <v>173</v>
      </c>
      <c r="G34" s="250" t="s">
        <v>173</v>
      </c>
      <c r="H34" s="250" t="s">
        <v>173</v>
      </c>
      <c r="I34" s="250" t="s">
        <v>173</v>
      </c>
      <c r="J34" s="250" t="s">
        <v>173</v>
      </c>
      <c r="K34" s="250" t="s">
        <v>173</v>
      </c>
      <c r="L34" s="250" t="s">
        <v>173</v>
      </c>
      <c r="M34" s="250" t="s">
        <v>173</v>
      </c>
      <c r="N34" s="250" t="s">
        <v>173</v>
      </c>
      <c r="O34" s="250" t="s">
        <v>173</v>
      </c>
      <c r="P34" s="250" t="s">
        <v>173</v>
      </c>
      <c r="Q34" s="250" t="s">
        <v>173</v>
      </c>
      <c r="R34" s="250" t="s">
        <v>173</v>
      </c>
      <c r="S34" s="250" t="s">
        <v>173</v>
      </c>
      <c r="T34" s="250" t="s">
        <v>173</v>
      </c>
      <c r="U34" s="250" t="s">
        <v>173</v>
      </c>
      <c r="V34" s="250" t="s">
        <v>173</v>
      </c>
      <c r="W34" s="250" t="s">
        <v>173</v>
      </c>
      <c r="X34" s="250" t="s">
        <v>173</v>
      </c>
      <c r="Y34" s="250" t="s">
        <v>173</v>
      </c>
      <c r="Z34" s="250" t="s">
        <v>173</v>
      </c>
      <c r="AA34" s="250" t="s">
        <v>173</v>
      </c>
      <c r="AB34" s="250" t="s">
        <v>173</v>
      </c>
      <c r="AC34" s="250" t="s">
        <v>173</v>
      </c>
      <c r="AD34" s="250" t="s">
        <v>173</v>
      </c>
      <c r="AE34" s="250" t="s">
        <v>173</v>
      </c>
      <c r="AF34" s="250" t="s">
        <v>173</v>
      </c>
      <c r="AG34" s="250" t="s">
        <v>173</v>
      </c>
      <c r="AH34" s="250" t="s">
        <v>173</v>
      </c>
      <c r="AI34" s="250" t="s">
        <v>173</v>
      </c>
      <c r="AJ34" s="250" t="s">
        <v>173</v>
      </c>
      <c r="AK34" s="250" t="s">
        <v>173</v>
      </c>
      <c r="AL34" s="250" t="s">
        <v>173</v>
      </c>
      <c r="AM34" s="250" t="s">
        <v>173</v>
      </c>
    </row>
    <row r="35" spans="1:39" s="188" customFormat="1" ht="46.8">
      <c r="A35" s="185" t="s">
        <v>43</v>
      </c>
      <c r="B35" s="186" t="s">
        <v>86</v>
      </c>
      <c r="C35" s="187" t="s">
        <v>114</v>
      </c>
      <c r="D35" s="250" t="s">
        <v>173</v>
      </c>
      <c r="E35" s="250" t="s">
        <v>173</v>
      </c>
      <c r="F35" s="250" t="s">
        <v>173</v>
      </c>
      <c r="G35" s="250" t="s">
        <v>173</v>
      </c>
      <c r="H35" s="250" t="s">
        <v>173</v>
      </c>
      <c r="I35" s="250" t="s">
        <v>173</v>
      </c>
      <c r="J35" s="250" t="s">
        <v>173</v>
      </c>
      <c r="K35" s="250" t="s">
        <v>173</v>
      </c>
      <c r="L35" s="250" t="s">
        <v>173</v>
      </c>
      <c r="M35" s="250" t="s">
        <v>173</v>
      </c>
      <c r="N35" s="250" t="s">
        <v>173</v>
      </c>
      <c r="O35" s="250" t="s">
        <v>173</v>
      </c>
      <c r="P35" s="250" t="s">
        <v>173</v>
      </c>
      <c r="Q35" s="250" t="s">
        <v>173</v>
      </c>
      <c r="R35" s="250" t="s">
        <v>173</v>
      </c>
      <c r="S35" s="250" t="s">
        <v>173</v>
      </c>
      <c r="T35" s="250" t="s">
        <v>173</v>
      </c>
      <c r="U35" s="250" t="s">
        <v>173</v>
      </c>
      <c r="V35" s="250" t="s">
        <v>173</v>
      </c>
      <c r="W35" s="250" t="s">
        <v>173</v>
      </c>
      <c r="X35" s="250" t="s">
        <v>173</v>
      </c>
      <c r="Y35" s="250" t="s">
        <v>173</v>
      </c>
      <c r="Z35" s="250" t="s">
        <v>173</v>
      </c>
      <c r="AA35" s="250" t="s">
        <v>173</v>
      </c>
      <c r="AB35" s="250" t="s">
        <v>173</v>
      </c>
      <c r="AC35" s="250" t="s">
        <v>173</v>
      </c>
      <c r="AD35" s="250" t="s">
        <v>173</v>
      </c>
      <c r="AE35" s="250" t="s">
        <v>173</v>
      </c>
      <c r="AF35" s="250" t="s">
        <v>173</v>
      </c>
      <c r="AG35" s="250" t="s">
        <v>173</v>
      </c>
      <c r="AH35" s="250" t="s">
        <v>173</v>
      </c>
      <c r="AI35" s="250" t="s">
        <v>173</v>
      </c>
      <c r="AJ35" s="250" t="s">
        <v>173</v>
      </c>
      <c r="AK35" s="250" t="s">
        <v>173</v>
      </c>
      <c r="AL35" s="250" t="s">
        <v>173</v>
      </c>
      <c r="AM35" s="250" t="s">
        <v>173</v>
      </c>
    </row>
    <row r="36" spans="1:39" s="188" customFormat="1" ht="62.4">
      <c r="A36" s="185" t="s">
        <v>33</v>
      </c>
      <c r="B36" s="186" t="s">
        <v>148</v>
      </c>
      <c r="C36" s="187" t="s">
        <v>114</v>
      </c>
      <c r="D36" s="250" t="s">
        <v>173</v>
      </c>
      <c r="E36" s="250" t="s">
        <v>173</v>
      </c>
      <c r="F36" s="250" t="s">
        <v>173</v>
      </c>
      <c r="G36" s="250" t="s">
        <v>173</v>
      </c>
      <c r="H36" s="250" t="s">
        <v>173</v>
      </c>
      <c r="I36" s="250" t="s">
        <v>173</v>
      </c>
      <c r="J36" s="250" t="s">
        <v>173</v>
      </c>
      <c r="K36" s="250" t="s">
        <v>173</v>
      </c>
      <c r="L36" s="250" t="s">
        <v>173</v>
      </c>
      <c r="M36" s="250" t="s">
        <v>173</v>
      </c>
      <c r="N36" s="250" t="s">
        <v>173</v>
      </c>
      <c r="O36" s="250" t="s">
        <v>173</v>
      </c>
      <c r="P36" s="250" t="s">
        <v>173</v>
      </c>
      <c r="Q36" s="250" t="s">
        <v>173</v>
      </c>
      <c r="R36" s="250" t="s">
        <v>173</v>
      </c>
      <c r="S36" s="250" t="s">
        <v>173</v>
      </c>
      <c r="T36" s="250" t="s">
        <v>173</v>
      </c>
      <c r="U36" s="250" t="s">
        <v>173</v>
      </c>
      <c r="V36" s="250" t="s">
        <v>173</v>
      </c>
      <c r="W36" s="250" t="s">
        <v>173</v>
      </c>
      <c r="X36" s="250" t="s">
        <v>173</v>
      </c>
      <c r="Y36" s="250" t="s">
        <v>173</v>
      </c>
      <c r="Z36" s="250" t="s">
        <v>173</v>
      </c>
      <c r="AA36" s="250" t="s">
        <v>173</v>
      </c>
      <c r="AB36" s="250" t="s">
        <v>173</v>
      </c>
      <c r="AC36" s="250" t="s">
        <v>173</v>
      </c>
      <c r="AD36" s="250" t="s">
        <v>173</v>
      </c>
      <c r="AE36" s="250" t="s">
        <v>173</v>
      </c>
      <c r="AF36" s="250" t="s">
        <v>173</v>
      </c>
      <c r="AG36" s="250" t="s">
        <v>173</v>
      </c>
      <c r="AH36" s="250" t="s">
        <v>173</v>
      </c>
      <c r="AI36" s="250" t="s">
        <v>173</v>
      </c>
      <c r="AJ36" s="250" t="s">
        <v>173</v>
      </c>
      <c r="AK36" s="250" t="s">
        <v>173</v>
      </c>
      <c r="AL36" s="250" t="s">
        <v>173</v>
      </c>
      <c r="AM36" s="250" t="s">
        <v>173</v>
      </c>
    </row>
    <row r="37" spans="1:39" s="188" customFormat="1" ht="46.8">
      <c r="A37" s="185" t="s">
        <v>44</v>
      </c>
      <c r="B37" s="186" t="s">
        <v>121</v>
      </c>
      <c r="C37" s="187" t="s">
        <v>114</v>
      </c>
      <c r="D37" s="250" t="s">
        <v>173</v>
      </c>
      <c r="E37" s="250" t="s">
        <v>173</v>
      </c>
      <c r="F37" s="250" t="s">
        <v>173</v>
      </c>
      <c r="G37" s="250" t="s">
        <v>173</v>
      </c>
      <c r="H37" s="250" t="s">
        <v>173</v>
      </c>
      <c r="I37" s="250" t="s">
        <v>173</v>
      </c>
      <c r="J37" s="250" t="s">
        <v>173</v>
      </c>
      <c r="K37" s="250" t="s">
        <v>173</v>
      </c>
      <c r="L37" s="250" t="s">
        <v>173</v>
      </c>
      <c r="M37" s="250" t="s">
        <v>173</v>
      </c>
      <c r="N37" s="250" t="s">
        <v>173</v>
      </c>
      <c r="O37" s="250" t="s">
        <v>173</v>
      </c>
      <c r="P37" s="250" t="s">
        <v>173</v>
      </c>
      <c r="Q37" s="250" t="s">
        <v>173</v>
      </c>
      <c r="R37" s="250" t="s">
        <v>173</v>
      </c>
      <c r="S37" s="250" t="s">
        <v>173</v>
      </c>
      <c r="T37" s="250" t="s">
        <v>173</v>
      </c>
      <c r="U37" s="250" t="s">
        <v>173</v>
      </c>
      <c r="V37" s="250" t="s">
        <v>173</v>
      </c>
      <c r="W37" s="250" t="s">
        <v>173</v>
      </c>
      <c r="X37" s="250" t="s">
        <v>173</v>
      </c>
      <c r="Y37" s="250" t="s">
        <v>173</v>
      </c>
      <c r="Z37" s="250" t="s">
        <v>173</v>
      </c>
      <c r="AA37" s="250" t="s">
        <v>173</v>
      </c>
      <c r="AB37" s="250" t="s">
        <v>173</v>
      </c>
      <c r="AC37" s="250" t="s">
        <v>173</v>
      </c>
      <c r="AD37" s="250" t="s">
        <v>173</v>
      </c>
      <c r="AE37" s="250" t="s">
        <v>173</v>
      </c>
      <c r="AF37" s="250" t="s">
        <v>173</v>
      </c>
      <c r="AG37" s="250" t="s">
        <v>173</v>
      </c>
      <c r="AH37" s="250" t="s">
        <v>173</v>
      </c>
      <c r="AI37" s="250" t="s">
        <v>173</v>
      </c>
      <c r="AJ37" s="250" t="s">
        <v>173</v>
      </c>
      <c r="AK37" s="250" t="s">
        <v>173</v>
      </c>
      <c r="AL37" s="250" t="s">
        <v>173</v>
      </c>
      <c r="AM37" s="250" t="s">
        <v>173</v>
      </c>
    </row>
    <row r="38" spans="1:39" s="188" customFormat="1" ht="124.8">
      <c r="A38" s="185" t="s">
        <v>44</v>
      </c>
      <c r="B38" s="186" t="s">
        <v>149</v>
      </c>
      <c r="C38" s="187" t="s">
        <v>114</v>
      </c>
      <c r="D38" s="250" t="s">
        <v>173</v>
      </c>
      <c r="E38" s="250" t="s">
        <v>173</v>
      </c>
      <c r="F38" s="250" t="s">
        <v>173</v>
      </c>
      <c r="G38" s="250" t="s">
        <v>173</v>
      </c>
      <c r="H38" s="250" t="s">
        <v>173</v>
      </c>
      <c r="I38" s="250" t="s">
        <v>173</v>
      </c>
      <c r="J38" s="250" t="s">
        <v>173</v>
      </c>
      <c r="K38" s="250" t="s">
        <v>173</v>
      </c>
      <c r="L38" s="250" t="s">
        <v>173</v>
      </c>
      <c r="M38" s="250" t="s">
        <v>173</v>
      </c>
      <c r="N38" s="250" t="s">
        <v>173</v>
      </c>
      <c r="O38" s="250" t="s">
        <v>173</v>
      </c>
      <c r="P38" s="250" t="s">
        <v>173</v>
      </c>
      <c r="Q38" s="250" t="s">
        <v>173</v>
      </c>
      <c r="R38" s="250" t="s">
        <v>173</v>
      </c>
      <c r="S38" s="250" t="s">
        <v>173</v>
      </c>
      <c r="T38" s="250" t="s">
        <v>173</v>
      </c>
      <c r="U38" s="250" t="s">
        <v>173</v>
      </c>
      <c r="V38" s="250" t="s">
        <v>173</v>
      </c>
      <c r="W38" s="250" t="s">
        <v>173</v>
      </c>
      <c r="X38" s="250" t="s">
        <v>173</v>
      </c>
      <c r="Y38" s="250" t="s">
        <v>173</v>
      </c>
      <c r="Z38" s="250" t="s">
        <v>173</v>
      </c>
      <c r="AA38" s="250" t="s">
        <v>173</v>
      </c>
      <c r="AB38" s="250" t="s">
        <v>173</v>
      </c>
      <c r="AC38" s="250" t="s">
        <v>173</v>
      </c>
      <c r="AD38" s="250" t="s">
        <v>173</v>
      </c>
      <c r="AE38" s="250" t="s">
        <v>173</v>
      </c>
      <c r="AF38" s="250" t="s">
        <v>173</v>
      </c>
      <c r="AG38" s="250" t="s">
        <v>173</v>
      </c>
      <c r="AH38" s="250" t="s">
        <v>173</v>
      </c>
      <c r="AI38" s="250" t="s">
        <v>173</v>
      </c>
      <c r="AJ38" s="250" t="s">
        <v>173</v>
      </c>
      <c r="AK38" s="250" t="s">
        <v>173</v>
      </c>
      <c r="AL38" s="250" t="s">
        <v>173</v>
      </c>
      <c r="AM38" s="250" t="s">
        <v>173</v>
      </c>
    </row>
    <row r="39" spans="1:39" s="188" customFormat="1" ht="109.2">
      <c r="A39" s="185" t="s">
        <v>44</v>
      </c>
      <c r="B39" s="186" t="s">
        <v>87</v>
      </c>
      <c r="C39" s="187" t="s">
        <v>114</v>
      </c>
      <c r="D39" s="250" t="s">
        <v>173</v>
      </c>
      <c r="E39" s="250" t="s">
        <v>173</v>
      </c>
      <c r="F39" s="250" t="s">
        <v>173</v>
      </c>
      <c r="G39" s="250" t="s">
        <v>173</v>
      </c>
      <c r="H39" s="250" t="s">
        <v>173</v>
      </c>
      <c r="I39" s="250" t="s">
        <v>173</v>
      </c>
      <c r="J39" s="250" t="s">
        <v>173</v>
      </c>
      <c r="K39" s="250" t="s">
        <v>173</v>
      </c>
      <c r="L39" s="250" t="s">
        <v>173</v>
      </c>
      <c r="M39" s="250" t="s">
        <v>173</v>
      </c>
      <c r="N39" s="250" t="s">
        <v>173</v>
      </c>
      <c r="O39" s="250" t="s">
        <v>173</v>
      </c>
      <c r="P39" s="250" t="s">
        <v>173</v>
      </c>
      <c r="Q39" s="250" t="s">
        <v>173</v>
      </c>
      <c r="R39" s="250" t="s">
        <v>173</v>
      </c>
      <c r="S39" s="250" t="s">
        <v>173</v>
      </c>
      <c r="T39" s="250" t="s">
        <v>173</v>
      </c>
      <c r="U39" s="250" t="s">
        <v>173</v>
      </c>
      <c r="V39" s="250" t="s">
        <v>173</v>
      </c>
      <c r="W39" s="250" t="s">
        <v>173</v>
      </c>
      <c r="X39" s="250" t="s">
        <v>173</v>
      </c>
      <c r="Y39" s="250" t="s">
        <v>173</v>
      </c>
      <c r="Z39" s="250" t="s">
        <v>173</v>
      </c>
      <c r="AA39" s="250" t="s">
        <v>173</v>
      </c>
      <c r="AB39" s="250" t="s">
        <v>173</v>
      </c>
      <c r="AC39" s="250" t="s">
        <v>173</v>
      </c>
      <c r="AD39" s="250" t="s">
        <v>173</v>
      </c>
      <c r="AE39" s="250" t="s">
        <v>173</v>
      </c>
      <c r="AF39" s="250" t="s">
        <v>173</v>
      </c>
      <c r="AG39" s="250" t="s">
        <v>173</v>
      </c>
      <c r="AH39" s="250" t="s">
        <v>173</v>
      </c>
      <c r="AI39" s="250" t="s">
        <v>173</v>
      </c>
      <c r="AJ39" s="250" t="s">
        <v>173</v>
      </c>
      <c r="AK39" s="250" t="s">
        <v>173</v>
      </c>
      <c r="AL39" s="250" t="s">
        <v>173</v>
      </c>
      <c r="AM39" s="250" t="s">
        <v>173</v>
      </c>
    </row>
    <row r="40" spans="1:39" s="188" customFormat="1" ht="109.2">
      <c r="A40" s="185" t="s">
        <v>44</v>
      </c>
      <c r="B40" s="186" t="s">
        <v>150</v>
      </c>
      <c r="C40" s="187" t="s">
        <v>114</v>
      </c>
      <c r="D40" s="250" t="s">
        <v>173</v>
      </c>
      <c r="E40" s="250" t="s">
        <v>173</v>
      </c>
      <c r="F40" s="250" t="s">
        <v>173</v>
      </c>
      <c r="G40" s="250" t="s">
        <v>173</v>
      </c>
      <c r="H40" s="250" t="s">
        <v>173</v>
      </c>
      <c r="I40" s="250" t="s">
        <v>173</v>
      </c>
      <c r="J40" s="250" t="s">
        <v>173</v>
      </c>
      <c r="K40" s="250" t="s">
        <v>173</v>
      </c>
      <c r="L40" s="250" t="s">
        <v>173</v>
      </c>
      <c r="M40" s="250" t="s">
        <v>173</v>
      </c>
      <c r="N40" s="250" t="s">
        <v>173</v>
      </c>
      <c r="O40" s="250" t="s">
        <v>173</v>
      </c>
      <c r="P40" s="250" t="s">
        <v>173</v>
      </c>
      <c r="Q40" s="250" t="s">
        <v>173</v>
      </c>
      <c r="R40" s="250" t="s">
        <v>173</v>
      </c>
      <c r="S40" s="250" t="s">
        <v>173</v>
      </c>
      <c r="T40" s="250" t="s">
        <v>173</v>
      </c>
      <c r="U40" s="250" t="s">
        <v>173</v>
      </c>
      <c r="V40" s="250" t="s">
        <v>173</v>
      </c>
      <c r="W40" s="250" t="s">
        <v>173</v>
      </c>
      <c r="X40" s="250" t="s">
        <v>173</v>
      </c>
      <c r="Y40" s="250" t="s">
        <v>173</v>
      </c>
      <c r="Z40" s="250" t="s">
        <v>173</v>
      </c>
      <c r="AA40" s="250" t="s">
        <v>173</v>
      </c>
      <c r="AB40" s="250" t="s">
        <v>173</v>
      </c>
      <c r="AC40" s="250" t="s">
        <v>173</v>
      </c>
      <c r="AD40" s="250" t="s">
        <v>173</v>
      </c>
      <c r="AE40" s="250" t="s">
        <v>173</v>
      </c>
      <c r="AF40" s="250" t="s">
        <v>173</v>
      </c>
      <c r="AG40" s="250" t="s">
        <v>173</v>
      </c>
      <c r="AH40" s="250" t="s">
        <v>173</v>
      </c>
      <c r="AI40" s="250" t="s">
        <v>173</v>
      </c>
      <c r="AJ40" s="250" t="s">
        <v>173</v>
      </c>
      <c r="AK40" s="250" t="s">
        <v>173</v>
      </c>
      <c r="AL40" s="250" t="s">
        <v>173</v>
      </c>
      <c r="AM40" s="250" t="s">
        <v>173</v>
      </c>
    </row>
    <row r="41" spans="1:39" s="188" customFormat="1" ht="46.8">
      <c r="A41" s="185" t="s">
        <v>45</v>
      </c>
      <c r="B41" s="186" t="s">
        <v>121</v>
      </c>
      <c r="C41" s="187" t="s">
        <v>114</v>
      </c>
      <c r="D41" s="250" t="s">
        <v>173</v>
      </c>
      <c r="E41" s="250" t="s">
        <v>173</v>
      </c>
      <c r="F41" s="250" t="s">
        <v>173</v>
      </c>
      <c r="G41" s="250" t="s">
        <v>173</v>
      </c>
      <c r="H41" s="250" t="s">
        <v>173</v>
      </c>
      <c r="I41" s="250" t="s">
        <v>173</v>
      </c>
      <c r="J41" s="250" t="s">
        <v>173</v>
      </c>
      <c r="K41" s="250" t="s">
        <v>173</v>
      </c>
      <c r="L41" s="250" t="s">
        <v>173</v>
      </c>
      <c r="M41" s="250" t="s">
        <v>173</v>
      </c>
      <c r="N41" s="250" t="s">
        <v>173</v>
      </c>
      <c r="O41" s="250" t="s">
        <v>173</v>
      </c>
      <c r="P41" s="250" t="s">
        <v>173</v>
      </c>
      <c r="Q41" s="250" t="s">
        <v>173</v>
      </c>
      <c r="R41" s="250" t="s">
        <v>173</v>
      </c>
      <c r="S41" s="250" t="s">
        <v>173</v>
      </c>
      <c r="T41" s="250" t="s">
        <v>173</v>
      </c>
      <c r="U41" s="250" t="s">
        <v>173</v>
      </c>
      <c r="V41" s="250" t="s">
        <v>173</v>
      </c>
      <c r="W41" s="250" t="s">
        <v>173</v>
      </c>
      <c r="X41" s="250" t="s">
        <v>173</v>
      </c>
      <c r="Y41" s="250" t="s">
        <v>173</v>
      </c>
      <c r="Z41" s="250" t="s">
        <v>173</v>
      </c>
      <c r="AA41" s="250" t="s">
        <v>173</v>
      </c>
      <c r="AB41" s="250" t="s">
        <v>173</v>
      </c>
      <c r="AC41" s="250" t="s">
        <v>173</v>
      </c>
      <c r="AD41" s="250" t="s">
        <v>173</v>
      </c>
      <c r="AE41" s="250" t="s">
        <v>173</v>
      </c>
      <c r="AF41" s="250" t="s">
        <v>173</v>
      </c>
      <c r="AG41" s="250" t="s">
        <v>173</v>
      </c>
      <c r="AH41" s="250" t="s">
        <v>173</v>
      </c>
      <c r="AI41" s="250" t="s">
        <v>173</v>
      </c>
      <c r="AJ41" s="250" t="s">
        <v>173</v>
      </c>
      <c r="AK41" s="250" t="s">
        <v>173</v>
      </c>
      <c r="AL41" s="250" t="s">
        <v>173</v>
      </c>
      <c r="AM41" s="250" t="s">
        <v>173</v>
      </c>
    </row>
    <row r="42" spans="1:39" s="188" customFormat="1" ht="124.8">
      <c r="A42" s="185" t="s">
        <v>45</v>
      </c>
      <c r="B42" s="186" t="s">
        <v>149</v>
      </c>
      <c r="C42" s="187" t="s">
        <v>114</v>
      </c>
      <c r="D42" s="250" t="s">
        <v>173</v>
      </c>
      <c r="E42" s="250" t="s">
        <v>173</v>
      </c>
      <c r="F42" s="250" t="s">
        <v>173</v>
      </c>
      <c r="G42" s="250" t="s">
        <v>173</v>
      </c>
      <c r="H42" s="250" t="s">
        <v>173</v>
      </c>
      <c r="I42" s="250" t="s">
        <v>173</v>
      </c>
      <c r="J42" s="250" t="s">
        <v>173</v>
      </c>
      <c r="K42" s="250" t="s">
        <v>173</v>
      </c>
      <c r="L42" s="250" t="s">
        <v>173</v>
      </c>
      <c r="M42" s="250" t="s">
        <v>173</v>
      </c>
      <c r="N42" s="250" t="s">
        <v>173</v>
      </c>
      <c r="O42" s="250" t="s">
        <v>173</v>
      </c>
      <c r="P42" s="250" t="s">
        <v>173</v>
      </c>
      <c r="Q42" s="250" t="s">
        <v>173</v>
      </c>
      <c r="R42" s="250" t="s">
        <v>173</v>
      </c>
      <c r="S42" s="250" t="s">
        <v>173</v>
      </c>
      <c r="T42" s="250" t="s">
        <v>173</v>
      </c>
      <c r="U42" s="250" t="s">
        <v>173</v>
      </c>
      <c r="V42" s="250" t="s">
        <v>173</v>
      </c>
      <c r="W42" s="250" t="s">
        <v>173</v>
      </c>
      <c r="X42" s="250" t="s">
        <v>173</v>
      </c>
      <c r="Y42" s="250" t="s">
        <v>173</v>
      </c>
      <c r="Z42" s="250" t="s">
        <v>173</v>
      </c>
      <c r="AA42" s="250" t="s">
        <v>173</v>
      </c>
      <c r="AB42" s="250" t="s">
        <v>173</v>
      </c>
      <c r="AC42" s="250" t="s">
        <v>173</v>
      </c>
      <c r="AD42" s="250" t="s">
        <v>173</v>
      </c>
      <c r="AE42" s="250" t="s">
        <v>173</v>
      </c>
      <c r="AF42" s="250" t="s">
        <v>173</v>
      </c>
      <c r="AG42" s="250" t="s">
        <v>173</v>
      </c>
      <c r="AH42" s="250" t="s">
        <v>173</v>
      </c>
      <c r="AI42" s="250" t="s">
        <v>173</v>
      </c>
      <c r="AJ42" s="250" t="s">
        <v>173</v>
      </c>
      <c r="AK42" s="250" t="s">
        <v>173</v>
      </c>
      <c r="AL42" s="250" t="s">
        <v>173</v>
      </c>
      <c r="AM42" s="250" t="s">
        <v>173</v>
      </c>
    </row>
    <row r="43" spans="1:39" s="188" customFormat="1" ht="109.2">
      <c r="A43" s="185" t="s">
        <v>45</v>
      </c>
      <c r="B43" s="186" t="s">
        <v>87</v>
      </c>
      <c r="C43" s="187" t="s">
        <v>114</v>
      </c>
      <c r="D43" s="250" t="s">
        <v>173</v>
      </c>
      <c r="E43" s="250" t="s">
        <v>173</v>
      </c>
      <c r="F43" s="250" t="s">
        <v>173</v>
      </c>
      <c r="G43" s="250" t="s">
        <v>173</v>
      </c>
      <c r="H43" s="250" t="s">
        <v>173</v>
      </c>
      <c r="I43" s="250" t="s">
        <v>173</v>
      </c>
      <c r="J43" s="250" t="s">
        <v>173</v>
      </c>
      <c r="K43" s="250" t="s">
        <v>173</v>
      </c>
      <c r="L43" s="250" t="s">
        <v>173</v>
      </c>
      <c r="M43" s="250" t="s">
        <v>173</v>
      </c>
      <c r="N43" s="250" t="s">
        <v>173</v>
      </c>
      <c r="O43" s="250" t="s">
        <v>173</v>
      </c>
      <c r="P43" s="250" t="s">
        <v>173</v>
      </c>
      <c r="Q43" s="250" t="s">
        <v>173</v>
      </c>
      <c r="R43" s="250" t="s">
        <v>173</v>
      </c>
      <c r="S43" s="250" t="s">
        <v>173</v>
      </c>
      <c r="T43" s="250" t="s">
        <v>173</v>
      </c>
      <c r="U43" s="250" t="s">
        <v>173</v>
      </c>
      <c r="V43" s="250" t="s">
        <v>173</v>
      </c>
      <c r="W43" s="250" t="s">
        <v>173</v>
      </c>
      <c r="X43" s="250" t="s">
        <v>173</v>
      </c>
      <c r="Y43" s="250" t="s">
        <v>173</v>
      </c>
      <c r="Z43" s="250" t="s">
        <v>173</v>
      </c>
      <c r="AA43" s="250" t="s">
        <v>173</v>
      </c>
      <c r="AB43" s="250" t="s">
        <v>173</v>
      </c>
      <c r="AC43" s="250" t="s">
        <v>173</v>
      </c>
      <c r="AD43" s="250" t="s">
        <v>173</v>
      </c>
      <c r="AE43" s="250" t="s">
        <v>173</v>
      </c>
      <c r="AF43" s="250" t="s">
        <v>173</v>
      </c>
      <c r="AG43" s="250" t="s">
        <v>173</v>
      </c>
      <c r="AH43" s="250" t="s">
        <v>173</v>
      </c>
      <c r="AI43" s="250" t="s">
        <v>173</v>
      </c>
      <c r="AJ43" s="250" t="s">
        <v>173</v>
      </c>
      <c r="AK43" s="250" t="s">
        <v>173</v>
      </c>
      <c r="AL43" s="250" t="s">
        <v>173</v>
      </c>
      <c r="AM43" s="250" t="s">
        <v>173</v>
      </c>
    </row>
    <row r="44" spans="1:39" s="188" customFormat="1" ht="109.2">
      <c r="A44" s="185" t="s">
        <v>45</v>
      </c>
      <c r="B44" s="186" t="s">
        <v>88</v>
      </c>
      <c r="C44" s="187" t="s">
        <v>114</v>
      </c>
      <c r="D44" s="250" t="s">
        <v>173</v>
      </c>
      <c r="E44" s="250" t="s">
        <v>173</v>
      </c>
      <c r="F44" s="250" t="s">
        <v>173</v>
      </c>
      <c r="G44" s="250" t="s">
        <v>173</v>
      </c>
      <c r="H44" s="250" t="s">
        <v>173</v>
      </c>
      <c r="I44" s="250" t="s">
        <v>173</v>
      </c>
      <c r="J44" s="250" t="s">
        <v>173</v>
      </c>
      <c r="K44" s="250" t="s">
        <v>173</v>
      </c>
      <c r="L44" s="250" t="s">
        <v>173</v>
      </c>
      <c r="M44" s="250" t="s">
        <v>173</v>
      </c>
      <c r="N44" s="250" t="s">
        <v>173</v>
      </c>
      <c r="O44" s="250" t="s">
        <v>173</v>
      </c>
      <c r="P44" s="250" t="s">
        <v>173</v>
      </c>
      <c r="Q44" s="250" t="s">
        <v>173</v>
      </c>
      <c r="R44" s="250" t="s">
        <v>173</v>
      </c>
      <c r="S44" s="250" t="s">
        <v>173</v>
      </c>
      <c r="T44" s="250" t="s">
        <v>173</v>
      </c>
      <c r="U44" s="250" t="s">
        <v>173</v>
      </c>
      <c r="V44" s="250" t="s">
        <v>173</v>
      </c>
      <c r="W44" s="250" t="s">
        <v>173</v>
      </c>
      <c r="X44" s="250" t="s">
        <v>173</v>
      </c>
      <c r="Y44" s="250" t="s">
        <v>173</v>
      </c>
      <c r="Z44" s="250" t="s">
        <v>173</v>
      </c>
      <c r="AA44" s="250" t="s">
        <v>173</v>
      </c>
      <c r="AB44" s="250" t="s">
        <v>173</v>
      </c>
      <c r="AC44" s="250" t="s">
        <v>173</v>
      </c>
      <c r="AD44" s="250" t="s">
        <v>173</v>
      </c>
      <c r="AE44" s="250" t="s">
        <v>173</v>
      </c>
      <c r="AF44" s="250" t="s">
        <v>173</v>
      </c>
      <c r="AG44" s="250" t="s">
        <v>173</v>
      </c>
      <c r="AH44" s="250" t="s">
        <v>173</v>
      </c>
      <c r="AI44" s="250" t="s">
        <v>173</v>
      </c>
      <c r="AJ44" s="250" t="s">
        <v>173</v>
      </c>
      <c r="AK44" s="250" t="s">
        <v>173</v>
      </c>
      <c r="AL44" s="250" t="s">
        <v>173</v>
      </c>
      <c r="AM44" s="250" t="s">
        <v>173</v>
      </c>
    </row>
    <row r="45" spans="1:39" s="188" customFormat="1" ht="93.6">
      <c r="A45" s="185" t="s">
        <v>34</v>
      </c>
      <c r="B45" s="186" t="s">
        <v>151</v>
      </c>
      <c r="C45" s="187" t="s">
        <v>114</v>
      </c>
      <c r="D45" s="250" t="s">
        <v>173</v>
      </c>
      <c r="E45" s="250" t="s">
        <v>173</v>
      </c>
      <c r="F45" s="250" t="s">
        <v>173</v>
      </c>
      <c r="G45" s="250" t="s">
        <v>173</v>
      </c>
      <c r="H45" s="250" t="s">
        <v>173</v>
      </c>
      <c r="I45" s="250" t="s">
        <v>173</v>
      </c>
      <c r="J45" s="250" t="s">
        <v>173</v>
      </c>
      <c r="K45" s="250" t="s">
        <v>173</v>
      </c>
      <c r="L45" s="250" t="s">
        <v>173</v>
      </c>
      <c r="M45" s="250" t="s">
        <v>173</v>
      </c>
      <c r="N45" s="250" t="s">
        <v>173</v>
      </c>
      <c r="O45" s="250" t="s">
        <v>173</v>
      </c>
      <c r="P45" s="250" t="s">
        <v>173</v>
      </c>
      <c r="Q45" s="250" t="s">
        <v>173</v>
      </c>
      <c r="R45" s="250" t="s">
        <v>173</v>
      </c>
      <c r="S45" s="250" t="s">
        <v>173</v>
      </c>
      <c r="T45" s="250" t="s">
        <v>173</v>
      </c>
      <c r="U45" s="250" t="s">
        <v>173</v>
      </c>
      <c r="V45" s="250" t="s">
        <v>173</v>
      </c>
      <c r="W45" s="250" t="s">
        <v>173</v>
      </c>
      <c r="X45" s="250" t="s">
        <v>173</v>
      </c>
      <c r="Y45" s="250" t="s">
        <v>173</v>
      </c>
      <c r="Z45" s="250" t="s">
        <v>173</v>
      </c>
      <c r="AA45" s="250" t="s">
        <v>173</v>
      </c>
      <c r="AB45" s="250" t="s">
        <v>173</v>
      </c>
      <c r="AC45" s="250" t="s">
        <v>173</v>
      </c>
      <c r="AD45" s="250" t="s">
        <v>173</v>
      </c>
      <c r="AE45" s="250" t="s">
        <v>173</v>
      </c>
      <c r="AF45" s="250" t="s">
        <v>173</v>
      </c>
      <c r="AG45" s="250" t="s">
        <v>173</v>
      </c>
      <c r="AH45" s="250" t="s">
        <v>173</v>
      </c>
      <c r="AI45" s="250" t="s">
        <v>173</v>
      </c>
      <c r="AJ45" s="250" t="s">
        <v>173</v>
      </c>
      <c r="AK45" s="250" t="s">
        <v>173</v>
      </c>
      <c r="AL45" s="250" t="s">
        <v>173</v>
      </c>
      <c r="AM45" s="250" t="s">
        <v>173</v>
      </c>
    </row>
    <row r="46" spans="1:39" s="188" customFormat="1" ht="78">
      <c r="A46" s="185" t="s">
        <v>152</v>
      </c>
      <c r="B46" s="186" t="s">
        <v>89</v>
      </c>
      <c r="C46" s="187" t="s">
        <v>114</v>
      </c>
      <c r="D46" s="250" t="s">
        <v>173</v>
      </c>
      <c r="E46" s="250" t="s">
        <v>173</v>
      </c>
      <c r="F46" s="250" t="s">
        <v>173</v>
      </c>
      <c r="G46" s="250" t="s">
        <v>173</v>
      </c>
      <c r="H46" s="250" t="s">
        <v>173</v>
      </c>
      <c r="I46" s="250" t="s">
        <v>173</v>
      </c>
      <c r="J46" s="250" t="s">
        <v>173</v>
      </c>
      <c r="K46" s="250" t="s">
        <v>173</v>
      </c>
      <c r="L46" s="250" t="s">
        <v>173</v>
      </c>
      <c r="M46" s="250" t="s">
        <v>173</v>
      </c>
      <c r="N46" s="250" t="s">
        <v>173</v>
      </c>
      <c r="O46" s="250" t="s">
        <v>173</v>
      </c>
      <c r="P46" s="250" t="s">
        <v>173</v>
      </c>
      <c r="Q46" s="250" t="s">
        <v>173</v>
      </c>
      <c r="R46" s="250" t="s">
        <v>173</v>
      </c>
      <c r="S46" s="250" t="s">
        <v>173</v>
      </c>
      <c r="T46" s="250" t="s">
        <v>173</v>
      </c>
      <c r="U46" s="250" t="s">
        <v>173</v>
      </c>
      <c r="V46" s="250" t="s">
        <v>173</v>
      </c>
      <c r="W46" s="250" t="s">
        <v>173</v>
      </c>
      <c r="X46" s="250" t="s">
        <v>173</v>
      </c>
      <c r="Y46" s="250" t="s">
        <v>173</v>
      </c>
      <c r="Z46" s="250" t="s">
        <v>173</v>
      </c>
      <c r="AA46" s="250" t="s">
        <v>173</v>
      </c>
      <c r="AB46" s="250" t="s">
        <v>173</v>
      </c>
      <c r="AC46" s="250" t="s">
        <v>173</v>
      </c>
      <c r="AD46" s="250" t="s">
        <v>173</v>
      </c>
      <c r="AE46" s="250" t="s">
        <v>173</v>
      </c>
      <c r="AF46" s="250" t="s">
        <v>173</v>
      </c>
      <c r="AG46" s="250" t="s">
        <v>173</v>
      </c>
      <c r="AH46" s="250" t="s">
        <v>173</v>
      </c>
      <c r="AI46" s="250" t="s">
        <v>173</v>
      </c>
      <c r="AJ46" s="250" t="s">
        <v>173</v>
      </c>
      <c r="AK46" s="250" t="s">
        <v>173</v>
      </c>
      <c r="AL46" s="250" t="s">
        <v>173</v>
      </c>
      <c r="AM46" s="250" t="s">
        <v>173</v>
      </c>
    </row>
    <row r="47" spans="1:39" s="188" customFormat="1" ht="78">
      <c r="A47" s="185" t="s">
        <v>153</v>
      </c>
      <c r="B47" s="186" t="s">
        <v>90</v>
      </c>
      <c r="C47" s="187" t="s">
        <v>114</v>
      </c>
      <c r="D47" s="250" t="s">
        <v>173</v>
      </c>
      <c r="E47" s="250" t="s">
        <v>173</v>
      </c>
      <c r="F47" s="250" t="s">
        <v>173</v>
      </c>
      <c r="G47" s="250" t="s">
        <v>173</v>
      </c>
      <c r="H47" s="250" t="s">
        <v>173</v>
      </c>
      <c r="I47" s="250" t="s">
        <v>173</v>
      </c>
      <c r="J47" s="250" t="s">
        <v>173</v>
      </c>
      <c r="K47" s="250" t="s">
        <v>173</v>
      </c>
      <c r="L47" s="250" t="s">
        <v>173</v>
      </c>
      <c r="M47" s="250" t="s">
        <v>173</v>
      </c>
      <c r="N47" s="250" t="s">
        <v>173</v>
      </c>
      <c r="O47" s="250" t="s">
        <v>173</v>
      </c>
      <c r="P47" s="250" t="s">
        <v>173</v>
      </c>
      <c r="Q47" s="250" t="s">
        <v>173</v>
      </c>
      <c r="R47" s="250" t="s">
        <v>173</v>
      </c>
      <c r="S47" s="250" t="s">
        <v>173</v>
      </c>
      <c r="T47" s="250" t="s">
        <v>173</v>
      </c>
      <c r="U47" s="250" t="s">
        <v>173</v>
      </c>
      <c r="V47" s="250" t="s">
        <v>173</v>
      </c>
      <c r="W47" s="250" t="s">
        <v>173</v>
      </c>
      <c r="X47" s="250" t="s">
        <v>173</v>
      </c>
      <c r="Y47" s="250" t="s">
        <v>173</v>
      </c>
      <c r="Z47" s="250" t="s">
        <v>173</v>
      </c>
      <c r="AA47" s="250" t="s">
        <v>173</v>
      </c>
      <c r="AB47" s="250" t="s">
        <v>173</v>
      </c>
      <c r="AC47" s="250" t="s">
        <v>173</v>
      </c>
      <c r="AD47" s="250" t="s">
        <v>173</v>
      </c>
      <c r="AE47" s="250" t="s">
        <v>173</v>
      </c>
      <c r="AF47" s="250" t="s">
        <v>173</v>
      </c>
      <c r="AG47" s="250" t="s">
        <v>173</v>
      </c>
      <c r="AH47" s="250" t="s">
        <v>173</v>
      </c>
      <c r="AI47" s="250" t="s">
        <v>173</v>
      </c>
      <c r="AJ47" s="250" t="s">
        <v>173</v>
      </c>
      <c r="AK47" s="250" t="s">
        <v>173</v>
      </c>
      <c r="AL47" s="250" t="s">
        <v>173</v>
      </c>
      <c r="AM47" s="250" t="s">
        <v>173</v>
      </c>
    </row>
    <row r="48" spans="1:39" s="188" customFormat="1" ht="46.8">
      <c r="A48" s="185" t="s">
        <v>30</v>
      </c>
      <c r="B48" s="186" t="s">
        <v>154</v>
      </c>
      <c r="C48" s="187" t="s">
        <v>114</v>
      </c>
      <c r="D48" s="250" t="str">
        <f>D49</f>
        <v>нд</v>
      </c>
      <c r="E48" s="250" t="e">
        <f t="shared" ref="E48:AM48" si="5">E49</f>
        <v>#REF!</v>
      </c>
      <c r="F48" s="250" t="e">
        <f t="shared" si="5"/>
        <v>#REF!</v>
      </c>
      <c r="G48" s="250" t="e">
        <f t="shared" si="5"/>
        <v>#REF!</v>
      </c>
      <c r="H48" s="250" t="e">
        <f t="shared" si="5"/>
        <v>#REF!</v>
      </c>
      <c r="I48" s="250" t="e">
        <f t="shared" si="5"/>
        <v>#REF!</v>
      </c>
      <c r="J48" s="250" t="str">
        <f t="shared" si="5"/>
        <v>нд</v>
      </c>
      <c r="K48" s="250">
        <f t="shared" si="5"/>
        <v>0</v>
      </c>
      <c r="L48" s="250">
        <f t="shared" si="5"/>
        <v>0</v>
      </c>
      <c r="M48" s="250">
        <f t="shared" si="5"/>
        <v>2.8</v>
      </c>
      <c r="N48" s="250">
        <f t="shared" si="5"/>
        <v>0</v>
      </c>
      <c r="O48" s="250">
        <f t="shared" si="5"/>
        <v>1</v>
      </c>
      <c r="P48" s="250">
        <f t="shared" si="5"/>
        <v>0</v>
      </c>
      <c r="Q48" s="250">
        <f t="shared" si="5"/>
        <v>0</v>
      </c>
      <c r="R48" s="250">
        <f t="shared" si="5"/>
        <v>0</v>
      </c>
      <c r="S48" s="250">
        <f t="shared" si="5"/>
        <v>5.6</v>
      </c>
      <c r="T48" s="250">
        <f t="shared" si="5"/>
        <v>0</v>
      </c>
      <c r="U48" s="250">
        <f t="shared" si="5"/>
        <v>0</v>
      </c>
      <c r="V48" s="250">
        <f t="shared" si="5"/>
        <v>0</v>
      </c>
      <c r="W48" s="250">
        <f t="shared" si="5"/>
        <v>0</v>
      </c>
      <c r="X48" s="250">
        <f t="shared" si="5"/>
        <v>0</v>
      </c>
      <c r="Y48" s="250">
        <f t="shared" si="5"/>
        <v>1.85</v>
      </c>
      <c r="Z48" s="250">
        <f t="shared" si="5"/>
        <v>0</v>
      </c>
      <c r="AA48" s="250">
        <f t="shared" si="5"/>
        <v>1</v>
      </c>
      <c r="AB48" s="250">
        <f t="shared" si="5"/>
        <v>0</v>
      </c>
      <c r="AC48" s="250">
        <f t="shared" si="5"/>
        <v>0</v>
      </c>
      <c r="AD48" s="250">
        <f t="shared" si="5"/>
        <v>0</v>
      </c>
      <c r="AE48" s="250">
        <f t="shared" si="5"/>
        <v>3.1</v>
      </c>
      <c r="AF48" s="250">
        <f t="shared" si="5"/>
        <v>0</v>
      </c>
      <c r="AG48" s="250">
        <f t="shared" si="5"/>
        <v>1</v>
      </c>
      <c r="AH48" s="250">
        <f t="shared" si="5"/>
        <v>0</v>
      </c>
      <c r="AI48" s="250">
        <f t="shared" si="5"/>
        <v>0</v>
      </c>
      <c r="AJ48" s="250">
        <f t="shared" si="5"/>
        <v>0</v>
      </c>
      <c r="AK48" s="250">
        <f t="shared" si="5"/>
        <v>2.0499999999999998</v>
      </c>
      <c r="AL48" s="250">
        <f t="shared" si="5"/>
        <v>0</v>
      </c>
      <c r="AM48" s="250">
        <f t="shared" si="5"/>
        <v>0</v>
      </c>
    </row>
    <row r="49" spans="1:39" s="188" customFormat="1" ht="78">
      <c r="A49" s="185" t="s">
        <v>35</v>
      </c>
      <c r="B49" s="186" t="s">
        <v>155</v>
      </c>
      <c r="C49" s="187" t="s">
        <v>114</v>
      </c>
      <c r="D49" s="250" t="s">
        <v>173</v>
      </c>
      <c r="E49" s="250" t="e">
        <f>E51+E54</f>
        <v>#REF!</v>
      </c>
      <c r="F49" s="250" t="e">
        <f>F51+F54</f>
        <v>#REF!</v>
      </c>
      <c r="G49" s="250" t="e">
        <f>G51+G54</f>
        <v>#REF!</v>
      </c>
      <c r="H49" s="250" t="e">
        <f>H51+H54</f>
        <v>#REF!</v>
      </c>
      <c r="I49" s="250" t="e">
        <f>I51+I54</f>
        <v>#REF!</v>
      </c>
      <c r="J49" s="250" t="s">
        <v>173</v>
      </c>
      <c r="K49" s="250">
        <f>K51+K54</f>
        <v>0</v>
      </c>
      <c r="L49" s="250">
        <f t="shared" ref="L49:AM49" si="6">L51+L54</f>
        <v>0</v>
      </c>
      <c r="M49" s="250">
        <f t="shared" si="6"/>
        <v>2.8</v>
      </c>
      <c r="N49" s="250">
        <f t="shared" si="6"/>
        <v>0</v>
      </c>
      <c r="O49" s="250">
        <f t="shared" si="6"/>
        <v>1</v>
      </c>
      <c r="P49" s="250">
        <f t="shared" si="6"/>
        <v>0</v>
      </c>
      <c r="Q49" s="250">
        <f t="shared" si="6"/>
        <v>0</v>
      </c>
      <c r="R49" s="250">
        <f t="shared" si="6"/>
        <v>0</v>
      </c>
      <c r="S49" s="250">
        <f t="shared" si="6"/>
        <v>5.6</v>
      </c>
      <c r="T49" s="250">
        <f t="shared" si="6"/>
        <v>0</v>
      </c>
      <c r="U49" s="250">
        <f t="shared" si="6"/>
        <v>0</v>
      </c>
      <c r="V49" s="250">
        <f t="shared" si="6"/>
        <v>0</v>
      </c>
      <c r="W49" s="250">
        <f t="shared" si="6"/>
        <v>0</v>
      </c>
      <c r="X49" s="250">
        <f t="shared" si="6"/>
        <v>0</v>
      </c>
      <c r="Y49" s="250">
        <f t="shared" si="6"/>
        <v>1.85</v>
      </c>
      <c r="Z49" s="250">
        <f t="shared" si="6"/>
        <v>0</v>
      </c>
      <c r="AA49" s="250">
        <f t="shared" si="6"/>
        <v>1</v>
      </c>
      <c r="AB49" s="250">
        <f t="shared" si="6"/>
        <v>0</v>
      </c>
      <c r="AC49" s="250">
        <f t="shared" si="6"/>
        <v>0</v>
      </c>
      <c r="AD49" s="250">
        <f t="shared" si="6"/>
        <v>0</v>
      </c>
      <c r="AE49" s="250">
        <f t="shared" si="6"/>
        <v>3.1</v>
      </c>
      <c r="AF49" s="250">
        <f t="shared" si="6"/>
        <v>0</v>
      </c>
      <c r="AG49" s="250">
        <f t="shared" si="6"/>
        <v>1</v>
      </c>
      <c r="AH49" s="250">
        <f t="shared" si="6"/>
        <v>0</v>
      </c>
      <c r="AI49" s="250">
        <f t="shared" si="6"/>
        <v>0</v>
      </c>
      <c r="AJ49" s="250">
        <f t="shared" si="6"/>
        <v>0</v>
      </c>
      <c r="AK49" s="250">
        <f t="shared" si="6"/>
        <v>2.0499999999999998</v>
      </c>
      <c r="AL49" s="250">
        <f t="shared" si="6"/>
        <v>0</v>
      </c>
      <c r="AM49" s="250">
        <f t="shared" si="6"/>
        <v>0</v>
      </c>
    </row>
    <row r="50" spans="1:39" s="188" customFormat="1" ht="31.2">
      <c r="A50" s="185" t="s">
        <v>46</v>
      </c>
      <c r="B50" s="186" t="s">
        <v>91</v>
      </c>
      <c r="C50" s="187" t="s">
        <v>114</v>
      </c>
      <c r="D50" s="250" t="s">
        <v>173</v>
      </c>
      <c r="E50" s="250" t="s">
        <v>173</v>
      </c>
      <c r="F50" s="250" t="s">
        <v>173</v>
      </c>
      <c r="G50" s="250" t="s">
        <v>173</v>
      </c>
      <c r="H50" s="250" t="s">
        <v>173</v>
      </c>
      <c r="I50" s="250" t="s">
        <v>173</v>
      </c>
      <c r="J50" s="250" t="s">
        <v>173</v>
      </c>
      <c r="K50" s="250" t="s">
        <v>173</v>
      </c>
      <c r="L50" s="250" t="s">
        <v>173</v>
      </c>
      <c r="M50" s="250" t="s">
        <v>173</v>
      </c>
      <c r="N50" s="250" t="s">
        <v>173</v>
      </c>
      <c r="O50" s="250" t="s">
        <v>173</v>
      </c>
      <c r="P50" s="250" t="s">
        <v>173</v>
      </c>
      <c r="Q50" s="250" t="s">
        <v>173</v>
      </c>
      <c r="R50" s="250" t="s">
        <v>173</v>
      </c>
      <c r="S50" s="250" t="s">
        <v>173</v>
      </c>
      <c r="T50" s="250" t="s">
        <v>173</v>
      </c>
      <c r="U50" s="250" t="s">
        <v>173</v>
      </c>
      <c r="V50" s="250" t="s">
        <v>173</v>
      </c>
      <c r="W50" s="250" t="s">
        <v>173</v>
      </c>
      <c r="X50" s="250" t="s">
        <v>173</v>
      </c>
      <c r="Y50" s="250" t="s">
        <v>173</v>
      </c>
      <c r="Z50" s="250" t="s">
        <v>173</v>
      </c>
      <c r="AA50" s="250" t="s">
        <v>173</v>
      </c>
      <c r="AB50" s="250" t="s">
        <v>173</v>
      </c>
      <c r="AC50" s="250" t="s">
        <v>173</v>
      </c>
      <c r="AD50" s="250" t="s">
        <v>173</v>
      </c>
      <c r="AE50" s="250" t="s">
        <v>173</v>
      </c>
      <c r="AF50" s="250" t="s">
        <v>173</v>
      </c>
      <c r="AG50" s="250" t="s">
        <v>173</v>
      </c>
      <c r="AH50" s="250" t="s">
        <v>173</v>
      </c>
      <c r="AI50" s="250" t="s">
        <v>173</v>
      </c>
      <c r="AJ50" s="250" t="s">
        <v>173</v>
      </c>
      <c r="AK50" s="250" t="s">
        <v>173</v>
      </c>
      <c r="AL50" s="250" t="s">
        <v>173</v>
      </c>
      <c r="AM50" s="250" t="s">
        <v>173</v>
      </c>
    </row>
    <row r="51" spans="1:39" s="188" customFormat="1" ht="62.4">
      <c r="A51" s="185" t="s">
        <v>47</v>
      </c>
      <c r="B51" s="186" t="s">
        <v>92</v>
      </c>
      <c r="C51" s="187" t="s">
        <v>114</v>
      </c>
      <c r="D51" s="250" t="e">
        <f>#REF!</f>
        <v>#REF!</v>
      </c>
      <c r="E51" s="250" t="e">
        <f>#REF!</f>
        <v>#REF!</v>
      </c>
      <c r="F51" s="250" t="e">
        <f>#REF!</f>
        <v>#REF!</v>
      </c>
      <c r="G51" s="250" t="e">
        <f>#REF!</f>
        <v>#REF!</v>
      </c>
      <c r="H51" s="250" t="e">
        <f>#REF!</f>
        <v>#REF!</v>
      </c>
      <c r="I51" s="250" t="e">
        <f>#REF!</f>
        <v>#REF!</v>
      </c>
      <c r="J51" s="250">
        <v>0</v>
      </c>
      <c r="K51" s="250">
        <v>0</v>
      </c>
      <c r="L51" s="250">
        <v>0</v>
      </c>
      <c r="M51" s="250">
        <v>0</v>
      </c>
      <c r="N51" s="250">
        <v>0</v>
      </c>
      <c r="O51" s="250">
        <v>0</v>
      </c>
      <c r="P51" s="250">
        <v>0</v>
      </c>
      <c r="Q51" s="250">
        <v>0</v>
      </c>
      <c r="R51" s="250">
        <v>0</v>
      </c>
      <c r="S51" s="250">
        <v>0</v>
      </c>
      <c r="T51" s="250">
        <v>0</v>
      </c>
      <c r="U51" s="250">
        <v>0</v>
      </c>
      <c r="V51" s="250">
        <v>0</v>
      </c>
      <c r="W51" s="250">
        <v>0</v>
      </c>
      <c r="X51" s="250">
        <v>0</v>
      </c>
      <c r="Y51" s="250">
        <v>0</v>
      </c>
      <c r="Z51" s="250">
        <v>0</v>
      </c>
      <c r="AA51" s="250">
        <v>0</v>
      </c>
      <c r="AB51" s="250">
        <v>0</v>
      </c>
      <c r="AC51" s="250">
        <v>0</v>
      </c>
      <c r="AD51" s="250">
        <v>0</v>
      </c>
      <c r="AE51" s="250">
        <v>0</v>
      </c>
      <c r="AF51" s="250">
        <v>0</v>
      </c>
      <c r="AG51" s="250">
        <v>0</v>
      </c>
      <c r="AH51" s="250">
        <v>0</v>
      </c>
      <c r="AI51" s="250">
        <v>0</v>
      </c>
      <c r="AJ51" s="250">
        <v>0</v>
      </c>
      <c r="AK51" s="250">
        <v>0</v>
      </c>
      <c r="AL51" s="250">
        <v>0</v>
      </c>
      <c r="AM51" s="250">
        <v>0</v>
      </c>
    </row>
    <row r="52" spans="1:39" s="188" customFormat="1" ht="46.8">
      <c r="A52" s="185" t="s">
        <v>36</v>
      </c>
      <c r="B52" s="186" t="s">
        <v>93</v>
      </c>
      <c r="C52" s="190" t="s">
        <v>114</v>
      </c>
      <c r="D52" s="251" t="str">
        <f>D54</f>
        <v>нд</v>
      </c>
      <c r="E52" s="251">
        <f t="shared" ref="E52:AM52" si="7">E54</f>
        <v>0</v>
      </c>
      <c r="F52" s="251">
        <f t="shared" si="7"/>
        <v>0</v>
      </c>
      <c r="G52" s="251">
        <f t="shared" si="7"/>
        <v>0</v>
      </c>
      <c r="H52" s="251">
        <f t="shared" si="7"/>
        <v>0</v>
      </c>
      <c r="I52" s="251">
        <f t="shared" si="7"/>
        <v>0</v>
      </c>
      <c r="J52" s="251" t="str">
        <f t="shared" si="7"/>
        <v>нд</v>
      </c>
      <c r="K52" s="251">
        <f t="shared" si="7"/>
        <v>0</v>
      </c>
      <c r="L52" s="251">
        <f t="shared" si="7"/>
        <v>0</v>
      </c>
      <c r="M52" s="251">
        <f t="shared" si="7"/>
        <v>2.8</v>
      </c>
      <c r="N52" s="251">
        <f t="shared" si="7"/>
        <v>0</v>
      </c>
      <c r="O52" s="251">
        <f t="shared" si="7"/>
        <v>1</v>
      </c>
      <c r="P52" s="251">
        <f t="shared" si="7"/>
        <v>0</v>
      </c>
      <c r="Q52" s="251">
        <f t="shared" si="7"/>
        <v>0</v>
      </c>
      <c r="R52" s="251">
        <f t="shared" si="7"/>
        <v>0</v>
      </c>
      <c r="S52" s="251">
        <f t="shared" si="7"/>
        <v>5.6</v>
      </c>
      <c r="T52" s="251">
        <f t="shared" si="7"/>
        <v>0</v>
      </c>
      <c r="U52" s="251">
        <f t="shared" si="7"/>
        <v>0</v>
      </c>
      <c r="V52" s="251">
        <f t="shared" si="7"/>
        <v>0</v>
      </c>
      <c r="W52" s="251">
        <f t="shared" si="7"/>
        <v>0</v>
      </c>
      <c r="X52" s="251">
        <f t="shared" si="7"/>
        <v>0</v>
      </c>
      <c r="Y52" s="251">
        <f t="shared" si="7"/>
        <v>1.85</v>
      </c>
      <c r="Z52" s="251">
        <f t="shared" si="7"/>
        <v>0</v>
      </c>
      <c r="AA52" s="251">
        <f t="shared" si="7"/>
        <v>1</v>
      </c>
      <c r="AB52" s="251">
        <f t="shared" si="7"/>
        <v>0</v>
      </c>
      <c r="AC52" s="251">
        <f t="shared" si="7"/>
        <v>0</v>
      </c>
      <c r="AD52" s="251">
        <f t="shared" si="7"/>
        <v>0</v>
      </c>
      <c r="AE52" s="251">
        <f t="shared" si="7"/>
        <v>3.1</v>
      </c>
      <c r="AF52" s="251">
        <f t="shared" si="7"/>
        <v>0</v>
      </c>
      <c r="AG52" s="251">
        <f t="shared" si="7"/>
        <v>1</v>
      </c>
      <c r="AH52" s="251">
        <f t="shared" si="7"/>
        <v>0</v>
      </c>
      <c r="AI52" s="251">
        <f t="shared" si="7"/>
        <v>0</v>
      </c>
      <c r="AJ52" s="251">
        <f t="shared" si="7"/>
        <v>0</v>
      </c>
      <c r="AK52" s="251">
        <f t="shared" si="7"/>
        <v>2.0499999999999998</v>
      </c>
      <c r="AL52" s="251">
        <f t="shared" si="7"/>
        <v>0</v>
      </c>
      <c r="AM52" s="251">
        <f t="shared" si="7"/>
        <v>0</v>
      </c>
    </row>
    <row r="53" spans="1:39" s="188" customFormat="1" ht="38.25" customHeight="1">
      <c r="A53" s="185" t="s">
        <v>48</v>
      </c>
      <c r="B53" s="186" t="s">
        <v>94</v>
      </c>
      <c r="C53" s="187" t="s">
        <v>114</v>
      </c>
      <c r="D53" s="191">
        <v>0</v>
      </c>
      <c r="E53" s="251">
        <v>0</v>
      </c>
      <c r="F53" s="251">
        <v>0</v>
      </c>
      <c r="G53" s="251">
        <v>0</v>
      </c>
      <c r="H53" s="251">
        <v>0</v>
      </c>
      <c r="I53" s="251">
        <v>0</v>
      </c>
      <c r="J53" s="191">
        <v>0</v>
      </c>
      <c r="K53" s="251">
        <v>0</v>
      </c>
      <c r="L53" s="251">
        <v>0</v>
      </c>
      <c r="M53" s="251">
        <v>0</v>
      </c>
      <c r="N53" s="251">
        <v>0</v>
      </c>
      <c r="O53" s="251">
        <v>0</v>
      </c>
      <c r="P53" s="251">
        <v>0</v>
      </c>
      <c r="Q53" s="251">
        <v>0</v>
      </c>
      <c r="R53" s="251">
        <v>0</v>
      </c>
      <c r="S53" s="251">
        <v>0</v>
      </c>
      <c r="T53" s="251">
        <v>0</v>
      </c>
      <c r="U53" s="251">
        <v>0</v>
      </c>
      <c r="V53" s="251">
        <v>0</v>
      </c>
      <c r="W53" s="251">
        <v>0</v>
      </c>
      <c r="X53" s="251">
        <v>0</v>
      </c>
      <c r="Y53" s="251">
        <v>0</v>
      </c>
      <c r="Z53" s="251">
        <v>0</v>
      </c>
      <c r="AA53" s="251">
        <v>0</v>
      </c>
      <c r="AB53" s="251">
        <v>0</v>
      </c>
      <c r="AC53" s="251">
        <v>0</v>
      </c>
      <c r="AD53" s="251">
        <v>0</v>
      </c>
      <c r="AE53" s="251">
        <v>0</v>
      </c>
      <c r="AF53" s="251">
        <v>0</v>
      </c>
      <c r="AG53" s="251">
        <v>0</v>
      </c>
      <c r="AH53" s="251">
        <v>0</v>
      </c>
      <c r="AI53" s="251">
        <v>0</v>
      </c>
      <c r="AJ53" s="251">
        <v>0</v>
      </c>
      <c r="AK53" s="251">
        <v>0</v>
      </c>
      <c r="AL53" s="251">
        <v>0</v>
      </c>
      <c r="AM53" s="251">
        <v>0</v>
      </c>
    </row>
    <row r="54" spans="1:39" s="188" customFormat="1" ht="52.5" customHeight="1">
      <c r="A54" s="185" t="s">
        <v>49</v>
      </c>
      <c r="B54" s="186" t="s">
        <v>95</v>
      </c>
      <c r="C54" s="190" t="s">
        <v>114</v>
      </c>
      <c r="D54" s="191" t="s">
        <v>173</v>
      </c>
      <c r="E54" s="251">
        <f>SUM(E55:E61)</f>
        <v>0</v>
      </c>
      <c r="F54" s="251">
        <f>SUM(F55:F61)</f>
        <v>0</v>
      </c>
      <c r="G54" s="251">
        <f>SUM(G55:G61)</f>
        <v>0</v>
      </c>
      <c r="H54" s="251">
        <f>SUM(H55:H61)</f>
        <v>0</v>
      </c>
      <c r="I54" s="251">
        <f>SUM(I55:I61)</f>
        <v>0</v>
      </c>
      <c r="J54" s="251" t="s">
        <v>173</v>
      </c>
      <c r="K54" s="251">
        <f>SUM(K55:K68)</f>
        <v>0</v>
      </c>
      <c r="L54" s="251">
        <f t="shared" ref="L54:AM54" si="8">SUM(L55:L68)</f>
        <v>0</v>
      </c>
      <c r="M54" s="251">
        <f t="shared" si="8"/>
        <v>2.8</v>
      </c>
      <c r="N54" s="251">
        <f t="shared" si="8"/>
        <v>0</v>
      </c>
      <c r="O54" s="251">
        <f t="shared" si="8"/>
        <v>1</v>
      </c>
      <c r="P54" s="251">
        <f t="shared" si="8"/>
        <v>0</v>
      </c>
      <c r="Q54" s="251">
        <f t="shared" si="8"/>
        <v>0</v>
      </c>
      <c r="R54" s="251">
        <f t="shared" si="8"/>
        <v>0</v>
      </c>
      <c r="S54" s="251">
        <f t="shared" si="8"/>
        <v>5.6</v>
      </c>
      <c r="T54" s="251">
        <f t="shared" si="8"/>
        <v>0</v>
      </c>
      <c r="U54" s="251">
        <f t="shared" si="8"/>
        <v>0</v>
      </c>
      <c r="V54" s="251">
        <f t="shared" si="8"/>
        <v>0</v>
      </c>
      <c r="W54" s="251">
        <f t="shared" si="8"/>
        <v>0</v>
      </c>
      <c r="X54" s="251">
        <f t="shared" si="8"/>
        <v>0</v>
      </c>
      <c r="Y54" s="251">
        <f t="shared" si="8"/>
        <v>1.85</v>
      </c>
      <c r="Z54" s="251">
        <f t="shared" si="8"/>
        <v>0</v>
      </c>
      <c r="AA54" s="251">
        <f t="shared" si="8"/>
        <v>1</v>
      </c>
      <c r="AB54" s="251">
        <f t="shared" si="8"/>
        <v>0</v>
      </c>
      <c r="AC54" s="251">
        <f t="shared" si="8"/>
        <v>0</v>
      </c>
      <c r="AD54" s="251">
        <f t="shared" si="8"/>
        <v>0</v>
      </c>
      <c r="AE54" s="251">
        <f t="shared" si="8"/>
        <v>3.1</v>
      </c>
      <c r="AF54" s="251">
        <f t="shared" si="8"/>
        <v>0</v>
      </c>
      <c r="AG54" s="251">
        <f t="shared" si="8"/>
        <v>1</v>
      </c>
      <c r="AH54" s="251">
        <f t="shared" si="8"/>
        <v>0</v>
      </c>
      <c r="AI54" s="251">
        <f t="shared" si="8"/>
        <v>0</v>
      </c>
      <c r="AJ54" s="251">
        <f t="shared" si="8"/>
        <v>0</v>
      </c>
      <c r="AK54" s="251">
        <f t="shared" si="8"/>
        <v>2.0499999999999998</v>
      </c>
      <c r="AL54" s="251">
        <f t="shared" si="8"/>
        <v>0</v>
      </c>
      <c r="AM54" s="251">
        <f t="shared" si="8"/>
        <v>0</v>
      </c>
    </row>
    <row r="55" spans="1:39" s="188" customFormat="1" ht="57" customHeight="1">
      <c r="A55" s="262" t="s">
        <v>171</v>
      </c>
      <c r="B55" s="263" t="s">
        <v>442</v>
      </c>
      <c r="C55" s="259" t="s">
        <v>443</v>
      </c>
      <c r="D55" s="341" t="s">
        <v>173</v>
      </c>
      <c r="E55" s="342">
        <v>0</v>
      </c>
      <c r="F55" s="342">
        <v>0</v>
      </c>
      <c r="G55" s="342">
        <v>0</v>
      </c>
      <c r="H55" s="342">
        <v>0</v>
      </c>
      <c r="I55" s="342">
        <v>0</v>
      </c>
      <c r="J55" s="342" t="s">
        <v>173</v>
      </c>
      <c r="K55" s="342">
        <v>0</v>
      </c>
      <c r="L55" s="342">
        <v>0</v>
      </c>
      <c r="M55" s="342">
        <v>0</v>
      </c>
      <c r="N55" s="342">
        <v>0</v>
      </c>
      <c r="O55" s="342">
        <v>0</v>
      </c>
      <c r="P55" s="342">
        <v>0</v>
      </c>
      <c r="Q55" s="260">
        <v>0</v>
      </c>
      <c r="R55" s="260">
        <v>0</v>
      </c>
      <c r="S55" s="260">
        <v>5.6</v>
      </c>
      <c r="T55" s="260">
        <v>0</v>
      </c>
      <c r="U55" s="260">
        <v>0</v>
      </c>
      <c r="V55" s="342">
        <v>0</v>
      </c>
      <c r="W55" s="342">
        <v>0</v>
      </c>
      <c r="X55" s="342">
        <v>0</v>
      </c>
      <c r="Y55" s="342">
        <v>0</v>
      </c>
      <c r="Z55" s="342">
        <v>0</v>
      </c>
      <c r="AA55" s="342">
        <v>0</v>
      </c>
      <c r="AB55" s="342">
        <v>0</v>
      </c>
      <c r="AC55" s="342">
        <v>0</v>
      </c>
      <c r="AD55" s="342">
        <v>0</v>
      </c>
      <c r="AE55" s="342">
        <v>0</v>
      </c>
      <c r="AF55" s="342">
        <v>0</v>
      </c>
      <c r="AG55" s="342">
        <v>0</v>
      </c>
      <c r="AH55" s="342">
        <v>0</v>
      </c>
      <c r="AI55" s="342">
        <v>0</v>
      </c>
      <c r="AJ55" s="342">
        <v>0</v>
      </c>
      <c r="AK55" s="342">
        <v>0</v>
      </c>
      <c r="AL55" s="342">
        <v>0</v>
      </c>
      <c r="AM55" s="342">
        <v>0</v>
      </c>
    </row>
    <row r="56" spans="1:39" s="188" customFormat="1" ht="57" customHeight="1">
      <c r="A56" s="262" t="s">
        <v>174</v>
      </c>
      <c r="B56" s="263" t="s">
        <v>401</v>
      </c>
      <c r="C56" s="259" t="s">
        <v>444</v>
      </c>
      <c r="D56" s="341" t="s">
        <v>173</v>
      </c>
      <c r="E56" s="342">
        <v>0</v>
      </c>
      <c r="F56" s="342">
        <v>0</v>
      </c>
      <c r="G56" s="342">
        <v>0</v>
      </c>
      <c r="H56" s="342">
        <v>0</v>
      </c>
      <c r="I56" s="342">
        <v>0</v>
      </c>
      <c r="J56" s="342" t="s">
        <v>173</v>
      </c>
      <c r="K56" s="342">
        <v>0</v>
      </c>
      <c r="L56" s="342">
        <v>0</v>
      </c>
      <c r="M56" s="342">
        <v>0</v>
      </c>
      <c r="N56" s="342">
        <v>0</v>
      </c>
      <c r="O56" s="342">
        <v>0</v>
      </c>
      <c r="P56" s="342">
        <v>0</v>
      </c>
      <c r="Q56" s="260">
        <v>0</v>
      </c>
      <c r="R56" s="260">
        <v>0</v>
      </c>
      <c r="S56" s="260">
        <v>0</v>
      </c>
      <c r="T56" s="260">
        <v>0</v>
      </c>
      <c r="U56" s="260">
        <v>0</v>
      </c>
      <c r="V56" s="342">
        <v>0</v>
      </c>
      <c r="W56" s="342">
        <v>0</v>
      </c>
      <c r="X56" s="342">
        <v>0</v>
      </c>
      <c r="Y56" s="342">
        <v>0</v>
      </c>
      <c r="Z56" s="342">
        <v>0</v>
      </c>
      <c r="AA56" s="342">
        <v>0</v>
      </c>
      <c r="AB56" s="342">
        <v>0</v>
      </c>
      <c r="AC56" s="342">
        <v>0</v>
      </c>
      <c r="AD56" s="342">
        <v>0</v>
      </c>
      <c r="AE56" s="342">
        <v>1.6</v>
      </c>
      <c r="AF56" s="342">
        <v>0</v>
      </c>
      <c r="AG56" s="342">
        <v>0</v>
      </c>
      <c r="AH56" s="342">
        <v>0</v>
      </c>
      <c r="AI56" s="342">
        <v>0</v>
      </c>
      <c r="AJ56" s="342">
        <v>0</v>
      </c>
      <c r="AK56" s="342">
        <v>0</v>
      </c>
      <c r="AL56" s="342">
        <v>0</v>
      </c>
      <c r="AM56" s="342">
        <v>0</v>
      </c>
    </row>
    <row r="57" spans="1:39" s="188" customFormat="1" ht="71.25" customHeight="1">
      <c r="A57" s="262" t="s">
        <v>175</v>
      </c>
      <c r="B57" s="263" t="s">
        <v>402</v>
      </c>
      <c r="C57" s="259" t="s">
        <v>445</v>
      </c>
      <c r="D57" s="341" t="s">
        <v>173</v>
      </c>
      <c r="E57" s="342">
        <v>0</v>
      </c>
      <c r="F57" s="342">
        <v>0</v>
      </c>
      <c r="G57" s="342">
        <v>0</v>
      </c>
      <c r="H57" s="342">
        <v>0</v>
      </c>
      <c r="I57" s="342">
        <v>0</v>
      </c>
      <c r="J57" s="342" t="s">
        <v>173</v>
      </c>
      <c r="K57" s="342">
        <v>0</v>
      </c>
      <c r="L57" s="342">
        <v>0</v>
      </c>
      <c r="M57" s="342">
        <v>0</v>
      </c>
      <c r="N57" s="342">
        <v>0</v>
      </c>
      <c r="O57" s="342">
        <v>0</v>
      </c>
      <c r="P57" s="342">
        <v>0</v>
      </c>
      <c r="Q57" s="260">
        <v>0</v>
      </c>
      <c r="R57" s="260">
        <v>0</v>
      </c>
      <c r="S57" s="260">
        <v>0</v>
      </c>
      <c r="T57" s="260">
        <v>0</v>
      </c>
      <c r="U57" s="260">
        <v>0</v>
      </c>
      <c r="V57" s="342">
        <v>0</v>
      </c>
      <c r="W57" s="342">
        <v>0</v>
      </c>
      <c r="X57" s="342">
        <v>0</v>
      </c>
      <c r="Y57" s="342">
        <v>0</v>
      </c>
      <c r="Z57" s="342">
        <v>0</v>
      </c>
      <c r="AA57" s="342">
        <v>0</v>
      </c>
      <c r="AB57" s="342">
        <v>0</v>
      </c>
      <c r="AC57" s="342">
        <v>0</v>
      </c>
      <c r="AD57" s="342">
        <v>0</v>
      </c>
      <c r="AE57" s="342">
        <v>0</v>
      </c>
      <c r="AF57" s="342">
        <v>0</v>
      </c>
      <c r="AG57" s="342">
        <v>0</v>
      </c>
      <c r="AH57" s="342">
        <v>0</v>
      </c>
      <c r="AI57" s="342">
        <v>0</v>
      </c>
      <c r="AJ57" s="342">
        <v>0</v>
      </c>
      <c r="AK57" s="342">
        <v>2.0499999999999998</v>
      </c>
      <c r="AL57" s="342">
        <v>0</v>
      </c>
      <c r="AM57" s="342">
        <v>0</v>
      </c>
    </row>
    <row r="58" spans="1:39" s="188" customFormat="1" ht="71.25" customHeight="1">
      <c r="A58" s="262" t="s">
        <v>176</v>
      </c>
      <c r="B58" s="263" t="s">
        <v>404</v>
      </c>
      <c r="C58" s="259" t="s">
        <v>446</v>
      </c>
      <c r="D58" s="341" t="s">
        <v>173</v>
      </c>
      <c r="E58" s="342">
        <v>0</v>
      </c>
      <c r="F58" s="342">
        <v>0</v>
      </c>
      <c r="G58" s="342">
        <v>0</v>
      </c>
      <c r="H58" s="342">
        <v>0</v>
      </c>
      <c r="I58" s="342">
        <v>0</v>
      </c>
      <c r="J58" s="342" t="s">
        <v>173</v>
      </c>
      <c r="K58" s="342">
        <v>0</v>
      </c>
      <c r="L58" s="342">
        <v>0</v>
      </c>
      <c r="M58" s="342">
        <v>0</v>
      </c>
      <c r="N58" s="342">
        <v>0</v>
      </c>
      <c r="O58" s="342">
        <v>0</v>
      </c>
      <c r="P58" s="342">
        <v>0</v>
      </c>
      <c r="Q58" s="260">
        <v>0</v>
      </c>
      <c r="R58" s="260">
        <v>0</v>
      </c>
      <c r="S58" s="260">
        <v>0</v>
      </c>
      <c r="T58" s="260">
        <v>0</v>
      </c>
      <c r="U58" s="260">
        <v>0</v>
      </c>
      <c r="V58" s="342">
        <v>0</v>
      </c>
      <c r="W58" s="342">
        <v>0</v>
      </c>
      <c r="X58" s="342">
        <v>0</v>
      </c>
      <c r="Y58" s="342">
        <v>0</v>
      </c>
      <c r="Z58" s="342">
        <v>0</v>
      </c>
      <c r="AA58" s="342">
        <v>0</v>
      </c>
      <c r="AB58" s="342">
        <v>0</v>
      </c>
      <c r="AC58" s="342">
        <v>0</v>
      </c>
      <c r="AD58" s="342">
        <v>0</v>
      </c>
      <c r="AE58" s="342">
        <v>1.5</v>
      </c>
      <c r="AF58" s="342">
        <v>0</v>
      </c>
      <c r="AG58" s="342">
        <v>0</v>
      </c>
      <c r="AH58" s="342">
        <v>0</v>
      </c>
      <c r="AI58" s="342">
        <v>0</v>
      </c>
      <c r="AJ58" s="342">
        <v>0</v>
      </c>
      <c r="AK58" s="342">
        <v>0</v>
      </c>
      <c r="AL58" s="342">
        <v>0</v>
      </c>
      <c r="AM58" s="342">
        <v>0</v>
      </c>
    </row>
    <row r="59" spans="1:39" s="188" customFormat="1" ht="71.25" customHeight="1">
      <c r="A59" s="262" t="s">
        <v>396</v>
      </c>
      <c r="B59" s="263" t="s">
        <v>414</v>
      </c>
      <c r="C59" s="259" t="s">
        <v>447</v>
      </c>
      <c r="D59" s="341" t="s">
        <v>173</v>
      </c>
      <c r="E59" s="342">
        <v>0</v>
      </c>
      <c r="F59" s="342">
        <v>0</v>
      </c>
      <c r="G59" s="342">
        <v>0</v>
      </c>
      <c r="H59" s="342">
        <v>0</v>
      </c>
      <c r="I59" s="342">
        <v>0</v>
      </c>
      <c r="J59" s="342" t="s">
        <v>173</v>
      </c>
      <c r="K59" s="342">
        <v>0</v>
      </c>
      <c r="L59" s="342">
        <v>0</v>
      </c>
      <c r="M59" s="342">
        <v>0</v>
      </c>
      <c r="N59" s="342">
        <v>0</v>
      </c>
      <c r="O59" s="342">
        <v>0</v>
      </c>
      <c r="P59" s="342">
        <v>0</v>
      </c>
      <c r="Q59" s="260">
        <v>0</v>
      </c>
      <c r="R59" s="260">
        <v>0</v>
      </c>
      <c r="S59" s="260">
        <v>0</v>
      </c>
      <c r="T59" s="260">
        <v>0</v>
      </c>
      <c r="U59" s="260">
        <v>0</v>
      </c>
      <c r="V59" s="342">
        <v>0</v>
      </c>
      <c r="W59" s="342">
        <v>0</v>
      </c>
      <c r="X59" s="342">
        <v>0</v>
      </c>
      <c r="Y59" s="342">
        <v>0</v>
      </c>
      <c r="Z59" s="342">
        <v>0</v>
      </c>
      <c r="AA59" s="342">
        <v>0</v>
      </c>
      <c r="AB59" s="342">
        <v>0</v>
      </c>
      <c r="AC59" s="342">
        <v>0</v>
      </c>
      <c r="AD59" s="342">
        <v>0</v>
      </c>
      <c r="AE59" s="342">
        <v>0</v>
      </c>
      <c r="AF59" s="342">
        <v>0</v>
      </c>
      <c r="AG59" s="342">
        <v>0</v>
      </c>
      <c r="AH59" s="342">
        <v>0</v>
      </c>
      <c r="AI59" s="342">
        <v>0</v>
      </c>
      <c r="AJ59" s="342">
        <v>0</v>
      </c>
      <c r="AK59" s="342">
        <v>0</v>
      </c>
      <c r="AL59" s="342">
        <v>0</v>
      </c>
      <c r="AM59" s="342">
        <v>0</v>
      </c>
    </row>
    <row r="60" spans="1:39" s="188" customFormat="1" ht="71.25" customHeight="1">
      <c r="A60" s="262" t="s">
        <v>397</v>
      </c>
      <c r="B60" s="263" t="s">
        <v>415</v>
      </c>
      <c r="C60" s="259" t="s">
        <v>448</v>
      </c>
      <c r="D60" s="341" t="s">
        <v>173</v>
      </c>
      <c r="E60" s="342">
        <v>0</v>
      </c>
      <c r="F60" s="342">
        <v>0</v>
      </c>
      <c r="G60" s="342">
        <v>0</v>
      </c>
      <c r="H60" s="342">
        <v>0</v>
      </c>
      <c r="I60" s="342">
        <v>0</v>
      </c>
      <c r="J60" s="342" t="s">
        <v>173</v>
      </c>
      <c r="K60" s="342">
        <v>0</v>
      </c>
      <c r="L60" s="342">
        <v>0</v>
      </c>
      <c r="M60" s="342">
        <v>0</v>
      </c>
      <c r="N60" s="342">
        <v>0</v>
      </c>
      <c r="O60" s="342">
        <v>0</v>
      </c>
      <c r="P60" s="342">
        <v>0</v>
      </c>
      <c r="Q60" s="260">
        <v>0</v>
      </c>
      <c r="R60" s="260">
        <v>0</v>
      </c>
      <c r="S60" s="260">
        <v>0</v>
      </c>
      <c r="T60" s="260">
        <v>0</v>
      </c>
      <c r="U60" s="260">
        <v>0</v>
      </c>
      <c r="V60" s="342">
        <v>0</v>
      </c>
      <c r="W60" s="342">
        <v>0</v>
      </c>
      <c r="X60" s="342">
        <v>0</v>
      </c>
      <c r="Y60" s="342">
        <v>0</v>
      </c>
      <c r="Z60" s="342">
        <v>0</v>
      </c>
      <c r="AA60" s="342">
        <v>0</v>
      </c>
      <c r="AB60" s="342">
        <v>0</v>
      </c>
      <c r="AC60" s="342">
        <v>0</v>
      </c>
      <c r="AD60" s="342">
        <v>0</v>
      </c>
      <c r="AE60" s="342">
        <v>0</v>
      </c>
      <c r="AF60" s="342">
        <v>0</v>
      </c>
      <c r="AG60" s="342">
        <v>0</v>
      </c>
      <c r="AH60" s="342">
        <v>0</v>
      </c>
      <c r="AI60" s="342">
        <v>0</v>
      </c>
      <c r="AJ60" s="342">
        <v>0</v>
      </c>
      <c r="AK60" s="342">
        <v>0</v>
      </c>
      <c r="AL60" s="342">
        <v>0</v>
      </c>
      <c r="AM60" s="342">
        <v>0</v>
      </c>
    </row>
    <row r="61" spans="1:39" s="188" customFormat="1" ht="71.25" customHeight="1">
      <c r="A61" s="262" t="s">
        <v>398</v>
      </c>
      <c r="B61" s="263" t="s">
        <v>416</v>
      </c>
      <c r="C61" s="259" t="s">
        <v>449</v>
      </c>
      <c r="D61" s="341" t="s">
        <v>173</v>
      </c>
      <c r="E61" s="342">
        <v>0</v>
      </c>
      <c r="F61" s="342">
        <v>0</v>
      </c>
      <c r="G61" s="342">
        <v>0</v>
      </c>
      <c r="H61" s="342">
        <v>0</v>
      </c>
      <c r="I61" s="342">
        <v>0</v>
      </c>
      <c r="J61" s="342" t="s">
        <v>173</v>
      </c>
      <c r="K61" s="342">
        <v>0</v>
      </c>
      <c r="L61" s="342">
        <v>0</v>
      </c>
      <c r="M61" s="342">
        <v>0</v>
      </c>
      <c r="N61" s="342">
        <v>0</v>
      </c>
      <c r="O61" s="342">
        <v>0</v>
      </c>
      <c r="P61" s="342">
        <v>0</v>
      </c>
      <c r="Q61" s="260">
        <v>0</v>
      </c>
      <c r="R61" s="260">
        <v>0</v>
      </c>
      <c r="S61" s="260">
        <v>0</v>
      </c>
      <c r="T61" s="260">
        <v>0</v>
      </c>
      <c r="U61" s="260">
        <v>0</v>
      </c>
      <c r="V61" s="342">
        <v>0</v>
      </c>
      <c r="W61" s="342">
        <v>0</v>
      </c>
      <c r="X61" s="342">
        <v>0</v>
      </c>
      <c r="Y61" s="342">
        <v>0</v>
      </c>
      <c r="Z61" s="342">
        <v>0</v>
      </c>
      <c r="AA61" s="342">
        <v>0</v>
      </c>
      <c r="AB61" s="342">
        <v>0</v>
      </c>
      <c r="AC61" s="342">
        <v>0</v>
      </c>
      <c r="AD61" s="342">
        <v>0</v>
      </c>
      <c r="AE61" s="342">
        <v>0</v>
      </c>
      <c r="AF61" s="342">
        <v>0</v>
      </c>
      <c r="AG61" s="342">
        <v>0</v>
      </c>
      <c r="AH61" s="342">
        <v>0</v>
      </c>
      <c r="AI61" s="342">
        <v>0</v>
      </c>
      <c r="AJ61" s="342">
        <v>0</v>
      </c>
      <c r="AK61" s="342">
        <v>0</v>
      </c>
      <c r="AL61" s="342">
        <v>0</v>
      </c>
      <c r="AM61" s="342">
        <v>0</v>
      </c>
    </row>
    <row r="62" spans="1:39" s="188" customFormat="1" ht="71.25" customHeight="1">
      <c r="A62" s="262" t="s">
        <v>399</v>
      </c>
      <c r="B62" s="368" t="s">
        <v>417</v>
      </c>
      <c r="C62" s="369" t="s">
        <v>450</v>
      </c>
      <c r="D62" s="341"/>
      <c r="E62" s="342"/>
      <c r="F62" s="342"/>
      <c r="G62" s="342"/>
      <c r="H62" s="342"/>
      <c r="I62" s="342"/>
      <c r="J62" s="342" t="s">
        <v>173</v>
      </c>
      <c r="K62" s="342">
        <v>0</v>
      </c>
      <c r="L62" s="342">
        <v>0</v>
      </c>
      <c r="M62" s="342">
        <v>0</v>
      </c>
      <c r="N62" s="342">
        <v>0</v>
      </c>
      <c r="O62" s="342">
        <v>0</v>
      </c>
      <c r="P62" s="342">
        <v>0</v>
      </c>
      <c r="Q62" s="338">
        <v>0</v>
      </c>
      <c r="R62" s="338">
        <v>0</v>
      </c>
      <c r="S62" s="338">
        <v>0</v>
      </c>
      <c r="T62" s="338">
        <v>0</v>
      </c>
      <c r="U62" s="338">
        <v>0</v>
      </c>
      <c r="V62" s="342">
        <v>0</v>
      </c>
      <c r="W62" s="342">
        <v>0</v>
      </c>
      <c r="X62" s="342">
        <v>0</v>
      </c>
      <c r="Y62" s="342">
        <v>0</v>
      </c>
      <c r="Z62" s="342">
        <v>0</v>
      </c>
      <c r="AA62" s="342">
        <v>0</v>
      </c>
      <c r="AB62" s="342">
        <v>0</v>
      </c>
      <c r="AC62" s="342">
        <v>0</v>
      </c>
      <c r="AD62" s="342">
        <v>0</v>
      </c>
      <c r="AE62" s="342">
        <v>0</v>
      </c>
      <c r="AF62" s="342">
        <v>0</v>
      </c>
      <c r="AG62" s="342">
        <v>0</v>
      </c>
      <c r="AH62" s="342">
        <v>0</v>
      </c>
      <c r="AI62" s="342">
        <v>0</v>
      </c>
      <c r="AJ62" s="342">
        <v>0</v>
      </c>
      <c r="AK62" s="342">
        <v>0</v>
      </c>
      <c r="AL62" s="342">
        <v>0</v>
      </c>
      <c r="AM62" s="342">
        <v>0</v>
      </c>
    </row>
    <row r="63" spans="1:39" s="188" customFormat="1" ht="48" customHeight="1">
      <c r="A63" s="262" t="s">
        <v>409</v>
      </c>
      <c r="B63" s="368" t="s">
        <v>418</v>
      </c>
      <c r="C63" s="369" t="s">
        <v>451</v>
      </c>
      <c r="D63" s="341"/>
      <c r="E63" s="342"/>
      <c r="F63" s="342"/>
      <c r="G63" s="342"/>
      <c r="H63" s="342"/>
      <c r="I63" s="342"/>
      <c r="J63" s="342" t="s">
        <v>173</v>
      </c>
      <c r="K63" s="342">
        <v>0</v>
      </c>
      <c r="L63" s="342">
        <v>0</v>
      </c>
      <c r="M63" s="342">
        <v>0</v>
      </c>
      <c r="N63" s="342">
        <v>0</v>
      </c>
      <c r="O63" s="342">
        <v>0</v>
      </c>
      <c r="P63" s="342">
        <v>0</v>
      </c>
      <c r="Q63" s="338">
        <v>0</v>
      </c>
      <c r="R63" s="338">
        <v>0</v>
      </c>
      <c r="S63" s="338">
        <v>0</v>
      </c>
      <c r="T63" s="338">
        <v>0</v>
      </c>
      <c r="U63" s="338">
        <v>0</v>
      </c>
      <c r="V63" s="342">
        <v>0</v>
      </c>
      <c r="W63" s="342">
        <v>0</v>
      </c>
      <c r="X63" s="342">
        <v>0</v>
      </c>
      <c r="Y63" s="342">
        <v>0</v>
      </c>
      <c r="Z63" s="342">
        <v>0</v>
      </c>
      <c r="AA63" s="342">
        <v>0</v>
      </c>
      <c r="AB63" s="342">
        <v>0</v>
      </c>
      <c r="AC63" s="342">
        <v>0</v>
      </c>
      <c r="AD63" s="342">
        <v>0</v>
      </c>
      <c r="AE63" s="342">
        <v>0</v>
      </c>
      <c r="AF63" s="342">
        <v>0</v>
      </c>
      <c r="AG63" s="342">
        <v>0</v>
      </c>
      <c r="AH63" s="342">
        <v>0</v>
      </c>
      <c r="AI63" s="342">
        <v>0</v>
      </c>
      <c r="AJ63" s="342">
        <v>0</v>
      </c>
      <c r="AK63" s="342">
        <v>0</v>
      </c>
      <c r="AL63" s="342">
        <v>0</v>
      </c>
      <c r="AM63" s="342">
        <v>0</v>
      </c>
    </row>
    <row r="64" spans="1:39" s="188" customFormat="1" ht="48" customHeight="1">
      <c r="A64" s="262" t="s">
        <v>410</v>
      </c>
      <c r="B64" s="368" t="s">
        <v>408</v>
      </c>
      <c r="C64" s="369" t="s">
        <v>452</v>
      </c>
      <c r="D64" s="341"/>
      <c r="E64" s="342"/>
      <c r="F64" s="342"/>
      <c r="G64" s="342"/>
      <c r="H64" s="342"/>
      <c r="I64" s="342"/>
      <c r="J64" s="342" t="s">
        <v>173</v>
      </c>
      <c r="K64" s="342">
        <v>0</v>
      </c>
      <c r="L64" s="342">
        <v>0</v>
      </c>
      <c r="M64" s="342">
        <v>0</v>
      </c>
      <c r="N64" s="342">
        <v>0</v>
      </c>
      <c r="O64" s="342">
        <v>1</v>
      </c>
      <c r="P64" s="342">
        <v>0</v>
      </c>
      <c r="Q64" s="338">
        <v>0</v>
      </c>
      <c r="R64" s="338">
        <v>0</v>
      </c>
      <c r="S64" s="338">
        <v>0</v>
      </c>
      <c r="T64" s="338">
        <v>0</v>
      </c>
      <c r="U64" s="338">
        <v>0</v>
      </c>
      <c r="V64" s="342">
        <v>0</v>
      </c>
      <c r="W64" s="342">
        <v>0</v>
      </c>
      <c r="X64" s="342">
        <v>0</v>
      </c>
      <c r="Y64" s="342">
        <v>0</v>
      </c>
      <c r="Z64" s="342">
        <v>0</v>
      </c>
      <c r="AA64" s="342">
        <v>0</v>
      </c>
      <c r="AB64" s="342">
        <v>0</v>
      </c>
      <c r="AC64" s="342">
        <v>0</v>
      </c>
      <c r="AD64" s="342">
        <v>0</v>
      </c>
      <c r="AE64" s="342">
        <v>0</v>
      </c>
      <c r="AF64" s="342">
        <v>0</v>
      </c>
      <c r="AG64" s="342">
        <v>0</v>
      </c>
      <c r="AH64" s="342">
        <v>0</v>
      </c>
      <c r="AI64" s="342">
        <v>0</v>
      </c>
      <c r="AJ64" s="342">
        <v>0</v>
      </c>
      <c r="AK64" s="342">
        <v>0</v>
      </c>
      <c r="AL64" s="342">
        <v>0</v>
      </c>
      <c r="AM64" s="342">
        <v>0</v>
      </c>
    </row>
    <row r="65" spans="1:39" s="188" customFormat="1" ht="48" customHeight="1">
      <c r="A65" s="262" t="s">
        <v>411</v>
      </c>
      <c r="B65" s="368" t="s">
        <v>403</v>
      </c>
      <c r="C65" s="369" t="s">
        <v>453</v>
      </c>
      <c r="D65" s="341"/>
      <c r="E65" s="342"/>
      <c r="F65" s="342"/>
      <c r="G65" s="342"/>
      <c r="H65" s="342"/>
      <c r="I65" s="342"/>
      <c r="J65" s="342" t="s">
        <v>173</v>
      </c>
      <c r="K65" s="342">
        <v>0</v>
      </c>
      <c r="L65" s="342">
        <v>0</v>
      </c>
      <c r="M65" s="342">
        <v>2.8</v>
      </c>
      <c r="N65" s="342">
        <v>0</v>
      </c>
      <c r="O65" s="342">
        <v>0</v>
      </c>
      <c r="P65" s="342">
        <v>0</v>
      </c>
      <c r="Q65" s="338">
        <v>0</v>
      </c>
      <c r="R65" s="338">
        <v>0</v>
      </c>
      <c r="S65" s="338">
        <v>0</v>
      </c>
      <c r="T65" s="338">
        <v>0</v>
      </c>
      <c r="U65" s="338">
        <v>0</v>
      </c>
      <c r="V65" s="342">
        <v>0</v>
      </c>
      <c r="W65" s="342">
        <v>0</v>
      </c>
      <c r="X65" s="342">
        <v>0</v>
      </c>
      <c r="Y65" s="342">
        <v>0</v>
      </c>
      <c r="Z65" s="342">
        <v>0</v>
      </c>
      <c r="AA65" s="342">
        <v>0</v>
      </c>
      <c r="AB65" s="342">
        <v>0</v>
      </c>
      <c r="AC65" s="342">
        <v>0</v>
      </c>
      <c r="AD65" s="342">
        <v>0</v>
      </c>
      <c r="AE65" s="342">
        <v>0</v>
      </c>
      <c r="AF65" s="342">
        <v>0</v>
      </c>
      <c r="AG65" s="342">
        <v>0</v>
      </c>
      <c r="AH65" s="342">
        <v>0</v>
      </c>
      <c r="AI65" s="342">
        <v>0</v>
      </c>
      <c r="AJ65" s="342">
        <v>0</v>
      </c>
      <c r="AK65" s="342">
        <v>0</v>
      </c>
      <c r="AL65" s="342">
        <v>0</v>
      </c>
      <c r="AM65" s="342">
        <v>0</v>
      </c>
    </row>
    <row r="66" spans="1:39" s="188" customFormat="1" ht="48" customHeight="1">
      <c r="A66" s="262" t="s">
        <v>412</v>
      </c>
      <c r="B66" s="368" t="s">
        <v>400</v>
      </c>
      <c r="C66" s="369" t="s">
        <v>454</v>
      </c>
      <c r="D66" s="341"/>
      <c r="E66" s="342"/>
      <c r="F66" s="342"/>
      <c r="G66" s="342"/>
      <c r="H66" s="342"/>
      <c r="I66" s="342"/>
      <c r="J66" s="342" t="s">
        <v>173</v>
      </c>
      <c r="K66" s="342">
        <v>0</v>
      </c>
      <c r="L66" s="342">
        <v>0</v>
      </c>
      <c r="M66" s="342">
        <v>0</v>
      </c>
      <c r="N66" s="342">
        <v>0</v>
      </c>
      <c r="O66" s="342">
        <v>0</v>
      </c>
      <c r="P66" s="342">
        <v>0</v>
      </c>
      <c r="Q66" s="338">
        <v>0</v>
      </c>
      <c r="R66" s="338">
        <v>0</v>
      </c>
      <c r="S66" s="338">
        <v>0</v>
      </c>
      <c r="T66" s="338">
        <v>0</v>
      </c>
      <c r="U66" s="338">
        <v>0</v>
      </c>
      <c r="V66" s="342">
        <v>0</v>
      </c>
      <c r="W66" s="342">
        <v>0</v>
      </c>
      <c r="X66" s="342">
        <v>0</v>
      </c>
      <c r="Y66" s="342">
        <v>1.85</v>
      </c>
      <c r="Z66" s="342">
        <v>0</v>
      </c>
      <c r="AA66" s="342">
        <v>0</v>
      </c>
      <c r="AB66" s="342">
        <v>0</v>
      </c>
      <c r="AC66" s="342">
        <v>0</v>
      </c>
      <c r="AD66" s="342">
        <v>0</v>
      </c>
      <c r="AE66" s="342">
        <v>0</v>
      </c>
      <c r="AF66" s="342">
        <v>0</v>
      </c>
      <c r="AG66" s="342">
        <v>0</v>
      </c>
      <c r="AH66" s="342">
        <v>0</v>
      </c>
      <c r="AI66" s="342">
        <v>0</v>
      </c>
      <c r="AJ66" s="342">
        <v>0</v>
      </c>
      <c r="AK66" s="342">
        <v>0</v>
      </c>
      <c r="AL66" s="342">
        <v>0</v>
      </c>
      <c r="AM66" s="342">
        <v>0</v>
      </c>
    </row>
    <row r="67" spans="1:39" s="188" customFormat="1" ht="57" customHeight="1">
      <c r="A67" s="262" t="s">
        <v>413</v>
      </c>
      <c r="B67" s="368" t="s">
        <v>455</v>
      </c>
      <c r="C67" s="369" t="s">
        <v>456</v>
      </c>
      <c r="D67" s="341"/>
      <c r="E67" s="342"/>
      <c r="F67" s="342"/>
      <c r="G67" s="342"/>
      <c r="H67" s="342"/>
      <c r="I67" s="342"/>
      <c r="J67" s="342" t="s">
        <v>173</v>
      </c>
      <c r="K67" s="342">
        <v>0</v>
      </c>
      <c r="L67" s="342">
        <v>0</v>
      </c>
      <c r="M67" s="342">
        <v>0</v>
      </c>
      <c r="N67" s="342">
        <v>0</v>
      </c>
      <c r="O67" s="342">
        <v>0</v>
      </c>
      <c r="P67" s="342">
        <v>0</v>
      </c>
      <c r="Q67" s="338">
        <v>0</v>
      </c>
      <c r="R67" s="338">
        <v>0</v>
      </c>
      <c r="S67" s="338">
        <v>0</v>
      </c>
      <c r="T67" s="338">
        <v>0</v>
      </c>
      <c r="U67" s="338">
        <v>0</v>
      </c>
      <c r="V67" s="342">
        <v>0</v>
      </c>
      <c r="W67" s="342">
        <v>0</v>
      </c>
      <c r="X67" s="342">
        <v>0</v>
      </c>
      <c r="Y67" s="342">
        <v>0</v>
      </c>
      <c r="Z67" s="342">
        <v>0</v>
      </c>
      <c r="AA67" s="342">
        <v>1</v>
      </c>
      <c r="AB67" s="342">
        <v>0</v>
      </c>
      <c r="AC67" s="342">
        <v>0</v>
      </c>
      <c r="AD67" s="342">
        <v>0</v>
      </c>
      <c r="AE67" s="342">
        <v>0</v>
      </c>
      <c r="AF67" s="342">
        <v>0</v>
      </c>
      <c r="AG67" s="342">
        <v>0</v>
      </c>
      <c r="AH67" s="342">
        <v>0</v>
      </c>
      <c r="AI67" s="342">
        <v>0</v>
      </c>
      <c r="AJ67" s="342">
        <v>0</v>
      </c>
      <c r="AK67" s="342">
        <v>0</v>
      </c>
      <c r="AL67" s="342">
        <v>0</v>
      </c>
      <c r="AM67" s="342">
        <v>0</v>
      </c>
    </row>
    <row r="68" spans="1:39" s="188" customFormat="1" ht="57" customHeight="1">
      <c r="A68" s="262" t="s">
        <v>457</v>
      </c>
      <c r="B68" s="368" t="s">
        <v>458</v>
      </c>
      <c r="C68" s="369" t="s">
        <v>459</v>
      </c>
      <c r="D68" s="341"/>
      <c r="E68" s="342"/>
      <c r="F68" s="342"/>
      <c r="G68" s="342"/>
      <c r="H68" s="342"/>
      <c r="I68" s="342"/>
      <c r="J68" s="342" t="s">
        <v>173</v>
      </c>
      <c r="K68" s="342">
        <v>0</v>
      </c>
      <c r="L68" s="342">
        <v>0</v>
      </c>
      <c r="M68" s="342">
        <v>0</v>
      </c>
      <c r="N68" s="342">
        <v>0</v>
      </c>
      <c r="O68" s="342">
        <v>0</v>
      </c>
      <c r="P68" s="342">
        <v>0</v>
      </c>
      <c r="Q68" s="338">
        <v>0</v>
      </c>
      <c r="R68" s="338">
        <v>0</v>
      </c>
      <c r="S68" s="338">
        <v>0</v>
      </c>
      <c r="T68" s="338">
        <v>0</v>
      </c>
      <c r="U68" s="338">
        <v>0</v>
      </c>
      <c r="V68" s="342">
        <v>0</v>
      </c>
      <c r="W68" s="342">
        <v>0</v>
      </c>
      <c r="X68" s="342">
        <v>0</v>
      </c>
      <c r="Y68" s="342">
        <v>0</v>
      </c>
      <c r="Z68" s="342">
        <v>0</v>
      </c>
      <c r="AA68" s="342">
        <v>0</v>
      </c>
      <c r="AB68" s="342">
        <v>0</v>
      </c>
      <c r="AC68" s="342">
        <v>0</v>
      </c>
      <c r="AD68" s="342">
        <v>0</v>
      </c>
      <c r="AE68" s="342">
        <v>0</v>
      </c>
      <c r="AF68" s="342">
        <v>0</v>
      </c>
      <c r="AG68" s="342">
        <v>1</v>
      </c>
      <c r="AH68" s="342">
        <v>0</v>
      </c>
      <c r="AI68" s="342">
        <v>0</v>
      </c>
      <c r="AJ68" s="342">
        <v>0</v>
      </c>
      <c r="AK68" s="342">
        <v>0</v>
      </c>
      <c r="AL68" s="342">
        <v>0</v>
      </c>
      <c r="AM68" s="342">
        <v>0</v>
      </c>
    </row>
    <row r="69" spans="1:39" s="188" customFormat="1" ht="46.8">
      <c r="A69" s="185" t="s">
        <v>37</v>
      </c>
      <c r="B69" s="186" t="s">
        <v>96</v>
      </c>
      <c r="C69" s="187" t="s">
        <v>114</v>
      </c>
      <c r="D69" s="250" t="s">
        <v>173</v>
      </c>
      <c r="E69" s="250" t="s">
        <v>173</v>
      </c>
      <c r="F69" s="250" t="s">
        <v>173</v>
      </c>
      <c r="G69" s="250" t="s">
        <v>173</v>
      </c>
      <c r="H69" s="250" t="s">
        <v>173</v>
      </c>
      <c r="I69" s="250" t="s">
        <v>173</v>
      </c>
      <c r="J69" s="250" t="s">
        <v>173</v>
      </c>
      <c r="K69" s="250" t="s">
        <v>173</v>
      </c>
      <c r="L69" s="250" t="s">
        <v>173</v>
      </c>
      <c r="M69" s="250" t="s">
        <v>173</v>
      </c>
      <c r="N69" s="250" t="s">
        <v>173</v>
      </c>
      <c r="O69" s="250" t="s">
        <v>173</v>
      </c>
      <c r="P69" s="250" t="s">
        <v>173</v>
      </c>
      <c r="Q69" s="250" t="s">
        <v>173</v>
      </c>
      <c r="R69" s="250" t="s">
        <v>173</v>
      </c>
      <c r="S69" s="250" t="s">
        <v>173</v>
      </c>
      <c r="T69" s="250" t="s">
        <v>173</v>
      </c>
      <c r="U69" s="250" t="s">
        <v>173</v>
      </c>
      <c r="V69" s="250" t="s">
        <v>173</v>
      </c>
      <c r="W69" s="250" t="s">
        <v>173</v>
      </c>
      <c r="X69" s="250" t="s">
        <v>173</v>
      </c>
      <c r="Y69" s="250" t="s">
        <v>173</v>
      </c>
      <c r="Z69" s="250" t="s">
        <v>173</v>
      </c>
      <c r="AA69" s="250" t="s">
        <v>173</v>
      </c>
      <c r="AB69" s="250" t="s">
        <v>173</v>
      </c>
      <c r="AC69" s="250" t="s">
        <v>173</v>
      </c>
      <c r="AD69" s="250" t="s">
        <v>173</v>
      </c>
      <c r="AE69" s="250" t="s">
        <v>173</v>
      </c>
      <c r="AF69" s="250" t="s">
        <v>173</v>
      </c>
      <c r="AG69" s="250" t="s">
        <v>173</v>
      </c>
      <c r="AH69" s="250" t="s">
        <v>173</v>
      </c>
      <c r="AI69" s="250" t="s">
        <v>173</v>
      </c>
      <c r="AJ69" s="250" t="s">
        <v>173</v>
      </c>
      <c r="AK69" s="250" t="s">
        <v>173</v>
      </c>
      <c r="AL69" s="250" t="s">
        <v>173</v>
      </c>
      <c r="AM69" s="250" t="s">
        <v>173</v>
      </c>
    </row>
    <row r="70" spans="1:39" s="188" customFormat="1" ht="46.8">
      <c r="A70" s="185" t="s">
        <v>50</v>
      </c>
      <c r="B70" s="186" t="s">
        <v>156</v>
      </c>
      <c r="C70" s="187" t="s">
        <v>114</v>
      </c>
      <c r="D70" s="250" t="s">
        <v>173</v>
      </c>
      <c r="E70" s="250" t="s">
        <v>173</v>
      </c>
      <c r="F70" s="250" t="s">
        <v>173</v>
      </c>
      <c r="G70" s="250" t="s">
        <v>173</v>
      </c>
      <c r="H70" s="250" t="s">
        <v>173</v>
      </c>
      <c r="I70" s="250" t="s">
        <v>173</v>
      </c>
      <c r="J70" s="250" t="s">
        <v>173</v>
      </c>
      <c r="K70" s="250" t="s">
        <v>173</v>
      </c>
      <c r="L70" s="250" t="s">
        <v>173</v>
      </c>
      <c r="M70" s="250" t="s">
        <v>173</v>
      </c>
      <c r="N70" s="250" t="s">
        <v>173</v>
      </c>
      <c r="O70" s="250" t="s">
        <v>173</v>
      </c>
      <c r="P70" s="250" t="s">
        <v>173</v>
      </c>
      <c r="Q70" s="250" t="s">
        <v>173</v>
      </c>
      <c r="R70" s="250" t="s">
        <v>173</v>
      </c>
      <c r="S70" s="250" t="s">
        <v>173</v>
      </c>
      <c r="T70" s="250" t="s">
        <v>173</v>
      </c>
      <c r="U70" s="250" t="s">
        <v>173</v>
      </c>
      <c r="V70" s="250" t="s">
        <v>173</v>
      </c>
      <c r="W70" s="250" t="s">
        <v>173</v>
      </c>
      <c r="X70" s="250" t="s">
        <v>173</v>
      </c>
      <c r="Y70" s="250" t="s">
        <v>173</v>
      </c>
      <c r="Z70" s="250" t="s">
        <v>173</v>
      </c>
      <c r="AA70" s="250" t="s">
        <v>173</v>
      </c>
      <c r="AB70" s="250" t="s">
        <v>173</v>
      </c>
      <c r="AC70" s="250" t="s">
        <v>173</v>
      </c>
      <c r="AD70" s="250" t="s">
        <v>173</v>
      </c>
      <c r="AE70" s="250" t="s">
        <v>173</v>
      </c>
      <c r="AF70" s="250" t="s">
        <v>173</v>
      </c>
      <c r="AG70" s="250" t="s">
        <v>173</v>
      </c>
      <c r="AH70" s="250" t="s">
        <v>173</v>
      </c>
      <c r="AI70" s="250" t="s">
        <v>173</v>
      </c>
      <c r="AJ70" s="250" t="s">
        <v>173</v>
      </c>
      <c r="AK70" s="250" t="s">
        <v>173</v>
      </c>
      <c r="AL70" s="250" t="s">
        <v>173</v>
      </c>
      <c r="AM70" s="250" t="s">
        <v>173</v>
      </c>
    </row>
    <row r="71" spans="1:39" s="188" customFormat="1" ht="46.8">
      <c r="A71" s="185" t="s">
        <v>51</v>
      </c>
      <c r="B71" s="186" t="s">
        <v>157</v>
      </c>
      <c r="C71" s="187" t="s">
        <v>114</v>
      </c>
      <c r="D71" s="250" t="s">
        <v>173</v>
      </c>
      <c r="E71" s="250" t="s">
        <v>173</v>
      </c>
      <c r="F71" s="250" t="s">
        <v>173</v>
      </c>
      <c r="G71" s="250" t="s">
        <v>173</v>
      </c>
      <c r="H71" s="250" t="s">
        <v>173</v>
      </c>
      <c r="I71" s="250" t="s">
        <v>173</v>
      </c>
      <c r="J71" s="250" t="s">
        <v>173</v>
      </c>
      <c r="K71" s="250" t="s">
        <v>173</v>
      </c>
      <c r="L71" s="250" t="s">
        <v>173</v>
      </c>
      <c r="M71" s="250" t="s">
        <v>173</v>
      </c>
      <c r="N71" s="250" t="s">
        <v>173</v>
      </c>
      <c r="O71" s="250" t="s">
        <v>173</v>
      </c>
      <c r="P71" s="250" t="s">
        <v>173</v>
      </c>
      <c r="Q71" s="250" t="s">
        <v>173</v>
      </c>
      <c r="R71" s="250" t="s">
        <v>173</v>
      </c>
      <c r="S71" s="250" t="s">
        <v>173</v>
      </c>
      <c r="T71" s="250" t="s">
        <v>173</v>
      </c>
      <c r="U71" s="250" t="s">
        <v>173</v>
      </c>
      <c r="V71" s="250" t="s">
        <v>173</v>
      </c>
      <c r="W71" s="250" t="s">
        <v>173</v>
      </c>
      <c r="X71" s="250" t="s">
        <v>173</v>
      </c>
      <c r="Y71" s="250" t="s">
        <v>173</v>
      </c>
      <c r="Z71" s="250" t="s">
        <v>173</v>
      </c>
      <c r="AA71" s="250" t="s">
        <v>173</v>
      </c>
      <c r="AB71" s="250" t="s">
        <v>173</v>
      </c>
      <c r="AC71" s="250" t="s">
        <v>173</v>
      </c>
      <c r="AD71" s="250" t="s">
        <v>173</v>
      </c>
      <c r="AE71" s="250" t="s">
        <v>173</v>
      </c>
      <c r="AF71" s="250" t="s">
        <v>173</v>
      </c>
      <c r="AG71" s="250" t="s">
        <v>173</v>
      </c>
      <c r="AH71" s="250" t="s">
        <v>173</v>
      </c>
      <c r="AI71" s="250" t="s">
        <v>173</v>
      </c>
      <c r="AJ71" s="250" t="s">
        <v>173</v>
      </c>
      <c r="AK71" s="250" t="s">
        <v>173</v>
      </c>
      <c r="AL71" s="250" t="s">
        <v>173</v>
      </c>
      <c r="AM71" s="250" t="s">
        <v>173</v>
      </c>
    </row>
    <row r="72" spans="1:39" s="188" customFormat="1" ht="31.2">
      <c r="A72" s="185" t="s">
        <v>52</v>
      </c>
      <c r="B72" s="186" t="s">
        <v>158</v>
      </c>
      <c r="C72" s="187" t="s">
        <v>114</v>
      </c>
      <c r="D72" s="250" t="s">
        <v>173</v>
      </c>
      <c r="E72" s="250" t="s">
        <v>173</v>
      </c>
      <c r="F72" s="250" t="s">
        <v>173</v>
      </c>
      <c r="G72" s="250" t="s">
        <v>173</v>
      </c>
      <c r="H72" s="250" t="s">
        <v>173</v>
      </c>
      <c r="I72" s="250" t="s">
        <v>173</v>
      </c>
      <c r="J72" s="250" t="s">
        <v>173</v>
      </c>
      <c r="K72" s="250" t="s">
        <v>173</v>
      </c>
      <c r="L72" s="250" t="s">
        <v>173</v>
      </c>
      <c r="M72" s="250" t="s">
        <v>173</v>
      </c>
      <c r="N72" s="250" t="s">
        <v>173</v>
      </c>
      <c r="O72" s="250" t="s">
        <v>173</v>
      </c>
      <c r="P72" s="250" t="s">
        <v>173</v>
      </c>
      <c r="Q72" s="250" t="s">
        <v>173</v>
      </c>
      <c r="R72" s="250" t="s">
        <v>173</v>
      </c>
      <c r="S72" s="250" t="s">
        <v>173</v>
      </c>
      <c r="T72" s="250" t="s">
        <v>173</v>
      </c>
      <c r="U72" s="250" t="s">
        <v>173</v>
      </c>
      <c r="V72" s="250" t="s">
        <v>173</v>
      </c>
      <c r="W72" s="250" t="s">
        <v>173</v>
      </c>
      <c r="X72" s="250" t="s">
        <v>173</v>
      </c>
      <c r="Y72" s="250" t="s">
        <v>173</v>
      </c>
      <c r="Z72" s="250" t="s">
        <v>173</v>
      </c>
      <c r="AA72" s="250" t="s">
        <v>173</v>
      </c>
      <c r="AB72" s="250" t="s">
        <v>173</v>
      </c>
      <c r="AC72" s="250" t="s">
        <v>173</v>
      </c>
      <c r="AD72" s="250" t="s">
        <v>173</v>
      </c>
      <c r="AE72" s="250" t="s">
        <v>173</v>
      </c>
      <c r="AF72" s="250" t="s">
        <v>173</v>
      </c>
      <c r="AG72" s="250" t="s">
        <v>173</v>
      </c>
      <c r="AH72" s="250" t="s">
        <v>173</v>
      </c>
      <c r="AI72" s="250" t="s">
        <v>173</v>
      </c>
      <c r="AJ72" s="250" t="s">
        <v>173</v>
      </c>
      <c r="AK72" s="250" t="s">
        <v>173</v>
      </c>
      <c r="AL72" s="250" t="s">
        <v>173</v>
      </c>
      <c r="AM72" s="250" t="s">
        <v>173</v>
      </c>
    </row>
    <row r="73" spans="1:39" s="188" customFormat="1" ht="46.8">
      <c r="A73" s="185" t="s">
        <v>53</v>
      </c>
      <c r="B73" s="186" t="s">
        <v>159</v>
      </c>
      <c r="C73" s="187" t="s">
        <v>114</v>
      </c>
      <c r="D73" s="250" t="s">
        <v>173</v>
      </c>
      <c r="E73" s="250" t="s">
        <v>173</v>
      </c>
      <c r="F73" s="250" t="s">
        <v>173</v>
      </c>
      <c r="G73" s="250" t="s">
        <v>173</v>
      </c>
      <c r="H73" s="250" t="s">
        <v>173</v>
      </c>
      <c r="I73" s="250" t="s">
        <v>173</v>
      </c>
      <c r="J73" s="250" t="s">
        <v>173</v>
      </c>
      <c r="K73" s="250" t="s">
        <v>173</v>
      </c>
      <c r="L73" s="250" t="s">
        <v>173</v>
      </c>
      <c r="M73" s="250" t="s">
        <v>173</v>
      </c>
      <c r="N73" s="250" t="s">
        <v>173</v>
      </c>
      <c r="O73" s="250" t="s">
        <v>173</v>
      </c>
      <c r="P73" s="250" t="s">
        <v>173</v>
      </c>
      <c r="Q73" s="250" t="s">
        <v>173</v>
      </c>
      <c r="R73" s="250" t="s">
        <v>173</v>
      </c>
      <c r="S73" s="250" t="s">
        <v>173</v>
      </c>
      <c r="T73" s="250" t="s">
        <v>173</v>
      </c>
      <c r="U73" s="250" t="s">
        <v>173</v>
      </c>
      <c r="V73" s="250" t="s">
        <v>173</v>
      </c>
      <c r="W73" s="250" t="s">
        <v>173</v>
      </c>
      <c r="X73" s="250" t="s">
        <v>173</v>
      </c>
      <c r="Y73" s="250" t="s">
        <v>173</v>
      </c>
      <c r="Z73" s="250" t="s">
        <v>173</v>
      </c>
      <c r="AA73" s="250" t="s">
        <v>173</v>
      </c>
      <c r="AB73" s="250" t="s">
        <v>173</v>
      </c>
      <c r="AC73" s="250" t="s">
        <v>173</v>
      </c>
      <c r="AD73" s="250" t="s">
        <v>173</v>
      </c>
      <c r="AE73" s="250" t="s">
        <v>173</v>
      </c>
      <c r="AF73" s="250" t="s">
        <v>173</v>
      </c>
      <c r="AG73" s="250" t="s">
        <v>173</v>
      </c>
      <c r="AH73" s="250" t="s">
        <v>173</v>
      </c>
      <c r="AI73" s="250" t="s">
        <v>173</v>
      </c>
      <c r="AJ73" s="250" t="s">
        <v>173</v>
      </c>
      <c r="AK73" s="250" t="s">
        <v>173</v>
      </c>
      <c r="AL73" s="250" t="s">
        <v>173</v>
      </c>
      <c r="AM73" s="250" t="s">
        <v>173</v>
      </c>
    </row>
    <row r="74" spans="1:39" s="188" customFormat="1" ht="62.4">
      <c r="A74" s="185" t="s">
        <v>160</v>
      </c>
      <c r="B74" s="186" t="s">
        <v>161</v>
      </c>
      <c r="C74" s="187" t="s">
        <v>114</v>
      </c>
      <c r="D74" s="250" t="s">
        <v>173</v>
      </c>
      <c r="E74" s="250" t="s">
        <v>173</v>
      </c>
      <c r="F74" s="250" t="s">
        <v>173</v>
      </c>
      <c r="G74" s="250" t="s">
        <v>173</v>
      </c>
      <c r="H74" s="250" t="s">
        <v>173</v>
      </c>
      <c r="I74" s="250" t="s">
        <v>173</v>
      </c>
      <c r="J74" s="250" t="s">
        <v>173</v>
      </c>
      <c r="K74" s="250" t="s">
        <v>173</v>
      </c>
      <c r="L74" s="250" t="s">
        <v>173</v>
      </c>
      <c r="M74" s="250" t="s">
        <v>173</v>
      </c>
      <c r="N74" s="250" t="s">
        <v>173</v>
      </c>
      <c r="O74" s="250" t="s">
        <v>173</v>
      </c>
      <c r="P74" s="250" t="s">
        <v>173</v>
      </c>
      <c r="Q74" s="250" t="s">
        <v>173</v>
      </c>
      <c r="R74" s="250" t="s">
        <v>173</v>
      </c>
      <c r="S74" s="250" t="s">
        <v>173</v>
      </c>
      <c r="T74" s="250" t="s">
        <v>173</v>
      </c>
      <c r="U74" s="250" t="s">
        <v>173</v>
      </c>
      <c r="V74" s="250" t="s">
        <v>173</v>
      </c>
      <c r="W74" s="250" t="s">
        <v>173</v>
      </c>
      <c r="X74" s="250" t="s">
        <v>173</v>
      </c>
      <c r="Y74" s="250" t="s">
        <v>173</v>
      </c>
      <c r="Z74" s="250" t="s">
        <v>173</v>
      </c>
      <c r="AA74" s="250" t="s">
        <v>173</v>
      </c>
      <c r="AB74" s="250" t="s">
        <v>173</v>
      </c>
      <c r="AC74" s="250" t="s">
        <v>173</v>
      </c>
      <c r="AD74" s="250" t="s">
        <v>173</v>
      </c>
      <c r="AE74" s="250" t="s">
        <v>173</v>
      </c>
      <c r="AF74" s="250" t="s">
        <v>173</v>
      </c>
      <c r="AG74" s="250" t="s">
        <v>173</v>
      </c>
      <c r="AH74" s="250" t="s">
        <v>173</v>
      </c>
      <c r="AI74" s="250" t="s">
        <v>173</v>
      </c>
      <c r="AJ74" s="250" t="s">
        <v>173</v>
      </c>
      <c r="AK74" s="250" t="s">
        <v>173</v>
      </c>
      <c r="AL74" s="250" t="s">
        <v>173</v>
      </c>
      <c r="AM74" s="250" t="s">
        <v>173</v>
      </c>
    </row>
    <row r="75" spans="1:39" s="188" customFormat="1" ht="62.4">
      <c r="A75" s="185" t="s">
        <v>162</v>
      </c>
      <c r="B75" s="186" t="s">
        <v>163</v>
      </c>
      <c r="C75" s="187" t="s">
        <v>114</v>
      </c>
      <c r="D75" s="250" t="s">
        <v>173</v>
      </c>
      <c r="E75" s="250" t="s">
        <v>173</v>
      </c>
      <c r="F75" s="250" t="s">
        <v>173</v>
      </c>
      <c r="G75" s="250" t="s">
        <v>173</v>
      </c>
      <c r="H75" s="250" t="s">
        <v>173</v>
      </c>
      <c r="I75" s="250" t="s">
        <v>173</v>
      </c>
      <c r="J75" s="250" t="s">
        <v>173</v>
      </c>
      <c r="K75" s="250" t="s">
        <v>173</v>
      </c>
      <c r="L75" s="250" t="s">
        <v>173</v>
      </c>
      <c r="M75" s="250" t="s">
        <v>173</v>
      </c>
      <c r="N75" s="250" t="s">
        <v>173</v>
      </c>
      <c r="O75" s="250" t="s">
        <v>173</v>
      </c>
      <c r="P75" s="250" t="s">
        <v>173</v>
      </c>
      <c r="Q75" s="250" t="s">
        <v>173</v>
      </c>
      <c r="R75" s="250" t="s">
        <v>173</v>
      </c>
      <c r="S75" s="250" t="s">
        <v>173</v>
      </c>
      <c r="T75" s="250" t="s">
        <v>173</v>
      </c>
      <c r="U75" s="250" t="s">
        <v>173</v>
      </c>
      <c r="V75" s="250" t="s">
        <v>173</v>
      </c>
      <c r="W75" s="250" t="s">
        <v>173</v>
      </c>
      <c r="X75" s="250" t="s">
        <v>173</v>
      </c>
      <c r="Y75" s="250" t="s">
        <v>173</v>
      </c>
      <c r="Z75" s="250" t="s">
        <v>173</v>
      </c>
      <c r="AA75" s="250" t="s">
        <v>173</v>
      </c>
      <c r="AB75" s="250" t="s">
        <v>173</v>
      </c>
      <c r="AC75" s="250" t="s">
        <v>173</v>
      </c>
      <c r="AD75" s="250" t="s">
        <v>173</v>
      </c>
      <c r="AE75" s="250" t="s">
        <v>173</v>
      </c>
      <c r="AF75" s="250" t="s">
        <v>173</v>
      </c>
      <c r="AG75" s="250" t="s">
        <v>173</v>
      </c>
      <c r="AH75" s="250" t="s">
        <v>173</v>
      </c>
      <c r="AI75" s="250" t="s">
        <v>173</v>
      </c>
      <c r="AJ75" s="250" t="s">
        <v>173</v>
      </c>
      <c r="AK75" s="250" t="s">
        <v>173</v>
      </c>
      <c r="AL75" s="250" t="s">
        <v>173</v>
      </c>
      <c r="AM75" s="250" t="s">
        <v>173</v>
      </c>
    </row>
    <row r="76" spans="1:39" s="188" customFormat="1" ht="46.8">
      <c r="A76" s="185" t="s">
        <v>164</v>
      </c>
      <c r="B76" s="186" t="s">
        <v>165</v>
      </c>
      <c r="C76" s="187" t="s">
        <v>114</v>
      </c>
      <c r="D76" s="250" t="s">
        <v>173</v>
      </c>
      <c r="E76" s="250" t="s">
        <v>173</v>
      </c>
      <c r="F76" s="250" t="s">
        <v>173</v>
      </c>
      <c r="G76" s="250" t="s">
        <v>173</v>
      </c>
      <c r="H76" s="250" t="s">
        <v>173</v>
      </c>
      <c r="I76" s="250" t="s">
        <v>173</v>
      </c>
      <c r="J76" s="250" t="s">
        <v>173</v>
      </c>
      <c r="K76" s="250" t="s">
        <v>173</v>
      </c>
      <c r="L76" s="250" t="s">
        <v>173</v>
      </c>
      <c r="M76" s="250" t="s">
        <v>173</v>
      </c>
      <c r="N76" s="250" t="s">
        <v>173</v>
      </c>
      <c r="O76" s="250" t="s">
        <v>173</v>
      </c>
      <c r="P76" s="250" t="s">
        <v>173</v>
      </c>
      <c r="Q76" s="250" t="s">
        <v>173</v>
      </c>
      <c r="R76" s="250" t="s">
        <v>173</v>
      </c>
      <c r="S76" s="250" t="s">
        <v>173</v>
      </c>
      <c r="T76" s="250" t="s">
        <v>173</v>
      </c>
      <c r="U76" s="250" t="s">
        <v>173</v>
      </c>
      <c r="V76" s="250" t="s">
        <v>173</v>
      </c>
      <c r="W76" s="250" t="s">
        <v>173</v>
      </c>
      <c r="X76" s="250" t="s">
        <v>173</v>
      </c>
      <c r="Y76" s="250" t="s">
        <v>173</v>
      </c>
      <c r="Z76" s="250" t="s">
        <v>173</v>
      </c>
      <c r="AA76" s="250" t="s">
        <v>173</v>
      </c>
      <c r="AB76" s="250" t="s">
        <v>173</v>
      </c>
      <c r="AC76" s="250" t="s">
        <v>173</v>
      </c>
      <c r="AD76" s="250" t="s">
        <v>173</v>
      </c>
      <c r="AE76" s="250" t="s">
        <v>173</v>
      </c>
      <c r="AF76" s="250" t="s">
        <v>173</v>
      </c>
      <c r="AG76" s="250" t="s">
        <v>173</v>
      </c>
      <c r="AH76" s="250" t="s">
        <v>173</v>
      </c>
      <c r="AI76" s="250" t="s">
        <v>173</v>
      </c>
      <c r="AJ76" s="250" t="s">
        <v>173</v>
      </c>
      <c r="AK76" s="250" t="s">
        <v>173</v>
      </c>
      <c r="AL76" s="250" t="s">
        <v>173</v>
      </c>
      <c r="AM76" s="250" t="s">
        <v>173</v>
      </c>
    </row>
    <row r="77" spans="1:39" s="188" customFormat="1" ht="62.4">
      <c r="A77" s="185" t="s">
        <v>166</v>
      </c>
      <c r="B77" s="186" t="s">
        <v>167</v>
      </c>
      <c r="C77" s="187" t="s">
        <v>114</v>
      </c>
      <c r="D77" s="250" t="s">
        <v>173</v>
      </c>
      <c r="E77" s="250" t="s">
        <v>173</v>
      </c>
      <c r="F77" s="250" t="s">
        <v>173</v>
      </c>
      <c r="G77" s="250" t="s">
        <v>173</v>
      </c>
      <c r="H77" s="250" t="s">
        <v>173</v>
      </c>
      <c r="I77" s="250" t="s">
        <v>173</v>
      </c>
      <c r="J77" s="250" t="s">
        <v>173</v>
      </c>
      <c r="K77" s="250" t="s">
        <v>173</v>
      </c>
      <c r="L77" s="250" t="s">
        <v>173</v>
      </c>
      <c r="M77" s="250" t="s">
        <v>173</v>
      </c>
      <c r="N77" s="250" t="s">
        <v>173</v>
      </c>
      <c r="O77" s="250" t="s">
        <v>173</v>
      </c>
      <c r="P77" s="250" t="s">
        <v>173</v>
      </c>
      <c r="Q77" s="250" t="s">
        <v>173</v>
      </c>
      <c r="R77" s="250" t="s">
        <v>173</v>
      </c>
      <c r="S77" s="250" t="s">
        <v>173</v>
      </c>
      <c r="T77" s="250" t="s">
        <v>173</v>
      </c>
      <c r="U77" s="250" t="s">
        <v>173</v>
      </c>
      <c r="V77" s="250" t="s">
        <v>173</v>
      </c>
      <c r="W77" s="250" t="s">
        <v>173</v>
      </c>
      <c r="X77" s="250" t="s">
        <v>173</v>
      </c>
      <c r="Y77" s="250" t="s">
        <v>173</v>
      </c>
      <c r="Z77" s="250" t="s">
        <v>173</v>
      </c>
      <c r="AA77" s="250" t="s">
        <v>173</v>
      </c>
      <c r="AB77" s="250" t="s">
        <v>173</v>
      </c>
      <c r="AC77" s="250" t="s">
        <v>173</v>
      </c>
      <c r="AD77" s="250" t="s">
        <v>173</v>
      </c>
      <c r="AE77" s="250" t="s">
        <v>173</v>
      </c>
      <c r="AF77" s="250" t="s">
        <v>173</v>
      </c>
      <c r="AG77" s="250" t="s">
        <v>173</v>
      </c>
      <c r="AH77" s="250" t="s">
        <v>173</v>
      </c>
      <c r="AI77" s="250" t="s">
        <v>173</v>
      </c>
      <c r="AJ77" s="250" t="s">
        <v>173</v>
      </c>
      <c r="AK77" s="250" t="s">
        <v>173</v>
      </c>
      <c r="AL77" s="250" t="s">
        <v>173</v>
      </c>
      <c r="AM77" s="250" t="s">
        <v>173</v>
      </c>
    </row>
    <row r="78" spans="1:39" s="188" customFormat="1" ht="62.4">
      <c r="A78" s="185" t="s">
        <v>38</v>
      </c>
      <c r="B78" s="186" t="s">
        <v>97</v>
      </c>
      <c r="C78" s="187" t="s">
        <v>114</v>
      </c>
      <c r="D78" s="250" t="s">
        <v>173</v>
      </c>
      <c r="E78" s="250" t="s">
        <v>173</v>
      </c>
      <c r="F78" s="250" t="s">
        <v>173</v>
      </c>
      <c r="G78" s="250" t="s">
        <v>173</v>
      </c>
      <c r="H78" s="250" t="s">
        <v>173</v>
      </c>
      <c r="I78" s="250" t="s">
        <v>173</v>
      </c>
      <c r="J78" s="250" t="s">
        <v>173</v>
      </c>
      <c r="K78" s="250" t="s">
        <v>173</v>
      </c>
      <c r="L78" s="250" t="s">
        <v>173</v>
      </c>
      <c r="M78" s="250" t="s">
        <v>173</v>
      </c>
      <c r="N78" s="250" t="s">
        <v>173</v>
      </c>
      <c r="O78" s="250" t="s">
        <v>173</v>
      </c>
      <c r="P78" s="250" t="s">
        <v>173</v>
      </c>
      <c r="Q78" s="250" t="s">
        <v>173</v>
      </c>
      <c r="R78" s="250" t="s">
        <v>173</v>
      </c>
      <c r="S78" s="250" t="s">
        <v>173</v>
      </c>
      <c r="T78" s="250" t="s">
        <v>173</v>
      </c>
      <c r="U78" s="250" t="s">
        <v>173</v>
      </c>
      <c r="V78" s="250" t="s">
        <v>173</v>
      </c>
      <c r="W78" s="250" t="s">
        <v>173</v>
      </c>
      <c r="X78" s="250" t="s">
        <v>173</v>
      </c>
      <c r="Y78" s="250" t="s">
        <v>173</v>
      </c>
      <c r="Z78" s="250" t="s">
        <v>173</v>
      </c>
      <c r="AA78" s="250" t="s">
        <v>173</v>
      </c>
      <c r="AB78" s="250" t="s">
        <v>173</v>
      </c>
      <c r="AC78" s="250" t="s">
        <v>173</v>
      </c>
      <c r="AD78" s="250" t="s">
        <v>173</v>
      </c>
      <c r="AE78" s="250" t="s">
        <v>173</v>
      </c>
      <c r="AF78" s="250" t="s">
        <v>173</v>
      </c>
      <c r="AG78" s="250" t="s">
        <v>173</v>
      </c>
      <c r="AH78" s="250" t="s">
        <v>173</v>
      </c>
      <c r="AI78" s="250" t="s">
        <v>173</v>
      </c>
      <c r="AJ78" s="250" t="s">
        <v>173</v>
      </c>
      <c r="AK78" s="250" t="s">
        <v>173</v>
      </c>
      <c r="AL78" s="250" t="s">
        <v>173</v>
      </c>
      <c r="AM78" s="250" t="s">
        <v>173</v>
      </c>
    </row>
    <row r="79" spans="1:39" s="188" customFormat="1" ht="38.25" customHeight="1">
      <c r="A79" s="185" t="s">
        <v>54</v>
      </c>
      <c r="B79" s="186" t="s">
        <v>98</v>
      </c>
      <c r="C79" s="187" t="s">
        <v>114</v>
      </c>
      <c r="D79" s="250" t="s">
        <v>173</v>
      </c>
      <c r="E79" s="250" t="s">
        <v>173</v>
      </c>
      <c r="F79" s="250" t="s">
        <v>173</v>
      </c>
      <c r="G79" s="250" t="s">
        <v>173</v>
      </c>
      <c r="H79" s="250" t="s">
        <v>173</v>
      </c>
      <c r="I79" s="250" t="s">
        <v>173</v>
      </c>
      <c r="J79" s="250" t="s">
        <v>173</v>
      </c>
      <c r="K79" s="250" t="s">
        <v>173</v>
      </c>
      <c r="L79" s="250" t="s">
        <v>173</v>
      </c>
      <c r="M79" s="250" t="s">
        <v>173</v>
      </c>
      <c r="N79" s="250" t="s">
        <v>173</v>
      </c>
      <c r="O79" s="250" t="s">
        <v>173</v>
      </c>
      <c r="P79" s="250" t="s">
        <v>173</v>
      </c>
      <c r="Q79" s="250" t="s">
        <v>173</v>
      </c>
      <c r="R79" s="250" t="s">
        <v>173</v>
      </c>
      <c r="S79" s="250" t="s">
        <v>173</v>
      </c>
      <c r="T79" s="250" t="s">
        <v>173</v>
      </c>
      <c r="U79" s="250" t="s">
        <v>173</v>
      </c>
      <c r="V79" s="250" t="s">
        <v>173</v>
      </c>
      <c r="W79" s="250" t="s">
        <v>173</v>
      </c>
      <c r="X79" s="250" t="s">
        <v>173</v>
      </c>
      <c r="Y79" s="250" t="s">
        <v>173</v>
      </c>
      <c r="Z79" s="250" t="s">
        <v>173</v>
      </c>
      <c r="AA79" s="250" t="s">
        <v>173</v>
      </c>
      <c r="AB79" s="250" t="s">
        <v>173</v>
      </c>
      <c r="AC79" s="250" t="s">
        <v>173</v>
      </c>
      <c r="AD79" s="250" t="s">
        <v>173</v>
      </c>
      <c r="AE79" s="250" t="s">
        <v>173</v>
      </c>
      <c r="AF79" s="250" t="s">
        <v>173</v>
      </c>
      <c r="AG79" s="250" t="s">
        <v>173</v>
      </c>
      <c r="AH79" s="250" t="s">
        <v>173</v>
      </c>
      <c r="AI79" s="250" t="s">
        <v>173</v>
      </c>
      <c r="AJ79" s="250" t="s">
        <v>173</v>
      </c>
      <c r="AK79" s="250" t="s">
        <v>173</v>
      </c>
      <c r="AL79" s="250" t="s">
        <v>173</v>
      </c>
      <c r="AM79" s="250" t="s">
        <v>173</v>
      </c>
    </row>
    <row r="80" spans="1:39" s="188" customFormat="1" ht="46.8">
      <c r="A80" s="185" t="s">
        <v>168</v>
      </c>
      <c r="B80" s="186" t="s">
        <v>99</v>
      </c>
      <c r="C80" s="187" t="s">
        <v>114</v>
      </c>
      <c r="D80" s="250" t="s">
        <v>173</v>
      </c>
      <c r="E80" s="250" t="s">
        <v>173</v>
      </c>
      <c r="F80" s="250" t="s">
        <v>173</v>
      </c>
      <c r="G80" s="250" t="s">
        <v>173</v>
      </c>
      <c r="H80" s="250" t="s">
        <v>173</v>
      </c>
      <c r="I80" s="250" t="s">
        <v>173</v>
      </c>
      <c r="J80" s="250" t="s">
        <v>173</v>
      </c>
      <c r="K80" s="250" t="s">
        <v>173</v>
      </c>
      <c r="L80" s="250" t="s">
        <v>173</v>
      </c>
      <c r="M80" s="250" t="s">
        <v>173</v>
      </c>
      <c r="N80" s="250" t="s">
        <v>173</v>
      </c>
      <c r="O80" s="250" t="s">
        <v>173</v>
      </c>
      <c r="P80" s="250" t="s">
        <v>173</v>
      </c>
      <c r="Q80" s="250" t="s">
        <v>173</v>
      </c>
      <c r="R80" s="250" t="s">
        <v>173</v>
      </c>
      <c r="S80" s="250" t="s">
        <v>173</v>
      </c>
      <c r="T80" s="250" t="s">
        <v>173</v>
      </c>
      <c r="U80" s="250" t="s">
        <v>173</v>
      </c>
      <c r="V80" s="250" t="s">
        <v>173</v>
      </c>
      <c r="W80" s="250" t="s">
        <v>173</v>
      </c>
      <c r="X80" s="250" t="s">
        <v>173</v>
      </c>
      <c r="Y80" s="250" t="s">
        <v>173</v>
      </c>
      <c r="Z80" s="250" t="s">
        <v>173</v>
      </c>
      <c r="AA80" s="250" t="s">
        <v>173</v>
      </c>
      <c r="AB80" s="250" t="s">
        <v>173</v>
      </c>
      <c r="AC80" s="250" t="s">
        <v>173</v>
      </c>
      <c r="AD80" s="250" t="s">
        <v>173</v>
      </c>
      <c r="AE80" s="250" t="s">
        <v>173</v>
      </c>
      <c r="AF80" s="250" t="s">
        <v>173</v>
      </c>
      <c r="AG80" s="250" t="s">
        <v>173</v>
      </c>
      <c r="AH80" s="250" t="s">
        <v>173</v>
      </c>
      <c r="AI80" s="250" t="s">
        <v>173</v>
      </c>
      <c r="AJ80" s="250" t="s">
        <v>173</v>
      </c>
      <c r="AK80" s="250" t="s">
        <v>173</v>
      </c>
      <c r="AL80" s="250" t="s">
        <v>173</v>
      </c>
      <c r="AM80" s="250" t="s">
        <v>173</v>
      </c>
    </row>
    <row r="81" spans="1:39" s="188" customFormat="1" ht="62.4">
      <c r="A81" s="185" t="s">
        <v>122</v>
      </c>
      <c r="B81" s="186" t="s">
        <v>100</v>
      </c>
      <c r="C81" s="187" t="s">
        <v>114</v>
      </c>
      <c r="D81" s="250" t="s">
        <v>173</v>
      </c>
      <c r="E81" s="250" t="s">
        <v>173</v>
      </c>
      <c r="F81" s="250" t="s">
        <v>173</v>
      </c>
      <c r="G81" s="250" t="s">
        <v>173</v>
      </c>
      <c r="H81" s="250" t="s">
        <v>173</v>
      </c>
      <c r="I81" s="250" t="s">
        <v>173</v>
      </c>
      <c r="J81" s="250" t="s">
        <v>173</v>
      </c>
      <c r="K81" s="250" t="s">
        <v>173</v>
      </c>
      <c r="L81" s="250" t="s">
        <v>173</v>
      </c>
      <c r="M81" s="250" t="s">
        <v>173</v>
      </c>
      <c r="N81" s="250" t="s">
        <v>173</v>
      </c>
      <c r="O81" s="250" t="s">
        <v>173</v>
      </c>
      <c r="P81" s="250" t="s">
        <v>173</v>
      </c>
      <c r="Q81" s="250" t="s">
        <v>173</v>
      </c>
      <c r="R81" s="250" t="s">
        <v>173</v>
      </c>
      <c r="S81" s="250" t="s">
        <v>173</v>
      </c>
      <c r="T81" s="250" t="s">
        <v>173</v>
      </c>
      <c r="U81" s="250" t="s">
        <v>173</v>
      </c>
      <c r="V81" s="250" t="s">
        <v>173</v>
      </c>
      <c r="W81" s="250" t="s">
        <v>173</v>
      </c>
      <c r="X81" s="250" t="s">
        <v>173</v>
      </c>
      <c r="Y81" s="250" t="s">
        <v>173</v>
      </c>
      <c r="Z81" s="250" t="s">
        <v>173</v>
      </c>
      <c r="AA81" s="250" t="s">
        <v>173</v>
      </c>
      <c r="AB81" s="250" t="s">
        <v>173</v>
      </c>
      <c r="AC81" s="250" t="s">
        <v>173</v>
      </c>
      <c r="AD81" s="250" t="s">
        <v>173</v>
      </c>
      <c r="AE81" s="250" t="s">
        <v>173</v>
      </c>
      <c r="AF81" s="250" t="s">
        <v>173</v>
      </c>
      <c r="AG81" s="250" t="s">
        <v>173</v>
      </c>
      <c r="AH81" s="250" t="s">
        <v>173</v>
      </c>
      <c r="AI81" s="250" t="s">
        <v>173</v>
      </c>
      <c r="AJ81" s="250" t="s">
        <v>173</v>
      </c>
      <c r="AK81" s="250" t="s">
        <v>173</v>
      </c>
      <c r="AL81" s="250" t="s">
        <v>173</v>
      </c>
      <c r="AM81" s="250" t="s">
        <v>173</v>
      </c>
    </row>
    <row r="82" spans="1:39" s="188" customFormat="1" ht="78">
      <c r="A82" s="185" t="s">
        <v>123</v>
      </c>
      <c r="B82" s="186" t="s">
        <v>101</v>
      </c>
      <c r="C82" s="187" t="s">
        <v>114</v>
      </c>
      <c r="D82" s="250" t="s">
        <v>173</v>
      </c>
      <c r="E82" s="250" t="s">
        <v>173</v>
      </c>
      <c r="F82" s="250" t="s">
        <v>173</v>
      </c>
      <c r="G82" s="250" t="s">
        <v>173</v>
      </c>
      <c r="H82" s="250" t="s">
        <v>173</v>
      </c>
      <c r="I82" s="250" t="s">
        <v>173</v>
      </c>
      <c r="J82" s="250" t="s">
        <v>173</v>
      </c>
      <c r="K82" s="250" t="s">
        <v>173</v>
      </c>
      <c r="L82" s="250" t="s">
        <v>173</v>
      </c>
      <c r="M82" s="250" t="s">
        <v>173</v>
      </c>
      <c r="N82" s="250" t="s">
        <v>173</v>
      </c>
      <c r="O82" s="250" t="s">
        <v>173</v>
      </c>
      <c r="P82" s="250" t="s">
        <v>173</v>
      </c>
      <c r="Q82" s="250" t="s">
        <v>173</v>
      </c>
      <c r="R82" s="250" t="s">
        <v>173</v>
      </c>
      <c r="S82" s="250" t="s">
        <v>173</v>
      </c>
      <c r="T82" s="250" t="s">
        <v>173</v>
      </c>
      <c r="U82" s="250" t="s">
        <v>173</v>
      </c>
      <c r="V82" s="250" t="s">
        <v>173</v>
      </c>
      <c r="W82" s="250" t="s">
        <v>173</v>
      </c>
      <c r="X82" s="250" t="s">
        <v>173</v>
      </c>
      <c r="Y82" s="250" t="s">
        <v>173</v>
      </c>
      <c r="Z82" s="250" t="s">
        <v>173</v>
      </c>
      <c r="AA82" s="250" t="s">
        <v>173</v>
      </c>
      <c r="AB82" s="250" t="s">
        <v>173</v>
      </c>
      <c r="AC82" s="250" t="s">
        <v>173</v>
      </c>
      <c r="AD82" s="250" t="s">
        <v>173</v>
      </c>
      <c r="AE82" s="250" t="s">
        <v>173</v>
      </c>
      <c r="AF82" s="250" t="s">
        <v>173</v>
      </c>
      <c r="AG82" s="250" t="s">
        <v>173</v>
      </c>
      <c r="AH82" s="250" t="s">
        <v>173</v>
      </c>
      <c r="AI82" s="250" t="s">
        <v>173</v>
      </c>
      <c r="AJ82" s="250" t="s">
        <v>173</v>
      </c>
      <c r="AK82" s="250" t="s">
        <v>173</v>
      </c>
      <c r="AL82" s="250" t="s">
        <v>173</v>
      </c>
      <c r="AM82" s="250" t="s">
        <v>173</v>
      </c>
    </row>
    <row r="83" spans="1:39" s="188" customFormat="1" ht="78">
      <c r="A83" s="185" t="s">
        <v>124</v>
      </c>
      <c r="B83" s="186" t="s">
        <v>102</v>
      </c>
      <c r="C83" s="187" t="s">
        <v>114</v>
      </c>
      <c r="D83" s="250" t="s">
        <v>173</v>
      </c>
      <c r="E83" s="250" t="s">
        <v>173</v>
      </c>
      <c r="F83" s="250" t="s">
        <v>173</v>
      </c>
      <c r="G83" s="250" t="s">
        <v>173</v>
      </c>
      <c r="H83" s="250" t="s">
        <v>173</v>
      </c>
      <c r="I83" s="250" t="s">
        <v>173</v>
      </c>
      <c r="J83" s="250" t="s">
        <v>173</v>
      </c>
      <c r="K83" s="250" t="s">
        <v>173</v>
      </c>
      <c r="L83" s="250" t="s">
        <v>173</v>
      </c>
      <c r="M83" s="250" t="s">
        <v>173</v>
      </c>
      <c r="N83" s="250" t="s">
        <v>173</v>
      </c>
      <c r="O83" s="250" t="s">
        <v>173</v>
      </c>
      <c r="P83" s="250" t="s">
        <v>173</v>
      </c>
      <c r="Q83" s="250" t="s">
        <v>173</v>
      </c>
      <c r="R83" s="250" t="s">
        <v>173</v>
      </c>
      <c r="S83" s="250" t="s">
        <v>173</v>
      </c>
      <c r="T83" s="250" t="s">
        <v>173</v>
      </c>
      <c r="U83" s="250" t="s">
        <v>173</v>
      </c>
      <c r="V83" s="250" t="s">
        <v>173</v>
      </c>
      <c r="W83" s="250" t="s">
        <v>173</v>
      </c>
      <c r="X83" s="250" t="s">
        <v>173</v>
      </c>
      <c r="Y83" s="250" t="s">
        <v>173</v>
      </c>
      <c r="Z83" s="250" t="s">
        <v>173</v>
      </c>
      <c r="AA83" s="250" t="s">
        <v>173</v>
      </c>
      <c r="AB83" s="250" t="s">
        <v>173</v>
      </c>
      <c r="AC83" s="250" t="s">
        <v>173</v>
      </c>
      <c r="AD83" s="250" t="s">
        <v>173</v>
      </c>
      <c r="AE83" s="250" t="s">
        <v>173</v>
      </c>
      <c r="AF83" s="250" t="s">
        <v>173</v>
      </c>
      <c r="AG83" s="250" t="s">
        <v>173</v>
      </c>
      <c r="AH83" s="250" t="s">
        <v>173</v>
      </c>
      <c r="AI83" s="250" t="s">
        <v>173</v>
      </c>
      <c r="AJ83" s="250" t="s">
        <v>173</v>
      </c>
      <c r="AK83" s="250" t="s">
        <v>173</v>
      </c>
      <c r="AL83" s="250" t="s">
        <v>173</v>
      </c>
      <c r="AM83" s="250" t="s">
        <v>173</v>
      </c>
    </row>
    <row r="84" spans="1:39" s="188" customFormat="1" ht="46.8">
      <c r="A84" s="185" t="s">
        <v>125</v>
      </c>
      <c r="B84" s="186" t="s">
        <v>103</v>
      </c>
      <c r="C84" s="187" t="s">
        <v>114</v>
      </c>
      <c r="D84" s="250" t="s">
        <v>173</v>
      </c>
      <c r="E84" s="250" t="s">
        <v>173</v>
      </c>
      <c r="F84" s="250" t="s">
        <v>173</v>
      </c>
      <c r="G84" s="250" t="s">
        <v>173</v>
      </c>
      <c r="H84" s="250" t="s">
        <v>173</v>
      </c>
      <c r="I84" s="250" t="s">
        <v>173</v>
      </c>
      <c r="J84" s="250" t="s">
        <v>173</v>
      </c>
      <c r="K84" s="250" t="s">
        <v>173</v>
      </c>
      <c r="L84" s="250" t="s">
        <v>173</v>
      </c>
      <c r="M84" s="250" t="s">
        <v>173</v>
      </c>
      <c r="N84" s="250" t="s">
        <v>173</v>
      </c>
      <c r="O84" s="250" t="s">
        <v>173</v>
      </c>
      <c r="P84" s="250" t="s">
        <v>173</v>
      </c>
      <c r="Q84" s="250" t="s">
        <v>173</v>
      </c>
      <c r="R84" s="250" t="s">
        <v>173</v>
      </c>
      <c r="S84" s="250" t="s">
        <v>173</v>
      </c>
      <c r="T84" s="250" t="s">
        <v>173</v>
      </c>
      <c r="U84" s="250" t="s">
        <v>173</v>
      </c>
      <c r="V84" s="250" t="s">
        <v>173</v>
      </c>
      <c r="W84" s="250" t="s">
        <v>173</v>
      </c>
      <c r="X84" s="250" t="s">
        <v>173</v>
      </c>
      <c r="Y84" s="250" t="s">
        <v>173</v>
      </c>
      <c r="Z84" s="250" t="s">
        <v>173</v>
      </c>
      <c r="AA84" s="250" t="s">
        <v>173</v>
      </c>
      <c r="AB84" s="250" t="s">
        <v>173</v>
      </c>
      <c r="AC84" s="250" t="s">
        <v>173</v>
      </c>
      <c r="AD84" s="250" t="s">
        <v>173</v>
      </c>
      <c r="AE84" s="250" t="s">
        <v>173</v>
      </c>
      <c r="AF84" s="250" t="s">
        <v>173</v>
      </c>
      <c r="AG84" s="250" t="s">
        <v>173</v>
      </c>
      <c r="AH84" s="250" t="s">
        <v>173</v>
      </c>
      <c r="AI84" s="250" t="s">
        <v>173</v>
      </c>
      <c r="AJ84" s="250" t="s">
        <v>173</v>
      </c>
      <c r="AK84" s="250" t="s">
        <v>173</v>
      </c>
      <c r="AL84" s="250" t="s">
        <v>173</v>
      </c>
      <c r="AM84" s="250" t="s">
        <v>173</v>
      </c>
    </row>
    <row r="85" spans="1:39" s="188" customFormat="1" ht="46.8">
      <c r="A85" s="185" t="s">
        <v>169</v>
      </c>
      <c r="B85" s="186" t="s">
        <v>104</v>
      </c>
      <c r="C85" s="187" t="s">
        <v>114</v>
      </c>
      <c r="D85" s="250" t="s">
        <v>173</v>
      </c>
      <c r="E85" s="250" t="s">
        <v>173</v>
      </c>
      <c r="F85" s="250" t="s">
        <v>173</v>
      </c>
      <c r="G85" s="250" t="s">
        <v>173</v>
      </c>
      <c r="H85" s="250" t="s">
        <v>173</v>
      </c>
      <c r="I85" s="250" t="s">
        <v>173</v>
      </c>
      <c r="J85" s="250" t="s">
        <v>173</v>
      </c>
      <c r="K85" s="250" t="s">
        <v>173</v>
      </c>
      <c r="L85" s="250" t="s">
        <v>173</v>
      </c>
      <c r="M85" s="250" t="s">
        <v>173</v>
      </c>
      <c r="N85" s="250" t="s">
        <v>173</v>
      </c>
      <c r="O85" s="250" t="s">
        <v>173</v>
      </c>
      <c r="P85" s="250" t="s">
        <v>173</v>
      </c>
      <c r="Q85" s="250" t="s">
        <v>173</v>
      </c>
      <c r="R85" s="250" t="s">
        <v>173</v>
      </c>
      <c r="S85" s="250" t="s">
        <v>173</v>
      </c>
      <c r="T85" s="250" t="s">
        <v>173</v>
      </c>
      <c r="U85" s="250" t="s">
        <v>173</v>
      </c>
      <c r="V85" s="250" t="s">
        <v>173</v>
      </c>
      <c r="W85" s="250" t="s">
        <v>173</v>
      </c>
      <c r="X85" s="250" t="s">
        <v>173</v>
      </c>
      <c r="Y85" s="250" t="s">
        <v>173</v>
      </c>
      <c r="Z85" s="250" t="s">
        <v>173</v>
      </c>
      <c r="AA85" s="250" t="s">
        <v>173</v>
      </c>
      <c r="AB85" s="250" t="s">
        <v>173</v>
      </c>
      <c r="AC85" s="250" t="s">
        <v>173</v>
      </c>
      <c r="AD85" s="250" t="s">
        <v>173</v>
      </c>
      <c r="AE85" s="250" t="s">
        <v>173</v>
      </c>
      <c r="AF85" s="250" t="s">
        <v>173</v>
      </c>
      <c r="AG85" s="250" t="s">
        <v>173</v>
      </c>
      <c r="AH85" s="250" t="s">
        <v>173</v>
      </c>
      <c r="AI85" s="250" t="s">
        <v>173</v>
      </c>
      <c r="AJ85" s="250" t="s">
        <v>173</v>
      </c>
      <c r="AK85" s="250" t="s">
        <v>173</v>
      </c>
      <c r="AL85" s="250" t="s">
        <v>173</v>
      </c>
      <c r="AM85" s="250" t="s">
        <v>173</v>
      </c>
    </row>
    <row r="86" spans="1:39" s="188" customFormat="1" ht="31.2">
      <c r="A86" s="185" t="s">
        <v>170</v>
      </c>
      <c r="B86" s="186" t="s">
        <v>105</v>
      </c>
      <c r="C86" s="187" t="s">
        <v>114</v>
      </c>
      <c r="D86" s="250" t="s">
        <v>173</v>
      </c>
      <c r="E86" s="250" t="s">
        <v>173</v>
      </c>
      <c r="F86" s="250" t="s">
        <v>173</v>
      </c>
      <c r="G86" s="250" t="s">
        <v>173</v>
      </c>
      <c r="H86" s="250" t="s">
        <v>173</v>
      </c>
      <c r="I86" s="250" t="s">
        <v>173</v>
      </c>
      <c r="J86" s="250" t="s">
        <v>173</v>
      </c>
      <c r="K86" s="250" t="s">
        <v>173</v>
      </c>
      <c r="L86" s="250" t="s">
        <v>173</v>
      </c>
      <c r="M86" s="250" t="s">
        <v>173</v>
      </c>
      <c r="N86" s="250" t="s">
        <v>173</v>
      </c>
      <c r="O86" s="250" t="s">
        <v>173</v>
      </c>
      <c r="P86" s="250" t="s">
        <v>173</v>
      </c>
      <c r="Q86" s="250" t="s">
        <v>173</v>
      </c>
      <c r="R86" s="250" t="s">
        <v>173</v>
      </c>
      <c r="S86" s="250" t="s">
        <v>173</v>
      </c>
      <c r="T86" s="250" t="s">
        <v>173</v>
      </c>
      <c r="U86" s="250" t="s">
        <v>173</v>
      </c>
      <c r="V86" s="250" t="s">
        <v>173</v>
      </c>
      <c r="W86" s="250" t="s">
        <v>173</v>
      </c>
      <c r="X86" s="250" t="s">
        <v>173</v>
      </c>
      <c r="Y86" s="250" t="s">
        <v>173</v>
      </c>
      <c r="Z86" s="250" t="s">
        <v>173</v>
      </c>
      <c r="AA86" s="250" t="s">
        <v>173</v>
      </c>
      <c r="AB86" s="250" t="s">
        <v>173</v>
      </c>
      <c r="AC86" s="250" t="s">
        <v>173</v>
      </c>
      <c r="AD86" s="250" t="s">
        <v>173</v>
      </c>
      <c r="AE86" s="250" t="s">
        <v>173</v>
      </c>
      <c r="AF86" s="250" t="s">
        <v>173</v>
      </c>
      <c r="AG86" s="250" t="s">
        <v>173</v>
      </c>
      <c r="AH86" s="250" t="s">
        <v>173</v>
      </c>
      <c r="AI86" s="250" t="s">
        <v>173</v>
      </c>
      <c r="AJ86" s="250" t="s">
        <v>173</v>
      </c>
      <c r="AK86" s="250" t="s">
        <v>173</v>
      </c>
      <c r="AL86" s="250" t="s">
        <v>173</v>
      </c>
      <c r="AM86" s="250" t="s">
        <v>173</v>
      </c>
    </row>
  </sheetData>
  <mergeCells count="32">
    <mergeCell ref="J17:O17"/>
    <mergeCell ref="BO15:BU16"/>
    <mergeCell ref="BV15:CB16"/>
    <mergeCell ref="BA17:BG17"/>
    <mergeCell ref="BH17:BN17"/>
    <mergeCell ref="J15:O16"/>
    <mergeCell ref="BO17:BU17"/>
    <mergeCell ref="BH15:BN16"/>
    <mergeCell ref="BA15:BG16"/>
    <mergeCell ref="AH15:AM16"/>
    <mergeCell ref="AH17:AM17"/>
    <mergeCell ref="P15:U16"/>
    <mergeCell ref="V15:AA16"/>
    <mergeCell ref="AB15:AG16"/>
    <mergeCell ref="P17:U17"/>
    <mergeCell ref="V17:AA17"/>
    <mergeCell ref="AB17:AG17"/>
    <mergeCell ref="AE2:AM2"/>
    <mergeCell ref="AE1:AM1"/>
    <mergeCell ref="AE3:AM3"/>
    <mergeCell ref="BV17:CB17"/>
    <mergeCell ref="D14:AM14"/>
    <mergeCell ref="A12:AM12"/>
    <mergeCell ref="B4:AM4"/>
    <mergeCell ref="B5:AM5"/>
    <mergeCell ref="A14:A18"/>
    <mergeCell ref="B14:B18"/>
    <mergeCell ref="C14:C18"/>
    <mergeCell ref="B7:AM7"/>
    <mergeCell ref="D15:I16"/>
    <mergeCell ref="A13:I13"/>
    <mergeCell ref="D17:I17"/>
  </mergeCells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DU85"/>
  <sheetViews>
    <sheetView view="pageBreakPreview" zoomScale="50" zoomScaleNormal="40" zoomScaleSheetLayoutView="50" workbookViewId="0">
      <pane xSplit="2" ySplit="19" topLeftCell="AJ26" activePane="bottomRight" state="frozen"/>
      <selection pane="topRight" activeCell="C1" sqref="C1"/>
      <selection pane="bottomLeft" activeCell="A20" sqref="A20"/>
      <selection pane="bottomRight" activeCell="BA3" sqref="BA3:BG3"/>
    </sheetView>
  </sheetViews>
  <sheetFormatPr defaultColWidth="9" defaultRowHeight="15.6"/>
  <cols>
    <col min="1" max="1" width="11.3984375" style="150" customWidth="1"/>
    <col min="2" max="2" width="35.59765625" style="150" customWidth="1"/>
    <col min="3" max="3" width="19.19921875" style="150" customWidth="1"/>
    <col min="4" max="5" width="6.5" style="150" bestFit="1" customWidth="1"/>
    <col min="6" max="6" width="7.59765625" style="150" bestFit="1" customWidth="1"/>
    <col min="7" max="7" width="7" style="150" bestFit="1" customWidth="1"/>
    <col min="8" max="9" width="6.5" style="150" bestFit="1" customWidth="1"/>
    <col min="10" max="10" width="7.59765625" style="150" bestFit="1" customWidth="1"/>
    <col min="11" max="12" width="6.5" style="150" hidden="1" customWidth="1"/>
    <col min="13" max="14" width="7" style="150" hidden="1" customWidth="1"/>
    <col min="15" max="17" width="6.5" style="150" hidden="1" customWidth="1"/>
    <col min="18" max="38" width="6.5" style="150" customWidth="1"/>
    <col min="39" max="40" width="6.5" style="150" bestFit="1" customWidth="1"/>
    <col min="41" max="41" width="6.69921875" style="150" customWidth="1"/>
    <col min="42" max="42" width="7" style="150" bestFit="1" customWidth="1"/>
    <col min="43" max="43" width="6.5" style="150" customWidth="1"/>
    <col min="44" max="46" width="6.5" style="150" bestFit="1" customWidth="1"/>
    <col min="47" max="47" width="7.59765625" style="150" customWidth="1"/>
    <col min="48" max="48" width="7.3984375" style="150" customWidth="1"/>
    <col min="49" max="49" width="7" style="150" bestFit="1" customWidth="1"/>
    <col min="50" max="50" width="8.5" style="150" customWidth="1"/>
    <col min="51" max="51" width="6.5" style="150" bestFit="1" customWidth="1"/>
    <col min="52" max="52" width="6.8984375" style="150" customWidth="1"/>
    <col min="53" max="53" width="9" style="150" bestFit="1" customWidth="1"/>
    <col min="54" max="54" width="9" style="150" customWidth="1"/>
    <col min="55" max="58" width="9" style="150" bestFit="1" customWidth="1"/>
    <col min="59" max="59" width="9.796875" style="150" customWidth="1"/>
    <col min="60" max="66" width="5" style="156" customWidth="1"/>
    <col min="67" max="125" width="9" style="156"/>
    <col min="126" max="16384" width="9" style="150"/>
  </cols>
  <sheetData>
    <row r="1" spans="1:60" ht="18">
      <c r="BA1" s="451" t="s">
        <v>406</v>
      </c>
      <c r="BB1" s="451"/>
      <c r="BC1" s="451"/>
      <c r="BD1" s="451"/>
      <c r="BE1" s="451"/>
      <c r="BF1" s="451"/>
      <c r="BG1" s="451"/>
      <c r="BH1" s="367"/>
    </row>
    <row r="2" spans="1:60">
      <c r="BA2" s="478" t="s">
        <v>508</v>
      </c>
      <c r="BB2" s="478"/>
      <c r="BC2" s="478"/>
      <c r="BD2" s="478"/>
      <c r="BE2" s="478"/>
      <c r="BF2" s="478"/>
      <c r="BG2" s="478"/>
      <c r="BH2" s="335"/>
    </row>
    <row r="3" spans="1:60" ht="18">
      <c r="BA3" s="412" t="s">
        <v>505</v>
      </c>
      <c r="BB3" s="412"/>
      <c r="BC3" s="412"/>
      <c r="BD3" s="412"/>
      <c r="BE3" s="412"/>
      <c r="BF3" s="412"/>
      <c r="BG3" s="412"/>
      <c r="BH3" s="366"/>
    </row>
    <row r="4" spans="1:60">
      <c r="A4" s="142"/>
      <c r="B4" s="475" t="s">
        <v>292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  <c r="W4" s="475"/>
      <c r="X4" s="475"/>
      <c r="Y4" s="475"/>
      <c r="Z4" s="475"/>
      <c r="AA4" s="475"/>
      <c r="AB4" s="475"/>
      <c r="AC4" s="475"/>
      <c r="AD4" s="475"/>
      <c r="AE4" s="475"/>
      <c r="AF4" s="475"/>
      <c r="AG4" s="475"/>
      <c r="AH4" s="475"/>
      <c r="AI4" s="475"/>
      <c r="AJ4" s="475"/>
      <c r="AK4" s="475"/>
      <c r="AL4" s="475"/>
      <c r="AM4" s="475"/>
      <c r="AN4" s="475"/>
      <c r="AO4" s="475"/>
      <c r="AP4" s="475"/>
      <c r="AQ4" s="475"/>
      <c r="AR4" s="475"/>
      <c r="AS4" s="475"/>
      <c r="AT4" s="475"/>
      <c r="AU4" s="475"/>
      <c r="AV4" s="475"/>
      <c r="AW4" s="475"/>
      <c r="AX4" s="475"/>
      <c r="AY4" s="475"/>
      <c r="AZ4" s="475"/>
      <c r="BA4" s="475"/>
      <c r="BB4" s="475"/>
      <c r="BC4" s="475"/>
      <c r="BD4" s="475"/>
      <c r="BE4" s="475"/>
    </row>
    <row r="5" spans="1:60">
      <c r="A5" s="217"/>
      <c r="B5" s="476" t="s">
        <v>295</v>
      </c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476"/>
      <c r="AC5" s="476"/>
      <c r="AD5" s="476"/>
      <c r="AE5" s="476"/>
      <c r="AF5" s="476"/>
      <c r="AG5" s="476"/>
      <c r="AH5" s="476"/>
      <c r="AI5" s="476"/>
      <c r="AJ5" s="476"/>
      <c r="AK5" s="476"/>
      <c r="AL5" s="476"/>
      <c r="AM5" s="476"/>
      <c r="AN5" s="476"/>
      <c r="AO5" s="476"/>
      <c r="AP5" s="476"/>
      <c r="AQ5" s="476"/>
      <c r="AR5" s="476"/>
      <c r="AS5" s="476"/>
      <c r="AT5" s="476"/>
      <c r="AU5" s="476"/>
      <c r="AV5" s="476"/>
      <c r="AW5" s="476"/>
      <c r="AX5" s="476"/>
      <c r="AY5" s="476"/>
      <c r="AZ5" s="476"/>
      <c r="BA5" s="476"/>
      <c r="BB5" s="476"/>
      <c r="BC5" s="476"/>
      <c r="BD5" s="476"/>
      <c r="BE5" s="476"/>
      <c r="BF5" s="161"/>
      <c r="BG5" s="161"/>
    </row>
    <row r="6" spans="1:60" ht="26.25" customHeight="1">
      <c r="A6" s="218"/>
      <c r="B6" s="474"/>
      <c r="C6" s="474"/>
      <c r="D6" s="474"/>
      <c r="E6" s="474"/>
      <c r="F6" s="474"/>
      <c r="G6" s="474"/>
      <c r="H6" s="474"/>
      <c r="I6" s="474"/>
      <c r="J6" s="47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</row>
    <row r="7" spans="1:60" ht="18">
      <c r="A7" s="102"/>
      <c r="B7" s="472" t="s">
        <v>269</v>
      </c>
      <c r="C7" s="472"/>
      <c r="D7" s="472"/>
      <c r="E7" s="472"/>
      <c r="F7" s="472"/>
      <c r="G7" s="472"/>
      <c r="H7" s="472"/>
      <c r="I7" s="472"/>
      <c r="J7" s="472"/>
      <c r="K7" s="472"/>
      <c r="L7" s="472"/>
      <c r="M7" s="472"/>
      <c r="N7" s="472"/>
      <c r="O7" s="472"/>
      <c r="P7" s="472"/>
      <c r="Q7" s="472"/>
      <c r="R7" s="472"/>
      <c r="S7" s="472"/>
      <c r="T7" s="472"/>
      <c r="U7" s="472"/>
      <c r="V7" s="472"/>
      <c r="W7" s="472"/>
      <c r="X7" s="472"/>
      <c r="Y7" s="472"/>
      <c r="Z7" s="472"/>
      <c r="AA7" s="472"/>
      <c r="AB7" s="472"/>
      <c r="AC7" s="472"/>
      <c r="AD7" s="472"/>
      <c r="AE7" s="472"/>
      <c r="AF7" s="472"/>
      <c r="AG7" s="472"/>
      <c r="AH7" s="472"/>
      <c r="AI7" s="472"/>
      <c r="AJ7" s="472"/>
      <c r="AK7" s="472"/>
      <c r="AL7" s="472"/>
      <c r="AM7" s="472"/>
      <c r="AN7" s="472"/>
      <c r="AO7" s="472"/>
      <c r="AP7" s="472"/>
      <c r="AQ7" s="472"/>
      <c r="AR7" s="472"/>
      <c r="AS7" s="472"/>
      <c r="AT7" s="472"/>
      <c r="AU7" s="472"/>
      <c r="AV7" s="472"/>
      <c r="AW7" s="472"/>
      <c r="AX7" s="472"/>
      <c r="AY7" s="472"/>
      <c r="AZ7" s="472"/>
      <c r="BA7" s="472"/>
      <c r="BB7" s="472"/>
      <c r="BC7" s="472"/>
      <c r="BD7" s="472"/>
      <c r="BE7" s="472"/>
      <c r="BF7" s="102"/>
      <c r="BG7" s="102"/>
    </row>
    <row r="8" spans="1:60">
      <c r="A8" s="159"/>
      <c r="B8" s="159"/>
      <c r="C8" s="159"/>
      <c r="D8" s="159"/>
      <c r="E8" s="159"/>
      <c r="F8" s="159"/>
      <c r="G8" s="159"/>
      <c r="H8" s="159"/>
      <c r="I8" s="159"/>
      <c r="J8" s="159"/>
      <c r="K8" s="159"/>
      <c r="M8" s="155"/>
    </row>
    <row r="9" spans="1:60">
      <c r="A9" s="159"/>
      <c r="B9" s="159"/>
      <c r="C9" s="159"/>
      <c r="D9" s="159"/>
      <c r="E9" s="159"/>
      <c r="F9" s="159"/>
      <c r="G9" s="159"/>
      <c r="H9" s="159"/>
      <c r="I9" s="159"/>
      <c r="J9" s="159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</row>
    <row r="10" spans="1:60">
      <c r="A10" s="217"/>
      <c r="B10" s="217"/>
      <c r="C10" s="217"/>
      <c r="D10" s="217"/>
      <c r="E10" s="217"/>
      <c r="F10" s="217"/>
      <c r="G10" s="217"/>
      <c r="H10" s="217"/>
      <c r="I10" s="217"/>
      <c r="J10" s="217"/>
    </row>
    <row r="11" spans="1:60" ht="18">
      <c r="A11" s="160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</row>
    <row r="12" spans="1:60">
      <c r="A12" s="469"/>
      <c r="B12" s="469"/>
      <c r="C12" s="469"/>
      <c r="D12" s="469"/>
      <c r="E12" s="469"/>
      <c r="F12" s="469"/>
      <c r="G12" s="469"/>
      <c r="H12" s="469"/>
      <c r="I12" s="469"/>
      <c r="J12" s="46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</row>
    <row r="13" spans="1:60">
      <c r="A13" s="473"/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O13" s="473"/>
      <c r="P13" s="473"/>
      <c r="Q13" s="473"/>
      <c r="R13" s="473"/>
      <c r="S13" s="473"/>
      <c r="T13" s="473"/>
      <c r="U13" s="473"/>
      <c r="V13" s="473"/>
      <c r="W13" s="473"/>
      <c r="X13" s="473"/>
      <c r="Y13" s="473"/>
      <c r="Z13" s="473"/>
      <c r="AA13" s="473"/>
      <c r="AB13" s="473"/>
      <c r="AC13" s="473"/>
      <c r="AD13" s="473"/>
      <c r="AE13" s="473"/>
      <c r="AF13" s="473"/>
      <c r="AG13" s="473"/>
      <c r="AH13" s="473"/>
      <c r="AI13" s="473"/>
      <c r="AJ13" s="473"/>
      <c r="AK13" s="473"/>
      <c r="AL13" s="473"/>
      <c r="AM13" s="473"/>
      <c r="AN13" s="473"/>
      <c r="AO13" s="473"/>
      <c r="AP13" s="473"/>
      <c r="AQ13" s="473"/>
      <c r="AR13" s="473"/>
      <c r="AS13" s="473"/>
      <c r="AT13" s="473"/>
      <c r="AU13" s="473"/>
      <c r="AV13" s="473"/>
      <c r="AW13" s="473"/>
      <c r="AX13" s="473"/>
      <c r="AY13" s="473"/>
      <c r="AZ13" s="473"/>
      <c r="BA13" s="473"/>
      <c r="BB13" s="473"/>
      <c r="BC13" s="473"/>
      <c r="BD13" s="473"/>
      <c r="BE13" s="473"/>
      <c r="BF13" s="473"/>
      <c r="BG13" s="473"/>
    </row>
    <row r="14" spans="1:60" ht="33" customHeight="1">
      <c r="A14" s="450" t="s">
        <v>26</v>
      </c>
      <c r="B14" s="450" t="s">
        <v>0</v>
      </c>
      <c r="C14" s="450" t="s">
        <v>142</v>
      </c>
      <c r="D14" s="477" t="s">
        <v>266</v>
      </c>
      <c r="E14" s="477"/>
      <c r="F14" s="477"/>
      <c r="G14" s="477"/>
      <c r="H14" s="477"/>
      <c r="I14" s="477"/>
      <c r="J14" s="477"/>
      <c r="K14" s="479" t="s">
        <v>265</v>
      </c>
      <c r="L14" s="480"/>
      <c r="M14" s="480"/>
      <c r="N14" s="480"/>
      <c r="O14" s="480"/>
      <c r="P14" s="480"/>
      <c r="Q14" s="480"/>
      <c r="R14" s="480"/>
      <c r="S14" s="480"/>
      <c r="T14" s="480"/>
      <c r="U14" s="480"/>
      <c r="V14" s="480"/>
      <c r="W14" s="480"/>
      <c r="X14" s="480"/>
      <c r="Y14" s="480"/>
      <c r="Z14" s="480"/>
      <c r="AA14" s="480"/>
      <c r="AB14" s="480"/>
      <c r="AC14" s="480"/>
      <c r="AD14" s="480"/>
      <c r="AE14" s="480"/>
      <c r="AF14" s="480"/>
      <c r="AG14" s="480"/>
      <c r="AH14" s="480"/>
      <c r="AI14" s="480"/>
      <c r="AJ14" s="480"/>
      <c r="AK14" s="480"/>
      <c r="AL14" s="480"/>
      <c r="AM14" s="480"/>
      <c r="AN14" s="480"/>
      <c r="AO14" s="480"/>
      <c r="AP14" s="480"/>
      <c r="AQ14" s="480"/>
      <c r="AR14" s="480"/>
      <c r="AS14" s="480"/>
      <c r="AT14" s="480"/>
      <c r="AU14" s="480"/>
      <c r="AV14" s="480"/>
      <c r="AW14" s="480"/>
      <c r="AX14" s="480"/>
      <c r="AY14" s="480"/>
      <c r="AZ14" s="480"/>
      <c r="BA14" s="480"/>
      <c r="BB14" s="480"/>
      <c r="BC14" s="480"/>
      <c r="BD14" s="480"/>
      <c r="BE14" s="480"/>
      <c r="BF14" s="480"/>
      <c r="BG14" s="481"/>
    </row>
    <row r="15" spans="1:60" ht="33" customHeight="1">
      <c r="A15" s="450"/>
      <c r="B15" s="450"/>
      <c r="C15" s="450"/>
      <c r="D15" s="477"/>
      <c r="E15" s="477"/>
      <c r="F15" s="477"/>
      <c r="G15" s="477"/>
      <c r="H15" s="477"/>
      <c r="I15" s="477"/>
      <c r="J15" s="477"/>
      <c r="K15" s="449" t="s">
        <v>197</v>
      </c>
      <c r="L15" s="449"/>
      <c r="M15" s="449"/>
      <c r="N15" s="449"/>
      <c r="O15" s="449"/>
      <c r="P15" s="449"/>
      <c r="Q15" s="449"/>
      <c r="R15" s="449" t="s">
        <v>461</v>
      </c>
      <c r="S15" s="449"/>
      <c r="T15" s="449"/>
      <c r="U15" s="449"/>
      <c r="V15" s="449"/>
      <c r="W15" s="449"/>
      <c r="X15" s="449"/>
      <c r="Y15" s="449" t="s">
        <v>462</v>
      </c>
      <c r="Z15" s="449"/>
      <c r="AA15" s="449"/>
      <c r="AB15" s="449"/>
      <c r="AC15" s="449"/>
      <c r="AD15" s="449"/>
      <c r="AE15" s="449"/>
      <c r="AF15" s="449" t="s">
        <v>463</v>
      </c>
      <c r="AG15" s="449"/>
      <c r="AH15" s="449"/>
      <c r="AI15" s="449"/>
      <c r="AJ15" s="449"/>
      <c r="AK15" s="449"/>
      <c r="AL15" s="449"/>
      <c r="AM15" s="449" t="s">
        <v>464</v>
      </c>
      <c r="AN15" s="449"/>
      <c r="AO15" s="449"/>
      <c r="AP15" s="449"/>
      <c r="AQ15" s="449"/>
      <c r="AR15" s="449"/>
      <c r="AS15" s="449"/>
      <c r="AT15" s="449" t="s">
        <v>465</v>
      </c>
      <c r="AU15" s="449"/>
      <c r="AV15" s="449"/>
      <c r="AW15" s="449"/>
      <c r="AX15" s="449"/>
      <c r="AY15" s="449"/>
      <c r="AZ15" s="449"/>
      <c r="BA15" s="477" t="s">
        <v>288</v>
      </c>
      <c r="BB15" s="477"/>
      <c r="BC15" s="477"/>
      <c r="BD15" s="477"/>
      <c r="BE15" s="477"/>
      <c r="BF15" s="477"/>
      <c r="BG15" s="477"/>
    </row>
    <row r="16" spans="1:60" ht="31.5" customHeight="1">
      <c r="A16" s="450"/>
      <c r="B16" s="450"/>
      <c r="C16" s="450"/>
      <c r="D16" s="449" t="s">
        <v>172</v>
      </c>
      <c r="E16" s="449"/>
      <c r="F16" s="449"/>
      <c r="G16" s="449"/>
      <c r="H16" s="449"/>
      <c r="I16" s="449"/>
      <c r="J16" s="449"/>
      <c r="K16" s="449" t="s">
        <v>254</v>
      </c>
      <c r="L16" s="449"/>
      <c r="M16" s="449"/>
      <c r="N16" s="449"/>
      <c r="O16" s="449"/>
      <c r="P16" s="449"/>
      <c r="Q16" s="449"/>
      <c r="R16" s="449" t="s">
        <v>254</v>
      </c>
      <c r="S16" s="449"/>
      <c r="T16" s="449"/>
      <c r="U16" s="449"/>
      <c r="V16" s="449"/>
      <c r="W16" s="449"/>
      <c r="X16" s="449"/>
      <c r="Y16" s="449" t="s">
        <v>254</v>
      </c>
      <c r="Z16" s="449"/>
      <c r="AA16" s="449"/>
      <c r="AB16" s="449"/>
      <c r="AC16" s="449"/>
      <c r="AD16" s="449"/>
      <c r="AE16" s="449"/>
      <c r="AF16" s="449" t="s">
        <v>254</v>
      </c>
      <c r="AG16" s="449"/>
      <c r="AH16" s="449"/>
      <c r="AI16" s="449"/>
      <c r="AJ16" s="449"/>
      <c r="AK16" s="449"/>
      <c r="AL16" s="449"/>
      <c r="AM16" s="449" t="s">
        <v>254</v>
      </c>
      <c r="AN16" s="449"/>
      <c r="AO16" s="449"/>
      <c r="AP16" s="449"/>
      <c r="AQ16" s="449"/>
      <c r="AR16" s="449"/>
      <c r="AS16" s="449"/>
      <c r="AT16" s="449" t="s">
        <v>254</v>
      </c>
      <c r="AU16" s="449"/>
      <c r="AV16" s="449"/>
      <c r="AW16" s="449"/>
      <c r="AX16" s="449"/>
      <c r="AY16" s="449"/>
      <c r="AZ16" s="449"/>
      <c r="BA16" s="449" t="s">
        <v>172</v>
      </c>
      <c r="BB16" s="449"/>
      <c r="BC16" s="449"/>
      <c r="BD16" s="449"/>
      <c r="BE16" s="449"/>
      <c r="BF16" s="449"/>
      <c r="BG16" s="449"/>
    </row>
    <row r="17" spans="1:125" ht="54.75" customHeight="1">
      <c r="A17" s="450"/>
      <c r="B17" s="450"/>
      <c r="C17" s="450"/>
      <c r="D17" s="154" t="s">
        <v>208</v>
      </c>
      <c r="E17" s="154" t="s">
        <v>207</v>
      </c>
      <c r="F17" s="154" t="s">
        <v>264</v>
      </c>
      <c r="G17" s="154" t="s">
        <v>263</v>
      </c>
      <c r="H17" s="154" t="s">
        <v>262</v>
      </c>
      <c r="I17" s="154" t="s">
        <v>205</v>
      </c>
      <c r="J17" s="134" t="s">
        <v>204</v>
      </c>
      <c r="K17" s="154" t="s">
        <v>208</v>
      </c>
      <c r="L17" s="154" t="s">
        <v>207</v>
      </c>
      <c r="M17" s="154" t="s">
        <v>264</v>
      </c>
      <c r="N17" s="154" t="s">
        <v>263</v>
      </c>
      <c r="O17" s="154" t="s">
        <v>262</v>
      </c>
      <c r="P17" s="154" t="s">
        <v>205</v>
      </c>
      <c r="Q17" s="134" t="s">
        <v>204</v>
      </c>
      <c r="R17" s="154" t="s">
        <v>208</v>
      </c>
      <c r="S17" s="154" t="s">
        <v>207</v>
      </c>
      <c r="T17" s="154" t="s">
        <v>264</v>
      </c>
      <c r="U17" s="154" t="s">
        <v>263</v>
      </c>
      <c r="V17" s="154" t="s">
        <v>262</v>
      </c>
      <c r="W17" s="154" t="s">
        <v>205</v>
      </c>
      <c r="X17" s="134" t="s">
        <v>204</v>
      </c>
      <c r="Y17" s="154" t="s">
        <v>208</v>
      </c>
      <c r="Z17" s="154" t="s">
        <v>207</v>
      </c>
      <c r="AA17" s="154" t="s">
        <v>264</v>
      </c>
      <c r="AB17" s="154" t="s">
        <v>263</v>
      </c>
      <c r="AC17" s="154" t="s">
        <v>262</v>
      </c>
      <c r="AD17" s="154" t="s">
        <v>205</v>
      </c>
      <c r="AE17" s="134" t="s">
        <v>204</v>
      </c>
      <c r="AF17" s="154" t="s">
        <v>208</v>
      </c>
      <c r="AG17" s="154" t="s">
        <v>207</v>
      </c>
      <c r="AH17" s="154" t="s">
        <v>264</v>
      </c>
      <c r="AI17" s="154" t="s">
        <v>263</v>
      </c>
      <c r="AJ17" s="154" t="s">
        <v>262</v>
      </c>
      <c r="AK17" s="154" t="s">
        <v>205</v>
      </c>
      <c r="AL17" s="134" t="s">
        <v>204</v>
      </c>
      <c r="AM17" s="154" t="s">
        <v>208</v>
      </c>
      <c r="AN17" s="154" t="s">
        <v>207</v>
      </c>
      <c r="AO17" s="154" t="s">
        <v>264</v>
      </c>
      <c r="AP17" s="154" t="s">
        <v>263</v>
      </c>
      <c r="AQ17" s="154" t="s">
        <v>262</v>
      </c>
      <c r="AR17" s="154" t="s">
        <v>205</v>
      </c>
      <c r="AS17" s="134" t="s">
        <v>204</v>
      </c>
      <c r="AT17" s="154" t="s">
        <v>208</v>
      </c>
      <c r="AU17" s="154" t="s">
        <v>207</v>
      </c>
      <c r="AV17" s="154" t="s">
        <v>264</v>
      </c>
      <c r="AW17" s="154" t="s">
        <v>263</v>
      </c>
      <c r="AX17" s="154" t="s">
        <v>262</v>
      </c>
      <c r="AY17" s="154" t="s">
        <v>205</v>
      </c>
      <c r="AZ17" s="134" t="s">
        <v>204</v>
      </c>
      <c r="BA17" s="154" t="s">
        <v>208</v>
      </c>
      <c r="BB17" s="154" t="s">
        <v>207</v>
      </c>
      <c r="BC17" s="154" t="s">
        <v>264</v>
      </c>
      <c r="BD17" s="154" t="s">
        <v>263</v>
      </c>
      <c r="BE17" s="154" t="s">
        <v>262</v>
      </c>
      <c r="BF17" s="154" t="s">
        <v>205</v>
      </c>
      <c r="BG17" s="134" t="s">
        <v>204</v>
      </c>
    </row>
    <row r="18" spans="1:125">
      <c r="A18" s="158">
        <v>1</v>
      </c>
      <c r="B18" s="158">
        <v>2</v>
      </c>
      <c r="C18" s="158">
        <v>3</v>
      </c>
      <c r="D18" s="157" t="s">
        <v>247</v>
      </c>
      <c r="E18" s="157" t="s">
        <v>246</v>
      </c>
      <c r="F18" s="157" t="s">
        <v>245</v>
      </c>
      <c r="G18" s="157" t="s">
        <v>244</v>
      </c>
      <c r="H18" s="157" t="s">
        <v>243</v>
      </c>
      <c r="I18" s="157" t="s">
        <v>242</v>
      </c>
      <c r="J18" s="157" t="s">
        <v>241</v>
      </c>
      <c r="K18" s="157" t="s">
        <v>261</v>
      </c>
      <c r="L18" s="157" t="s">
        <v>260</v>
      </c>
      <c r="M18" s="157" t="s">
        <v>259</v>
      </c>
      <c r="N18" s="157" t="s">
        <v>258</v>
      </c>
      <c r="O18" s="157" t="s">
        <v>257</v>
      </c>
      <c r="P18" s="157" t="s">
        <v>256</v>
      </c>
      <c r="Q18" s="157" t="s">
        <v>255</v>
      </c>
      <c r="R18" s="157" t="s">
        <v>7</v>
      </c>
      <c r="S18" s="157" t="s">
        <v>8</v>
      </c>
      <c r="T18" s="157" t="s">
        <v>15</v>
      </c>
      <c r="U18" s="157" t="s">
        <v>16</v>
      </c>
      <c r="V18" s="157" t="s">
        <v>27</v>
      </c>
      <c r="W18" s="157" t="s">
        <v>76</v>
      </c>
      <c r="X18" s="157" t="s">
        <v>77</v>
      </c>
      <c r="Y18" s="157" t="s">
        <v>9</v>
      </c>
      <c r="Z18" s="157" t="s">
        <v>10</v>
      </c>
      <c r="AA18" s="157" t="s">
        <v>11</v>
      </c>
      <c r="AB18" s="157" t="s">
        <v>481</v>
      </c>
      <c r="AC18" s="157" t="s">
        <v>482</v>
      </c>
      <c r="AD18" s="157" t="s">
        <v>483</v>
      </c>
      <c r="AE18" s="157" t="s">
        <v>484</v>
      </c>
      <c r="AF18" s="157" t="s">
        <v>17</v>
      </c>
      <c r="AG18" s="157" t="s">
        <v>18</v>
      </c>
      <c r="AH18" s="157" t="s">
        <v>485</v>
      </c>
      <c r="AI18" s="157" t="s">
        <v>486</v>
      </c>
      <c r="AJ18" s="157" t="s">
        <v>487</v>
      </c>
      <c r="AK18" s="157" t="s">
        <v>488</v>
      </c>
      <c r="AL18" s="157" t="s">
        <v>489</v>
      </c>
      <c r="AM18" s="157" t="s">
        <v>19</v>
      </c>
      <c r="AN18" s="157" t="s">
        <v>20</v>
      </c>
      <c r="AO18" s="157" t="s">
        <v>21</v>
      </c>
      <c r="AP18" s="157" t="s">
        <v>490</v>
      </c>
      <c r="AQ18" s="157" t="s">
        <v>491</v>
      </c>
      <c r="AR18" s="157" t="s">
        <v>492</v>
      </c>
      <c r="AS18" s="157" t="s">
        <v>493</v>
      </c>
      <c r="AT18" s="157" t="s">
        <v>23</v>
      </c>
      <c r="AU18" s="157" t="s">
        <v>24</v>
      </c>
      <c r="AV18" s="157" t="s">
        <v>494</v>
      </c>
      <c r="AW18" s="157" t="s">
        <v>495</v>
      </c>
      <c r="AX18" s="157" t="s">
        <v>496</v>
      </c>
      <c r="AY18" s="157" t="s">
        <v>497</v>
      </c>
      <c r="AZ18" s="157" t="s">
        <v>498</v>
      </c>
      <c r="BA18" s="157" t="s">
        <v>25</v>
      </c>
      <c r="BB18" s="157" t="s">
        <v>499</v>
      </c>
      <c r="BC18" s="157" t="s">
        <v>500</v>
      </c>
      <c r="BD18" s="157" t="s">
        <v>501</v>
      </c>
      <c r="BE18" s="157" t="s">
        <v>502</v>
      </c>
      <c r="BF18" s="157" t="s">
        <v>503</v>
      </c>
      <c r="BG18" s="157" t="s">
        <v>504</v>
      </c>
    </row>
    <row r="19" spans="1:125" s="187" customFormat="1" ht="31.2">
      <c r="A19" s="185" t="s">
        <v>143</v>
      </c>
      <c r="B19" s="186" t="s">
        <v>115</v>
      </c>
      <c r="C19" s="187" t="s">
        <v>114</v>
      </c>
      <c r="D19" s="246">
        <f t="shared" ref="D19:BG19" si="0">D21</f>
        <v>0.5</v>
      </c>
      <c r="E19" s="246">
        <f t="shared" si="0"/>
        <v>0</v>
      </c>
      <c r="F19" s="246">
        <f t="shared" si="0"/>
        <v>13.95</v>
      </c>
      <c r="G19" s="246">
        <f t="shared" si="0"/>
        <v>0</v>
      </c>
      <c r="H19" s="246">
        <f t="shared" si="0"/>
        <v>0</v>
      </c>
      <c r="I19" s="246">
        <f t="shared" si="0"/>
        <v>1</v>
      </c>
      <c r="J19" s="246">
        <f t="shared" si="0"/>
        <v>0</v>
      </c>
      <c r="K19" s="246">
        <f t="shared" si="0"/>
        <v>0</v>
      </c>
      <c r="L19" s="246">
        <f t="shared" si="0"/>
        <v>0</v>
      </c>
      <c r="M19" s="246">
        <f t="shared" si="0"/>
        <v>0</v>
      </c>
      <c r="N19" s="246">
        <f t="shared" si="0"/>
        <v>0</v>
      </c>
      <c r="O19" s="246">
        <f t="shared" si="0"/>
        <v>0</v>
      </c>
      <c r="P19" s="246">
        <f t="shared" si="0"/>
        <v>0</v>
      </c>
      <c r="Q19" s="246">
        <f t="shared" si="0"/>
        <v>0</v>
      </c>
      <c r="R19" s="246">
        <f t="shared" si="0"/>
        <v>0</v>
      </c>
      <c r="S19" s="246">
        <f t="shared" si="0"/>
        <v>0</v>
      </c>
      <c r="T19" s="246">
        <f t="shared" si="0"/>
        <v>2.8</v>
      </c>
      <c r="U19" s="246">
        <f t="shared" si="0"/>
        <v>0</v>
      </c>
      <c r="V19" s="246">
        <f t="shared" si="0"/>
        <v>0</v>
      </c>
      <c r="W19" s="246">
        <f t="shared" si="0"/>
        <v>1</v>
      </c>
      <c r="X19" s="246">
        <f t="shared" si="0"/>
        <v>0</v>
      </c>
      <c r="Y19" s="246">
        <f t="shared" si="0"/>
        <v>0</v>
      </c>
      <c r="Z19" s="246">
        <f t="shared" si="0"/>
        <v>0</v>
      </c>
      <c r="AA19" s="246">
        <f t="shared" si="0"/>
        <v>5.6</v>
      </c>
      <c r="AB19" s="246">
        <f t="shared" si="0"/>
        <v>0</v>
      </c>
      <c r="AC19" s="246">
        <f t="shared" si="0"/>
        <v>0</v>
      </c>
      <c r="AD19" s="246">
        <f t="shared" si="0"/>
        <v>0</v>
      </c>
      <c r="AE19" s="246">
        <f t="shared" si="0"/>
        <v>0</v>
      </c>
      <c r="AF19" s="246">
        <f t="shared" si="0"/>
        <v>0</v>
      </c>
      <c r="AG19" s="246">
        <f t="shared" si="0"/>
        <v>0</v>
      </c>
      <c r="AH19" s="246">
        <f t="shared" si="0"/>
        <v>1.85</v>
      </c>
      <c r="AI19" s="246">
        <f t="shared" si="0"/>
        <v>0</v>
      </c>
      <c r="AJ19" s="246">
        <f t="shared" si="0"/>
        <v>0</v>
      </c>
      <c r="AK19" s="246">
        <f t="shared" si="0"/>
        <v>0</v>
      </c>
      <c r="AL19" s="246">
        <f t="shared" si="0"/>
        <v>0</v>
      </c>
      <c r="AM19" s="246">
        <f t="shared" si="0"/>
        <v>0</v>
      </c>
      <c r="AN19" s="246">
        <f t="shared" si="0"/>
        <v>0</v>
      </c>
      <c r="AO19" s="246">
        <f t="shared" si="0"/>
        <v>3.1</v>
      </c>
      <c r="AP19" s="246">
        <f t="shared" si="0"/>
        <v>0</v>
      </c>
      <c r="AQ19" s="246">
        <f t="shared" si="0"/>
        <v>0</v>
      </c>
      <c r="AR19" s="246">
        <f t="shared" si="0"/>
        <v>0</v>
      </c>
      <c r="AS19" s="246">
        <f t="shared" si="0"/>
        <v>0</v>
      </c>
      <c r="AT19" s="246">
        <f t="shared" si="0"/>
        <v>0</v>
      </c>
      <c r="AU19" s="246">
        <f t="shared" si="0"/>
        <v>0</v>
      </c>
      <c r="AV19" s="246">
        <f t="shared" si="0"/>
        <v>0</v>
      </c>
      <c r="AW19" s="246">
        <f t="shared" si="0"/>
        <v>0</v>
      </c>
      <c r="AX19" s="246">
        <f t="shared" si="0"/>
        <v>0</v>
      </c>
      <c r="AY19" s="246">
        <f t="shared" si="0"/>
        <v>0</v>
      </c>
      <c r="AZ19" s="246">
        <f t="shared" si="0"/>
        <v>0</v>
      </c>
      <c r="BA19" s="246">
        <f t="shared" si="0"/>
        <v>0</v>
      </c>
      <c r="BB19" s="246">
        <f t="shared" si="0"/>
        <v>0</v>
      </c>
      <c r="BC19" s="246">
        <f t="shared" si="0"/>
        <v>0</v>
      </c>
      <c r="BD19" s="246">
        <f t="shared" si="0"/>
        <v>0</v>
      </c>
      <c r="BE19" s="246">
        <f t="shared" si="0"/>
        <v>0</v>
      </c>
      <c r="BF19" s="246">
        <f t="shared" si="0"/>
        <v>0</v>
      </c>
      <c r="BG19" s="246">
        <f t="shared" si="0"/>
        <v>0</v>
      </c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</row>
    <row r="20" spans="1:125" s="188" customFormat="1">
      <c r="A20" s="220" t="s">
        <v>117</v>
      </c>
      <c r="B20" s="221" t="s">
        <v>113</v>
      </c>
      <c r="C20" s="222" t="s">
        <v>114</v>
      </c>
      <c r="D20" s="253" t="s">
        <v>173</v>
      </c>
      <c r="E20" s="253" t="s">
        <v>173</v>
      </c>
      <c r="F20" s="253" t="s">
        <v>173</v>
      </c>
      <c r="G20" s="253" t="s">
        <v>173</v>
      </c>
      <c r="H20" s="253" t="s">
        <v>173</v>
      </c>
      <c r="I20" s="253" t="s">
        <v>173</v>
      </c>
      <c r="J20" s="253" t="s">
        <v>173</v>
      </c>
      <c r="K20" s="253" t="s">
        <v>173</v>
      </c>
      <c r="L20" s="253" t="s">
        <v>173</v>
      </c>
      <c r="M20" s="253" t="s">
        <v>173</v>
      </c>
      <c r="N20" s="253" t="s">
        <v>173</v>
      </c>
      <c r="O20" s="253" t="s">
        <v>173</v>
      </c>
      <c r="P20" s="253" t="s">
        <v>173</v>
      </c>
      <c r="Q20" s="253" t="s">
        <v>173</v>
      </c>
      <c r="R20" s="253" t="s">
        <v>173</v>
      </c>
      <c r="S20" s="253" t="s">
        <v>173</v>
      </c>
      <c r="T20" s="253" t="s">
        <v>173</v>
      </c>
      <c r="U20" s="253" t="s">
        <v>173</v>
      </c>
      <c r="V20" s="253" t="s">
        <v>173</v>
      </c>
      <c r="W20" s="253" t="s">
        <v>173</v>
      </c>
      <c r="X20" s="253" t="s">
        <v>173</v>
      </c>
      <c r="Y20" s="253" t="s">
        <v>173</v>
      </c>
      <c r="Z20" s="253" t="s">
        <v>173</v>
      </c>
      <c r="AA20" s="253" t="s">
        <v>173</v>
      </c>
      <c r="AB20" s="253" t="s">
        <v>173</v>
      </c>
      <c r="AC20" s="253" t="s">
        <v>173</v>
      </c>
      <c r="AD20" s="253" t="s">
        <v>173</v>
      </c>
      <c r="AE20" s="253" t="s">
        <v>173</v>
      </c>
      <c r="AF20" s="253" t="s">
        <v>173</v>
      </c>
      <c r="AG20" s="253" t="s">
        <v>173</v>
      </c>
      <c r="AH20" s="253" t="s">
        <v>173</v>
      </c>
      <c r="AI20" s="253" t="s">
        <v>173</v>
      </c>
      <c r="AJ20" s="253" t="s">
        <v>173</v>
      </c>
      <c r="AK20" s="253" t="s">
        <v>173</v>
      </c>
      <c r="AL20" s="253" t="s">
        <v>173</v>
      </c>
      <c r="AM20" s="253" t="s">
        <v>173</v>
      </c>
      <c r="AN20" s="253" t="s">
        <v>173</v>
      </c>
      <c r="AO20" s="253" t="s">
        <v>173</v>
      </c>
      <c r="AP20" s="253" t="s">
        <v>173</v>
      </c>
      <c r="AQ20" s="253" t="s">
        <v>173</v>
      </c>
      <c r="AR20" s="253" t="s">
        <v>173</v>
      </c>
      <c r="AS20" s="253" t="s">
        <v>173</v>
      </c>
      <c r="AT20" s="253" t="s">
        <v>173</v>
      </c>
      <c r="AU20" s="253" t="s">
        <v>173</v>
      </c>
      <c r="AV20" s="253" t="s">
        <v>173</v>
      </c>
      <c r="AW20" s="253" t="s">
        <v>173</v>
      </c>
      <c r="AX20" s="253" t="s">
        <v>173</v>
      </c>
      <c r="AY20" s="253" t="s">
        <v>173</v>
      </c>
      <c r="AZ20" s="253" t="s">
        <v>173</v>
      </c>
      <c r="BA20" s="253" t="s">
        <v>173</v>
      </c>
      <c r="BB20" s="253" t="s">
        <v>173</v>
      </c>
      <c r="BC20" s="253" t="s">
        <v>173</v>
      </c>
      <c r="BD20" s="253" t="s">
        <v>173</v>
      </c>
      <c r="BE20" s="253" t="s">
        <v>173</v>
      </c>
      <c r="BF20" s="253" t="s">
        <v>173</v>
      </c>
      <c r="BG20" s="253" t="s">
        <v>173</v>
      </c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  <c r="CM20" s="189"/>
      <c r="CN20" s="189"/>
      <c r="CO20" s="189"/>
      <c r="CP20" s="189"/>
      <c r="CQ20" s="189"/>
      <c r="CR20" s="189"/>
      <c r="CS20" s="189"/>
      <c r="CT20" s="189"/>
      <c r="CU20" s="189"/>
      <c r="CV20" s="189"/>
      <c r="CW20" s="189"/>
      <c r="CX20" s="189"/>
      <c r="CY20" s="189"/>
      <c r="CZ20" s="189"/>
      <c r="DA20" s="189"/>
      <c r="DB20" s="189"/>
      <c r="DC20" s="189"/>
      <c r="DD20" s="189"/>
      <c r="DE20" s="189"/>
      <c r="DF20" s="189"/>
      <c r="DG20" s="189"/>
      <c r="DH20" s="189"/>
      <c r="DI20" s="189"/>
      <c r="DJ20" s="189"/>
      <c r="DK20" s="189"/>
      <c r="DL20" s="189"/>
      <c r="DM20" s="189"/>
      <c r="DN20" s="189"/>
      <c r="DO20" s="189"/>
      <c r="DP20" s="189"/>
      <c r="DQ20" s="189"/>
      <c r="DR20" s="189"/>
      <c r="DS20" s="189"/>
      <c r="DT20" s="189"/>
      <c r="DU20" s="189"/>
    </row>
    <row r="21" spans="1:125" s="187" customFormat="1" ht="31.2">
      <c r="A21" s="185" t="s">
        <v>118</v>
      </c>
      <c r="B21" s="186" t="s">
        <v>112</v>
      </c>
      <c r="C21" s="187" t="s">
        <v>114</v>
      </c>
      <c r="D21" s="246">
        <f t="shared" ref="D21:BG21" si="1">D26</f>
        <v>0.5</v>
      </c>
      <c r="E21" s="246">
        <f t="shared" si="1"/>
        <v>0</v>
      </c>
      <c r="F21" s="246">
        <f t="shared" si="1"/>
        <v>13.95</v>
      </c>
      <c r="G21" s="246">
        <f t="shared" si="1"/>
        <v>0</v>
      </c>
      <c r="H21" s="246">
        <f t="shared" si="1"/>
        <v>0</v>
      </c>
      <c r="I21" s="246">
        <f t="shared" si="1"/>
        <v>1</v>
      </c>
      <c r="J21" s="246">
        <f t="shared" si="1"/>
        <v>0</v>
      </c>
      <c r="K21" s="246">
        <f t="shared" si="1"/>
        <v>0</v>
      </c>
      <c r="L21" s="246">
        <f t="shared" si="1"/>
        <v>0</v>
      </c>
      <c r="M21" s="246">
        <f t="shared" si="1"/>
        <v>0</v>
      </c>
      <c r="N21" s="246">
        <f t="shared" si="1"/>
        <v>0</v>
      </c>
      <c r="O21" s="246">
        <f t="shared" si="1"/>
        <v>0</v>
      </c>
      <c r="P21" s="246">
        <f t="shared" si="1"/>
        <v>0</v>
      </c>
      <c r="Q21" s="246">
        <f t="shared" si="1"/>
        <v>0</v>
      </c>
      <c r="R21" s="246">
        <f t="shared" si="1"/>
        <v>0</v>
      </c>
      <c r="S21" s="246">
        <f t="shared" si="1"/>
        <v>0</v>
      </c>
      <c r="T21" s="246">
        <f t="shared" si="1"/>
        <v>2.8</v>
      </c>
      <c r="U21" s="246">
        <f t="shared" si="1"/>
        <v>0</v>
      </c>
      <c r="V21" s="246">
        <f t="shared" si="1"/>
        <v>0</v>
      </c>
      <c r="W21" s="246">
        <f t="shared" si="1"/>
        <v>1</v>
      </c>
      <c r="X21" s="246">
        <f t="shared" si="1"/>
        <v>0</v>
      </c>
      <c r="Y21" s="246">
        <f t="shared" si="1"/>
        <v>0</v>
      </c>
      <c r="Z21" s="246">
        <f t="shared" si="1"/>
        <v>0</v>
      </c>
      <c r="AA21" s="246">
        <f t="shared" si="1"/>
        <v>5.6</v>
      </c>
      <c r="AB21" s="246">
        <f t="shared" si="1"/>
        <v>0</v>
      </c>
      <c r="AC21" s="246">
        <f t="shared" si="1"/>
        <v>0</v>
      </c>
      <c r="AD21" s="246">
        <f t="shared" si="1"/>
        <v>0</v>
      </c>
      <c r="AE21" s="246">
        <f t="shared" si="1"/>
        <v>0</v>
      </c>
      <c r="AF21" s="246">
        <f t="shared" si="1"/>
        <v>0</v>
      </c>
      <c r="AG21" s="246">
        <f t="shared" si="1"/>
        <v>0</v>
      </c>
      <c r="AH21" s="246">
        <f t="shared" si="1"/>
        <v>1.85</v>
      </c>
      <c r="AI21" s="246">
        <f t="shared" si="1"/>
        <v>0</v>
      </c>
      <c r="AJ21" s="246">
        <f t="shared" si="1"/>
        <v>0</v>
      </c>
      <c r="AK21" s="246">
        <f t="shared" si="1"/>
        <v>0</v>
      </c>
      <c r="AL21" s="246">
        <f t="shared" si="1"/>
        <v>0</v>
      </c>
      <c r="AM21" s="246">
        <f t="shared" si="1"/>
        <v>0</v>
      </c>
      <c r="AN21" s="246">
        <f t="shared" si="1"/>
        <v>0</v>
      </c>
      <c r="AO21" s="246">
        <f t="shared" si="1"/>
        <v>3.1</v>
      </c>
      <c r="AP21" s="246">
        <f t="shared" si="1"/>
        <v>0</v>
      </c>
      <c r="AQ21" s="246">
        <f t="shared" si="1"/>
        <v>0</v>
      </c>
      <c r="AR21" s="246">
        <f t="shared" si="1"/>
        <v>0</v>
      </c>
      <c r="AS21" s="246">
        <f t="shared" si="1"/>
        <v>0</v>
      </c>
      <c r="AT21" s="246">
        <f t="shared" si="1"/>
        <v>0</v>
      </c>
      <c r="AU21" s="246">
        <f t="shared" si="1"/>
        <v>0</v>
      </c>
      <c r="AV21" s="246">
        <f t="shared" si="1"/>
        <v>0</v>
      </c>
      <c r="AW21" s="246">
        <f t="shared" si="1"/>
        <v>0</v>
      </c>
      <c r="AX21" s="246">
        <f t="shared" si="1"/>
        <v>0</v>
      </c>
      <c r="AY21" s="246">
        <f t="shared" si="1"/>
        <v>0</v>
      </c>
      <c r="AZ21" s="246">
        <f t="shared" si="1"/>
        <v>0</v>
      </c>
      <c r="BA21" s="246">
        <f t="shared" si="1"/>
        <v>0</v>
      </c>
      <c r="BB21" s="246">
        <f t="shared" si="1"/>
        <v>0</v>
      </c>
      <c r="BC21" s="246">
        <f t="shared" si="1"/>
        <v>0</v>
      </c>
      <c r="BD21" s="246">
        <f t="shared" si="1"/>
        <v>0</v>
      </c>
      <c r="BE21" s="246">
        <f t="shared" si="1"/>
        <v>0</v>
      </c>
      <c r="BF21" s="246">
        <f t="shared" si="1"/>
        <v>0</v>
      </c>
      <c r="BG21" s="246">
        <f t="shared" si="1"/>
        <v>0</v>
      </c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</row>
    <row r="22" spans="1:125" s="188" customFormat="1" ht="62.4">
      <c r="A22" s="208" t="s">
        <v>119</v>
      </c>
      <c r="B22" s="209" t="s">
        <v>111</v>
      </c>
      <c r="C22" s="223" t="s">
        <v>114</v>
      </c>
      <c r="D22" s="247" t="s">
        <v>173</v>
      </c>
      <c r="E22" s="247" t="s">
        <v>173</v>
      </c>
      <c r="F22" s="247" t="s">
        <v>173</v>
      </c>
      <c r="G22" s="247" t="s">
        <v>173</v>
      </c>
      <c r="H22" s="247" t="s">
        <v>173</v>
      </c>
      <c r="I22" s="247" t="s">
        <v>173</v>
      </c>
      <c r="J22" s="247" t="s">
        <v>173</v>
      </c>
      <c r="K22" s="247" t="s">
        <v>173</v>
      </c>
      <c r="L22" s="247" t="s">
        <v>173</v>
      </c>
      <c r="M22" s="247" t="s">
        <v>173</v>
      </c>
      <c r="N22" s="247" t="s">
        <v>173</v>
      </c>
      <c r="O22" s="247" t="s">
        <v>173</v>
      </c>
      <c r="P22" s="247" t="s">
        <v>173</v>
      </c>
      <c r="Q22" s="247" t="s">
        <v>173</v>
      </c>
      <c r="R22" s="247" t="s">
        <v>173</v>
      </c>
      <c r="S22" s="247" t="s">
        <v>173</v>
      </c>
      <c r="T22" s="247" t="s">
        <v>173</v>
      </c>
      <c r="U22" s="247" t="s">
        <v>173</v>
      </c>
      <c r="V22" s="247" t="s">
        <v>173</v>
      </c>
      <c r="W22" s="247" t="s">
        <v>173</v>
      </c>
      <c r="X22" s="247" t="s">
        <v>173</v>
      </c>
      <c r="Y22" s="247" t="s">
        <v>173</v>
      </c>
      <c r="Z22" s="247" t="s">
        <v>173</v>
      </c>
      <c r="AA22" s="247" t="s">
        <v>173</v>
      </c>
      <c r="AB22" s="247" t="s">
        <v>173</v>
      </c>
      <c r="AC22" s="247" t="s">
        <v>173</v>
      </c>
      <c r="AD22" s="247" t="s">
        <v>173</v>
      </c>
      <c r="AE22" s="247" t="s">
        <v>173</v>
      </c>
      <c r="AF22" s="247" t="s">
        <v>173</v>
      </c>
      <c r="AG22" s="247" t="s">
        <v>173</v>
      </c>
      <c r="AH22" s="247" t="s">
        <v>173</v>
      </c>
      <c r="AI22" s="247" t="s">
        <v>173</v>
      </c>
      <c r="AJ22" s="247" t="s">
        <v>173</v>
      </c>
      <c r="AK22" s="247" t="s">
        <v>173</v>
      </c>
      <c r="AL22" s="247" t="s">
        <v>173</v>
      </c>
      <c r="AM22" s="247" t="s">
        <v>173</v>
      </c>
      <c r="AN22" s="247" t="s">
        <v>173</v>
      </c>
      <c r="AO22" s="247" t="s">
        <v>173</v>
      </c>
      <c r="AP22" s="247" t="s">
        <v>173</v>
      </c>
      <c r="AQ22" s="247" t="s">
        <v>173</v>
      </c>
      <c r="AR22" s="247" t="s">
        <v>173</v>
      </c>
      <c r="AS22" s="247" t="s">
        <v>173</v>
      </c>
      <c r="AT22" s="247" t="s">
        <v>173</v>
      </c>
      <c r="AU22" s="247" t="s">
        <v>173</v>
      </c>
      <c r="AV22" s="247" t="s">
        <v>173</v>
      </c>
      <c r="AW22" s="247" t="s">
        <v>173</v>
      </c>
      <c r="AX22" s="247" t="s">
        <v>173</v>
      </c>
      <c r="AY22" s="247" t="s">
        <v>173</v>
      </c>
      <c r="AZ22" s="247" t="s">
        <v>173</v>
      </c>
      <c r="BA22" s="247" t="s">
        <v>173</v>
      </c>
      <c r="BB22" s="247" t="s">
        <v>173</v>
      </c>
      <c r="BC22" s="247" t="s">
        <v>173</v>
      </c>
      <c r="BD22" s="254" t="s">
        <v>173</v>
      </c>
      <c r="BE22" s="254" t="s">
        <v>173</v>
      </c>
      <c r="BF22" s="254" t="s">
        <v>173</v>
      </c>
      <c r="BG22" s="254" t="s">
        <v>173</v>
      </c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9"/>
      <c r="CU22" s="189"/>
      <c r="CV22" s="189"/>
      <c r="CW22" s="189"/>
      <c r="CX22" s="189"/>
      <c r="CY22" s="189"/>
      <c r="CZ22" s="189"/>
      <c r="DA22" s="189"/>
      <c r="DB22" s="189"/>
      <c r="DC22" s="189"/>
      <c r="DD22" s="189"/>
      <c r="DE22" s="189"/>
      <c r="DF22" s="189"/>
      <c r="DG22" s="189"/>
      <c r="DH22" s="189"/>
      <c r="DI22" s="189"/>
      <c r="DJ22" s="189"/>
      <c r="DK22" s="189"/>
      <c r="DL22" s="189"/>
      <c r="DM22" s="189"/>
      <c r="DN22" s="189"/>
      <c r="DO22" s="189"/>
      <c r="DP22" s="189"/>
      <c r="DQ22" s="189"/>
      <c r="DR22" s="189"/>
      <c r="DS22" s="189"/>
      <c r="DT22" s="189"/>
      <c r="DU22" s="189"/>
    </row>
    <row r="23" spans="1:125" s="188" customFormat="1" ht="31.2">
      <c r="A23" s="185" t="s">
        <v>120</v>
      </c>
      <c r="B23" s="186" t="s">
        <v>110</v>
      </c>
      <c r="C23" s="187" t="s">
        <v>114</v>
      </c>
      <c r="D23" s="247" t="s">
        <v>173</v>
      </c>
      <c r="E23" s="247" t="s">
        <v>173</v>
      </c>
      <c r="F23" s="247" t="s">
        <v>173</v>
      </c>
      <c r="G23" s="247" t="s">
        <v>173</v>
      </c>
      <c r="H23" s="247" t="s">
        <v>173</v>
      </c>
      <c r="I23" s="247" t="s">
        <v>173</v>
      </c>
      <c r="J23" s="247" t="s">
        <v>173</v>
      </c>
      <c r="K23" s="247" t="s">
        <v>173</v>
      </c>
      <c r="L23" s="247" t="s">
        <v>173</v>
      </c>
      <c r="M23" s="247" t="s">
        <v>173</v>
      </c>
      <c r="N23" s="247" t="s">
        <v>173</v>
      </c>
      <c r="O23" s="247" t="s">
        <v>173</v>
      </c>
      <c r="P23" s="247" t="s">
        <v>173</v>
      </c>
      <c r="Q23" s="247" t="s">
        <v>173</v>
      </c>
      <c r="R23" s="247" t="s">
        <v>173</v>
      </c>
      <c r="S23" s="247" t="s">
        <v>173</v>
      </c>
      <c r="T23" s="247" t="s">
        <v>173</v>
      </c>
      <c r="U23" s="247" t="s">
        <v>173</v>
      </c>
      <c r="V23" s="247" t="s">
        <v>173</v>
      </c>
      <c r="W23" s="247" t="s">
        <v>173</v>
      </c>
      <c r="X23" s="247" t="s">
        <v>173</v>
      </c>
      <c r="Y23" s="247" t="s">
        <v>173</v>
      </c>
      <c r="Z23" s="247" t="s">
        <v>173</v>
      </c>
      <c r="AA23" s="247" t="s">
        <v>173</v>
      </c>
      <c r="AB23" s="247" t="s">
        <v>173</v>
      </c>
      <c r="AC23" s="247" t="s">
        <v>173</v>
      </c>
      <c r="AD23" s="247" t="s">
        <v>173</v>
      </c>
      <c r="AE23" s="247" t="s">
        <v>173</v>
      </c>
      <c r="AF23" s="247" t="s">
        <v>173</v>
      </c>
      <c r="AG23" s="247" t="s">
        <v>173</v>
      </c>
      <c r="AH23" s="247" t="s">
        <v>173</v>
      </c>
      <c r="AI23" s="247" t="s">
        <v>173</v>
      </c>
      <c r="AJ23" s="247" t="s">
        <v>173</v>
      </c>
      <c r="AK23" s="247" t="s">
        <v>173</v>
      </c>
      <c r="AL23" s="247" t="s">
        <v>173</v>
      </c>
      <c r="AM23" s="247" t="s">
        <v>173</v>
      </c>
      <c r="AN23" s="247" t="s">
        <v>173</v>
      </c>
      <c r="AO23" s="247" t="s">
        <v>173</v>
      </c>
      <c r="AP23" s="247" t="s">
        <v>173</v>
      </c>
      <c r="AQ23" s="247" t="s">
        <v>173</v>
      </c>
      <c r="AR23" s="247" t="s">
        <v>173</v>
      </c>
      <c r="AS23" s="247" t="s">
        <v>173</v>
      </c>
      <c r="AT23" s="247" t="s">
        <v>173</v>
      </c>
      <c r="AU23" s="247" t="s">
        <v>173</v>
      </c>
      <c r="AV23" s="247" t="s">
        <v>173</v>
      </c>
      <c r="AW23" s="247" t="s">
        <v>173</v>
      </c>
      <c r="AX23" s="247" t="s">
        <v>173</v>
      </c>
      <c r="AY23" s="247" t="s">
        <v>173</v>
      </c>
      <c r="AZ23" s="247" t="s">
        <v>173</v>
      </c>
      <c r="BA23" s="247" t="s">
        <v>173</v>
      </c>
      <c r="BB23" s="247" t="s">
        <v>173</v>
      </c>
      <c r="BC23" s="247" t="s">
        <v>173</v>
      </c>
      <c r="BD23" s="250" t="s">
        <v>173</v>
      </c>
      <c r="BE23" s="250" t="s">
        <v>173</v>
      </c>
      <c r="BF23" s="250" t="s">
        <v>173</v>
      </c>
      <c r="BG23" s="250" t="s">
        <v>173</v>
      </c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  <c r="CS23" s="189"/>
      <c r="CT23" s="189"/>
      <c r="CU23" s="189"/>
      <c r="CV23" s="189"/>
      <c r="CW23" s="189"/>
      <c r="CX23" s="189"/>
      <c r="CY23" s="189"/>
      <c r="CZ23" s="189"/>
      <c r="DA23" s="189"/>
      <c r="DB23" s="189"/>
      <c r="DC23" s="189"/>
      <c r="DD23" s="189"/>
      <c r="DE23" s="189"/>
      <c r="DF23" s="189"/>
      <c r="DG23" s="189"/>
      <c r="DH23" s="189"/>
      <c r="DI23" s="189"/>
      <c r="DJ23" s="189"/>
      <c r="DK23" s="189"/>
      <c r="DL23" s="189"/>
      <c r="DM23" s="189"/>
      <c r="DN23" s="189"/>
      <c r="DO23" s="189"/>
      <c r="DP23" s="189"/>
      <c r="DQ23" s="189"/>
      <c r="DR23" s="189"/>
      <c r="DS23" s="189"/>
      <c r="DT23" s="189"/>
      <c r="DU23" s="189"/>
    </row>
    <row r="24" spans="1:125" s="188" customFormat="1" ht="46.8">
      <c r="A24" s="185" t="s">
        <v>144</v>
      </c>
      <c r="B24" s="186" t="s">
        <v>109</v>
      </c>
      <c r="C24" s="187" t="s">
        <v>114</v>
      </c>
      <c r="D24" s="247" t="s">
        <v>173</v>
      </c>
      <c r="E24" s="247" t="s">
        <v>173</v>
      </c>
      <c r="F24" s="247" t="s">
        <v>173</v>
      </c>
      <c r="G24" s="247" t="s">
        <v>173</v>
      </c>
      <c r="H24" s="247" t="s">
        <v>173</v>
      </c>
      <c r="I24" s="247" t="s">
        <v>173</v>
      </c>
      <c r="J24" s="247" t="s">
        <v>173</v>
      </c>
      <c r="K24" s="247" t="s">
        <v>173</v>
      </c>
      <c r="L24" s="247" t="s">
        <v>173</v>
      </c>
      <c r="M24" s="247" t="s">
        <v>173</v>
      </c>
      <c r="N24" s="247" t="s">
        <v>173</v>
      </c>
      <c r="O24" s="247" t="s">
        <v>173</v>
      </c>
      <c r="P24" s="247" t="s">
        <v>173</v>
      </c>
      <c r="Q24" s="247" t="s">
        <v>173</v>
      </c>
      <c r="R24" s="247" t="s">
        <v>173</v>
      </c>
      <c r="S24" s="247" t="s">
        <v>173</v>
      </c>
      <c r="T24" s="247" t="s">
        <v>173</v>
      </c>
      <c r="U24" s="247" t="s">
        <v>173</v>
      </c>
      <c r="V24" s="247" t="s">
        <v>173</v>
      </c>
      <c r="W24" s="247" t="s">
        <v>173</v>
      </c>
      <c r="X24" s="247" t="s">
        <v>173</v>
      </c>
      <c r="Y24" s="247" t="s">
        <v>173</v>
      </c>
      <c r="Z24" s="247" t="s">
        <v>173</v>
      </c>
      <c r="AA24" s="247" t="s">
        <v>173</v>
      </c>
      <c r="AB24" s="247" t="s">
        <v>173</v>
      </c>
      <c r="AC24" s="247" t="s">
        <v>173</v>
      </c>
      <c r="AD24" s="247" t="s">
        <v>173</v>
      </c>
      <c r="AE24" s="247" t="s">
        <v>173</v>
      </c>
      <c r="AF24" s="247" t="s">
        <v>173</v>
      </c>
      <c r="AG24" s="247" t="s">
        <v>173</v>
      </c>
      <c r="AH24" s="247" t="s">
        <v>173</v>
      </c>
      <c r="AI24" s="247" t="s">
        <v>173</v>
      </c>
      <c r="AJ24" s="247" t="s">
        <v>173</v>
      </c>
      <c r="AK24" s="247" t="s">
        <v>173</v>
      </c>
      <c r="AL24" s="247" t="s">
        <v>173</v>
      </c>
      <c r="AM24" s="247" t="s">
        <v>173</v>
      </c>
      <c r="AN24" s="247" t="s">
        <v>173</v>
      </c>
      <c r="AO24" s="247" t="s">
        <v>173</v>
      </c>
      <c r="AP24" s="247" t="s">
        <v>173</v>
      </c>
      <c r="AQ24" s="247" t="s">
        <v>173</v>
      </c>
      <c r="AR24" s="247" t="s">
        <v>173</v>
      </c>
      <c r="AS24" s="247" t="s">
        <v>173</v>
      </c>
      <c r="AT24" s="247" t="s">
        <v>173</v>
      </c>
      <c r="AU24" s="247" t="s">
        <v>173</v>
      </c>
      <c r="AV24" s="247" t="s">
        <v>173</v>
      </c>
      <c r="AW24" s="247" t="s">
        <v>173</v>
      </c>
      <c r="AX24" s="247" t="s">
        <v>173</v>
      </c>
      <c r="AY24" s="247" t="s">
        <v>173</v>
      </c>
      <c r="AZ24" s="247" t="s">
        <v>173</v>
      </c>
      <c r="BA24" s="247" t="s">
        <v>173</v>
      </c>
      <c r="BB24" s="247" t="s">
        <v>173</v>
      </c>
      <c r="BC24" s="247" t="s">
        <v>173</v>
      </c>
      <c r="BD24" s="250" t="s">
        <v>173</v>
      </c>
      <c r="BE24" s="250" t="s">
        <v>173</v>
      </c>
      <c r="BF24" s="250" t="s">
        <v>173</v>
      </c>
      <c r="BG24" s="250" t="s">
        <v>173</v>
      </c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189"/>
      <c r="CA24" s="189"/>
      <c r="CB24" s="189"/>
      <c r="CC24" s="189"/>
      <c r="CD24" s="189"/>
      <c r="CE24" s="189"/>
      <c r="CF24" s="189"/>
      <c r="CG24" s="189"/>
      <c r="CH24" s="189"/>
      <c r="CI24" s="189"/>
      <c r="CJ24" s="189"/>
      <c r="CK24" s="189"/>
      <c r="CL24" s="189"/>
      <c r="CM24" s="189"/>
      <c r="CN24" s="189"/>
      <c r="CO24" s="189"/>
      <c r="CP24" s="189"/>
      <c r="CQ24" s="189"/>
      <c r="CR24" s="189"/>
      <c r="CS24" s="189"/>
      <c r="CT24" s="189"/>
      <c r="CU24" s="189"/>
      <c r="CV24" s="189"/>
      <c r="CW24" s="189"/>
      <c r="CX24" s="189"/>
      <c r="CY24" s="189"/>
      <c r="CZ24" s="189"/>
      <c r="DA24" s="189"/>
      <c r="DB24" s="189"/>
      <c r="DC24" s="189"/>
      <c r="DD24" s="189"/>
      <c r="DE24" s="189"/>
      <c r="DF24" s="189"/>
      <c r="DG24" s="189"/>
      <c r="DH24" s="189"/>
      <c r="DI24" s="189"/>
      <c r="DJ24" s="189"/>
      <c r="DK24" s="189"/>
      <c r="DL24" s="189"/>
      <c r="DM24" s="189"/>
      <c r="DN24" s="189"/>
      <c r="DO24" s="189"/>
      <c r="DP24" s="189"/>
      <c r="DQ24" s="189"/>
      <c r="DR24" s="189"/>
      <c r="DS24" s="189"/>
      <c r="DT24" s="189"/>
      <c r="DU24" s="189"/>
    </row>
    <row r="25" spans="1:125" s="187" customFormat="1" ht="31.2">
      <c r="A25" s="185" t="s">
        <v>145</v>
      </c>
      <c r="B25" s="186" t="s">
        <v>108</v>
      </c>
      <c r="C25" s="187" t="s">
        <v>114</v>
      </c>
      <c r="D25" s="247" t="s">
        <v>173</v>
      </c>
      <c r="E25" s="247" t="s">
        <v>173</v>
      </c>
      <c r="F25" s="247" t="s">
        <v>173</v>
      </c>
      <c r="G25" s="247" t="s">
        <v>173</v>
      </c>
      <c r="H25" s="247" t="s">
        <v>173</v>
      </c>
      <c r="I25" s="247" t="s">
        <v>173</v>
      </c>
      <c r="J25" s="247" t="s">
        <v>173</v>
      </c>
      <c r="K25" s="247" t="s">
        <v>173</v>
      </c>
      <c r="L25" s="247" t="s">
        <v>173</v>
      </c>
      <c r="M25" s="247" t="s">
        <v>173</v>
      </c>
      <c r="N25" s="247" t="s">
        <v>173</v>
      </c>
      <c r="O25" s="247" t="s">
        <v>173</v>
      </c>
      <c r="P25" s="247" t="s">
        <v>173</v>
      </c>
      <c r="Q25" s="247" t="s">
        <v>173</v>
      </c>
      <c r="R25" s="247" t="s">
        <v>173</v>
      </c>
      <c r="S25" s="247" t="s">
        <v>173</v>
      </c>
      <c r="T25" s="247" t="s">
        <v>173</v>
      </c>
      <c r="U25" s="247" t="s">
        <v>173</v>
      </c>
      <c r="V25" s="247" t="s">
        <v>173</v>
      </c>
      <c r="W25" s="247" t="s">
        <v>173</v>
      </c>
      <c r="X25" s="247" t="s">
        <v>173</v>
      </c>
      <c r="Y25" s="247" t="s">
        <v>173</v>
      </c>
      <c r="Z25" s="247" t="s">
        <v>173</v>
      </c>
      <c r="AA25" s="247" t="s">
        <v>173</v>
      </c>
      <c r="AB25" s="247" t="s">
        <v>173</v>
      </c>
      <c r="AC25" s="247" t="s">
        <v>173</v>
      </c>
      <c r="AD25" s="247" t="s">
        <v>173</v>
      </c>
      <c r="AE25" s="247" t="s">
        <v>173</v>
      </c>
      <c r="AF25" s="247" t="s">
        <v>173</v>
      </c>
      <c r="AG25" s="247" t="s">
        <v>173</v>
      </c>
      <c r="AH25" s="247" t="s">
        <v>173</v>
      </c>
      <c r="AI25" s="247" t="s">
        <v>173</v>
      </c>
      <c r="AJ25" s="247" t="s">
        <v>173</v>
      </c>
      <c r="AK25" s="247" t="s">
        <v>173</v>
      </c>
      <c r="AL25" s="247" t="s">
        <v>173</v>
      </c>
      <c r="AM25" s="247" t="s">
        <v>173</v>
      </c>
      <c r="AN25" s="247" t="s">
        <v>173</v>
      </c>
      <c r="AO25" s="247" t="s">
        <v>173</v>
      </c>
      <c r="AP25" s="247" t="s">
        <v>173</v>
      </c>
      <c r="AQ25" s="247" t="s">
        <v>173</v>
      </c>
      <c r="AR25" s="247" t="s">
        <v>173</v>
      </c>
      <c r="AS25" s="247" t="s">
        <v>173</v>
      </c>
      <c r="AT25" s="247" t="s">
        <v>173</v>
      </c>
      <c r="AU25" s="247" t="s">
        <v>173</v>
      </c>
      <c r="AV25" s="247" t="s">
        <v>173</v>
      </c>
      <c r="AW25" s="247" t="s">
        <v>173</v>
      </c>
      <c r="AX25" s="247" t="s">
        <v>173</v>
      </c>
      <c r="AY25" s="247" t="s">
        <v>173</v>
      </c>
      <c r="AZ25" s="247" t="s">
        <v>173</v>
      </c>
      <c r="BA25" s="247" t="s">
        <v>173</v>
      </c>
      <c r="BB25" s="247" t="s">
        <v>173</v>
      </c>
      <c r="BC25" s="247" t="s">
        <v>173</v>
      </c>
      <c r="BD25" s="250" t="s">
        <v>173</v>
      </c>
      <c r="BE25" s="250" t="s">
        <v>173</v>
      </c>
      <c r="BF25" s="250" t="s">
        <v>173</v>
      </c>
      <c r="BG25" s="250" t="s">
        <v>173</v>
      </c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</row>
    <row r="26" spans="1:125" s="187" customFormat="1" ht="30.75" customHeight="1">
      <c r="A26" s="185" t="s">
        <v>28</v>
      </c>
      <c r="B26" s="186" t="s">
        <v>405</v>
      </c>
      <c r="C26" s="187" t="s">
        <v>114</v>
      </c>
      <c r="D26" s="246">
        <f t="shared" ref="D26:BG26" si="2">D47</f>
        <v>0.5</v>
      </c>
      <c r="E26" s="246">
        <f t="shared" si="2"/>
        <v>0</v>
      </c>
      <c r="F26" s="246">
        <f t="shared" si="2"/>
        <v>13.95</v>
      </c>
      <c r="G26" s="246">
        <f t="shared" si="2"/>
        <v>0</v>
      </c>
      <c r="H26" s="246">
        <f t="shared" si="2"/>
        <v>0</v>
      </c>
      <c r="I26" s="246">
        <f t="shared" si="2"/>
        <v>1</v>
      </c>
      <c r="J26" s="246">
        <f t="shared" si="2"/>
        <v>0</v>
      </c>
      <c r="K26" s="246">
        <f t="shared" si="2"/>
        <v>0</v>
      </c>
      <c r="L26" s="246">
        <f t="shared" si="2"/>
        <v>0</v>
      </c>
      <c r="M26" s="246">
        <f t="shared" si="2"/>
        <v>0</v>
      </c>
      <c r="N26" s="246">
        <f t="shared" si="2"/>
        <v>0</v>
      </c>
      <c r="O26" s="246">
        <f t="shared" si="2"/>
        <v>0</v>
      </c>
      <c r="P26" s="246">
        <f t="shared" si="2"/>
        <v>0</v>
      </c>
      <c r="Q26" s="246">
        <f t="shared" si="2"/>
        <v>0</v>
      </c>
      <c r="R26" s="246">
        <f t="shared" si="2"/>
        <v>0</v>
      </c>
      <c r="S26" s="246">
        <f t="shared" si="2"/>
        <v>0</v>
      </c>
      <c r="T26" s="246">
        <f t="shared" si="2"/>
        <v>2.8</v>
      </c>
      <c r="U26" s="246">
        <f t="shared" si="2"/>
        <v>0</v>
      </c>
      <c r="V26" s="246">
        <f t="shared" si="2"/>
        <v>0</v>
      </c>
      <c r="W26" s="246">
        <f t="shared" si="2"/>
        <v>1</v>
      </c>
      <c r="X26" s="246">
        <f t="shared" si="2"/>
        <v>0</v>
      </c>
      <c r="Y26" s="246">
        <f t="shared" si="2"/>
        <v>0</v>
      </c>
      <c r="Z26" s="246">
        <f t="shared" si="2"/>
        <v>0</v>
      </c>
      <c r="AA26" s="246">
        <f t="shared" si="2"/>
        <v>5.6</v>
      </c>
      <c r="AB26" s="246">
        <f t="shared" si="2"/>
        <v>0</v>
      </c>
      <c r="AC26" s="246">
        <f t="shared" si="2"/>
        <v>0</v>
      </c>
      <c r="AD26" s="246">
        <f t="shared" si="2"/>
        <v>0</v>
      </c>
      <c r="AE26" s="246">
        <f t="shared" si="2"/>
        <v>0</v>
      </c>
      <c r="AF26" s="246">
        <f t="shared" si="2"/>
        <v>0</v>
      </c>
      <c r="AG26" s="246">
        <f t="shared" si="2"/>
        <v>0</v>
      </c>
      <c r="AH26" s="246">
        <f t="shared" si="2"/>
        <v>1.85</v>
      </c>
      <c r="AI26" s="246">
        <f t="shared" si="2"/>
        <v>0</v>
      </c>
      <c r="AJ26" s="246">
        <f t="shared" si="2"/>
        <v>0</v>
      </c>
      <c r="AK26" s="246">
        <f t="shared" si="2"/>
        <v>0</v>
      </c>
      <c r="AL26" s="246">
        <f t="shared" si="2"/>
        <v>0</v>
      </c>
      <c r="AM26" s="246">
        <f t="shared" si="2"/>
        <v>0</v>
      </c>
      <c r="AN26" s="246">
        <f t="shared" si="2"/>
        <v>0</v>
      </c>
      <c r="AO26" s="246">
        <f t="shared" si="2"/>
        <v>3.1</v>
      </c>
      <c r="AP26" s="246">
        <f t="shared" si="2"/>
        <v>0</v>
      </c>
      <c r="AQ26" s="246">
        <f t="shared" si="2"/>
        <v>0</v>
      </c>
      <c r="AR26" s="246">
        <f t="shared" si="2"/>
        <v>0</v>
      </c>
      <c r="AS26" s="246">
        <f t="shared" si="2"/>
        <v>0</v>
      </c>
      <c r="AT26" s="246">
        <f t="shared" si="2"/>
        <v>0</v>
      </c>
      <c r="AU26" s="246">
        <f t="shared" si="2"/>
        <v>0</v>
      </c>
      <c r="AV26" s="246">
        <f t="shared" si="2"/>
        <v>0</v>
      </c>
      <c r="AW26" s="246">
        <f t="shared" si="2"/>
        <v>0</v>
      </c>
      <c r="AX26" s="246">
        <f t="shared" si="2"/>
        <v>0</v>
      </c>
      <c r="AY26" s="246">
        <f t="shared" si="2"/>
        <v>0</v>
      </c>
      <c r="AZ26" s="246">
        <f t="shared" si="2"/>
        <v>0</v>
      </c>
      <c r="BA26" s="246">
        <f t="shared" si="2"/>
        <v>0</v>
      </c>
      <c r="BB26" s="246">
        <f t="shared" si="2"/>
        <v>0</v>
      </c>
      <c r="BC26" s="246">
        <f t="shared" si="2"/>
        <v>0</v>
      </c>
      <c r="BD26" s="246">
        <f t="shared" si="2"/>
        <v>0</v>
      </c>
      <c r="BE26" s="246">
        <f t="shared" si="2"/>
        <v>0</v>
      </c>
      <c r="BF26" s="246">
        <f t="shared" si="2"/>
        <v>0</v>
      </c>
      <c r="BG26" s="246">
        <f t="shared" si="2"/>
        <v>0</v>
      </c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</row>
    <row r="27" spans="1:125" s="188" customFormat="1" ht="31.2">
      <c r="A27" s="185" t="s">
        <v>29</v>
      </c>
      <c r="B27" s="186" t="s">
        <v>81</v>
      </c>
      <c r="C27" s="187" t="s">
        <v>114</v>
      </c>
      <c r="D27" s="246" t="s">
        <v>173</v>
      </c>
      <c r="E27" s="246" t="s">
        <v>173</v>
      </c>
      <c r="F27" s="246" t="s">
        <v>173</v>
      </c>
      <c r="G27" s="246" t="s">
        <v>173</v>
      </c>
      <c r="H27" s="246" t="s">
        <v>173</v>
      </c>
      <c r="I27" s="246" t="s">
        <v>173</v>
      </c>
      <c r="J27" s="246" t="s">
        <v>173</v>
      </c>
      <c r="K27" s="246" t="s">
        <v>173</v>
      </c>
      <c r="L27" s="246" t="s">
        <v>173</v>
      </c>
      <c r="M27" s="246" t="s">
        <v>173</v>
      </c>
      <c r="N27" s="246" t="s">
        <v>173</v>
      </c>
      <c r="O27" s="246" t="s">
        <v>173</v>
      </c>
      <c r="P27" s="246" t="s">
        <v>173</v>
      </c>
      <c r="Q27" s="246" t="s">
        <v>173</v>
      </c>
      <c r="R27" s="246" t="s">
        <v>173</v>
      </c>
      <c r="S27" s="246" t="s">
        <v>173</v>
      </c>
      <c r="T27" s="246" t="s">
        <v>173</v>
      </c>
      <c r="U27" s="246" t="s">
        <v>173</v>
      </c>
      <c r="V27" s="246" t="s">
        <v>173</v>
      </c>
      <c r="W27" s="246" t="s">
        <v>173</v>
      </c>
      <c r="X27" s="246" t="s">
        <v>173</v>
      </c>
      <c r="Y27" s="246" t="s">
        <v>173</v>
      </c>
      <c r="Z27" s="246" t="s">
        <v>173</v>
      </c>
      <c r="AA27" s="246" t="s">
        <v>173</v>
      </c>
      <c r="AB27" s="246" t="s">
        <v>173</v>
      </c>
      <c r="AC27" s="246" t="s">
        <v>173</v>
      </c>
      <c r="AD27" s="246" t="s">
        <v>173</v>
      </c>
      <c r="AE27" s="246" t="s">
        <v>173</v>
      </c>
      <c r="AF27" s="246" t="s">
        <v>173</v>
      </c>
      <c r="AG27" s="246" t="s">
        <v>173</v>
      </c>
      <c r="AH27" s="246" t="s">
        <v>173</v>
      </c>
      <c r="AI27" s="246" t="s">
        <v>173</v>
      </c>
      <c r="AJ27" s="246" t="s">
        <v>173</v>
      </c>
      <c r="AK27" s="246" t="s">
        <v>173</v>
      </c>
      <c r="AL27" s="246" t="s">
        <v>173</v>
      </c>
      <c r="AM27" s="246" t="s">
        <v>173</v>
      </c>
      <c r="AN27" s="246" t="s">
        <v>173</v>
      </c>
      <c r="AO27" s="246" t="s">
        <v>173</v>
      </c>
      <c r="AP27" s="246" t="s">
        <v>173</v>
      </c>
      <c r="AQ27" s="246" t="s">
        <v>173</v>
      </c>
      <c r="AR27" s="246" t="s">
        <v>173</v>
      </c>
      <c r="AS27" s="246" t="s">
        <v>173</v>
      </c>
      <c r="AT27" s="246" t="s">
        <v>173</v>
      </c>
      <c r="AU27" s="246" t="s">
        <v>173</v>
      </c>
      <c r="AV27" s="246" t="s">
        <v>173</v>
      </c>
      <c r="AW27" s="246" t="s">
        <v>173</v>
      </c>
      <c r="AX27" s="246" t="s">
        <v>173</v>
      </c>
      <c r="AY27" s="246" t="s">
        <v>173</v>
      </c>
      <c r="AZ27" s="246" t="s">
        <v>173</v>
      </c>
      <c r="BA27" s="246" t="s">
        <v>173</v>
      </c>
      <c r="BB27" s="246" t="s">
        <v>173</v>
      </c>
      <c r="BC27" s="246" t="s">
        <v>173</v>
      </c>
      <c r="BD27" s="246" t="s">
        <v>173</v>
      </c>
      <c r="BE27" s="246" t="s">
        <v>173</v>
      </c>
      <c r="BF27" s="246" t="s">
        <v>173</v>
      </c>
      <c r="BG27" s="246" t="s">
        <v>173</v>
      </c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  <c r="CO27" s="189"/>
      <c r="CP27" s="189"/>
      <c r="CQ27" s="189"/>
      <c r="CR27" s="189"/>
      <c r="CS27" s="189"/>
      <c r="CT27" s="189"/>
      <c r="CU27" s="189"/>
      <c r="CV27" s="189"/>
      <c r="CW27" s="189"/>
      <c r="CX27" s="189"/>
      <c r="CY27" s="189"/>
      <c r="CZ27" s="189"/>
      <c r="DA27" s="189"/>
      <c r="DB27" s="189"/>
      <c r="DC27" s="189"/>
      <c r="DD27" s="189"/>
      <c r="DE27" s="189"/>
      <c r="DF27" s="189"/>
      <c r="DG27" s="189"/>
      <c r="DH27" s="189"/>
      <c r="DI27" s="189"/>
      <c r="DJ27" s="189"/>
      <c r="DK27" s="189"/>
      <c r="DL27" s="189"/>
      <c r="DM27" s="189"/>
      <c r="DN27" s="189"/>
      <c r="DO27" s="189"/>
      <c r="DP27" s="189"/>
      <c r="DQ27" s="189"/>
      <c r="DR27" s="189"/>
      <c r="DS27" s="189"/>
      <c r="DT27" s="189"/>
      <c r="DU27" s="189"/>
    </row>
    <row r="28" spans="1:125" s="188" customFormat="1" ht="46.8">
      <c r="A28" s="185" t="s">
        <v>31</v>
      </c>
      <c r="B28" s="186" t="s">
        <v>82</v>
      </c>
      <c r="C28" s="187" t="s">
        <v>114</v>
      </c>
      <c r="D28" s="246" t="s">
        <v>173</v>
      </c>
      <c r="E28" s="246" t="s">
        <v>173</v>
      </c>
      <c r="F28" s="246" t="s">
        <v>173</v>
      </c>
      <c r="G28" s="246" t="s">
        <v>173</v>
      </c>
      <c r="H28" s="246" t="s">
        <v>173</v>
      </c>
      <c r="I28" s="246" t="s">
        <v>173</v>
      </c>
      <c r="J28" s="246" t="s">
        <v>173</v>
      </c>
      <c r="K28" s="246" t="s">
        <v>173</v>
      </c>
      <c r="L28" s="246" t="s">
        <v>173</v>
      </c>
      <c r="M28" s="246" t="s">
        <v>173</v>
      </c>
      <c r="N28" s="246" t="s">
        <v>173</v>
      </c>
      <c r="O28" s="246" t="s">
        <v>173</v>
      </c>
      <c r="P28" s="246" t="s">
        <v>173</v>
      </c>
      <c r="Q28" s="246" t="s">
        <v>173</v>
      </c>
      <c r="R28" s="246" t="s">
        <v>173</v>
      </c>
      <c r="S28" s="246" t="s">
        <v>173</v>
      </c>
      <c r="T28" s="246" t="s">
        <v>173</v>
      </c>
      <c r="U28" s="246" t="s">
        <v>173</v>
      </c>
      <c r="V28" s="246" t="s">
        <v>173</v>
      </c>
      <c r="W28" s="246" t="s">
        <v>173</v>
      </c>
      <c r="X28" s="246" t="s">
        <v>173</v>
      </c>
      <c r="Y28" s="246" t="s">
        <v>173</v>
      </c>
      <c r="Z28" s="246" t="s">
        <v>173</v>
      </c>
      <c r="AA28" s="246" t="s">
        <v>173</v>
      </c>
      <c r="AB28" s="246" t="s">
        <v>173</v>
      </c>
      <c r="AC28" s="246" t="s">
        <v>173</v>
      </c>
      <c r="AD28" s="246" t="s">
        <v>173</v>
      </c>
      <c r="AE28" s="246" t="s">
        <v>173</v>
      </c>
      <c r="AF28" s="246" t="s">
        <v>173</v>
      </c>
      <c r="AG28" s="246" t="s">
        <v>173</v>
      </c>
      <c r="AH28" s="246" t="s">
        <v>173</v>
      </c>
      <c r="AI28" s="246" t="s">
        <v>173</v>
      </c>
      <c r="AJ28" s="246" t="s">
        <v>173</v>
      </c>
      <c r="AK28" s="246" t="s">
        <v>173</v>
      </c>
      <c r="AL28" s="246" t="s">
        <v>173</v>
      </c>
      <c r="AM28" s="246" t="s">
        <v>173</v>
      </c>
      <c r="AN28" s="246" t="s">
        <v>173</v>
      </c>
      <c r="AO28" s="246" t="s">
        <v>173</v>
      </c>
      <c r="AP28" s="246" t="s">
        <v>173</v>
      </c>
      <c r="AQ28" s="246" t="s">
        <v>173</v>
      </c>
      <c r="AR28" s="246" t="s">
        <v>173</v>
      </c>
      <c r="AS28" s="246" t="s">
        <v>173</v>
      </c>
      <c r="AT28" s="246" t="s">
        <v>173</v>
      </c>
      <c r="AU28" s="246" t="s">
        <v>173</v>
      </c>
      <c r="AV28" s="246" t="s">
        <v>173</v>
      </c>
      <c r="AW28" s="246" t="s">
        <v>173</v>
      </c>
      <c r="AX28" s="246" t="s">
        <v>173</v>
      </c>
      <c r="AY28" s="246" t="s">
        <v>173</v>
      </c>
      <c r="AZ28" s="246" t="s">
        <v>173</v>
      </c>
      <c r="BA28" s="246" t="s">
        <v>173</v>
      </c>
      <c r="BB28" s="246" t="s">
        <v>173</v>
      </c>
      <c r="BC28" s="246" t="s">
        <v>173</v>
      </c>
      <c r="BD28" s="246" t="s">
        <v>173</v>
      </c>
      <c r="BE28" s="246" t="s">
        <v>173</v>
      </c>
      <c r="BF28" s="246" t="s">
        <v>173</v>
      </c>
      <c r="BG28" s="246" t="s">
        <v>173</v>
      </c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89"/>
      <c r="DR28" s="189"/>
      <c r="DS28" s="189"/>
      <c r="DT28" s="189"/>
      <c r="DU28" s="189"/>
    </row>
    <row r="29" spans="1:125" s="188" customFormat="1" ht="78">
      <c r="A29" s="185" t="s">
        <v>39</v>
      </c>
      <c r="B29" s="186" t="s">
        <v>83</v>
      </c>
      <c r="C29" s="187" t="s">
        <v>114</v>
      </c>
      <c r="D29" s="246" t="s">
        <v>173</v>
      </c>
      <c r="E29" s="246" t="s">
        <v>173</v>
      </c>
      <c r="F29" s="246" t="s">
        <v>173</v>
      </c>
      <c r="G29" s="246" t="s">
        <v>173</v>
      </c>
      <c r="H29" s="246" t="s">
        <v>173</v>
      </c>
      <c r="I29" s="246" t="s">
        <v>173</v>
      </c>
      <c r="J29" s="246" t="s">
        <v>173</v>
      </c>
      <c r="K29" s="246" t="s">
        <v>173</v>
      </c>
      <c r="L29" s="246" t="s">
        <v>173</v>
      </c>
      <c r="M29" s="246" t="s">
        <v>173</v>
      </c>
      <c r="N29" s="246" t="s">
        <v>173</v>
      </c>
      <c r="O29" s="246" t="s">
        <v>173</v>
      </c>
      <c r="P29" s="246" t="s">
        <v>173</v>
      </c>
      <c r="Q29" s="246" t="s">
        <v>173</v>
      </c>
      <c r="R29" s="246" t="s">
        <v>173</v>
      </c>
      <c r="S29" s="246" t="s">
        <v>173</v>
      </c>
      <c r="T29" s="246" t="s">
        <v>173</v>
      </c>
      <c r="U29" s="246" t="s">
        <v>173</v>
      </c>
      <c r="V29" s="246" t="s">
        <v>173</v>
      </c>
      <c r="W29" s="246" t="s">
        <v>173</v>
      </c>
      <c r="X29" s="246" t="s">
        <v>173</v>
      </c>
      <c r="Y29" s="246" t="s">
        <v>173</v>
      </c>
      <c r="Z29" s="246" t="s">
        <v>173</v>
      </c>
      <c r="AA29" s="246" t="s">
        <v>173</v>
      </c>
      <c r="AB29" s="246" t="s">
        <v>173</v>
      </c>
      <c r="AC29" s="246" t="s">
        <v>173</v>
      </c>
      <c r="AD29" s="246" t="s">
        <v>173</v>
      </c>
      <c r="AE29" s="246" t="s">
        <v>173</v>
      </c>
      <c r="AF29" s="246" t="s">
        <v>173</v>
      </c>
      <c r="AG29" s="246" t="s">
        <v>173</v>
      </c>
      <c r="AH29" s="246" t="s">
        <v>173</v>
      </c>
      <c r="AI29" s="246" t="s">
        <v>173</v>
      </c>
      <c r="AJ29" s="246" t="s">
        <v>173</v>
      </c>
      <c r="AK29" s="246" t="s">
        <v>173</v>
      </c>
      <c r="AL29" s="246" t="s">
        <v>173</v>
      </c>
      <c r="AM29" s="246" t="s">
        <v>173</v>
      </c>
      <c r="AN29" s="246" t="s">
        <v>173</v>
      </c>
      <c r="AO29" s="246" t="s">
        <v>173</v>
      </c>
      <c r="AP29" s="246" t="s">
        <v>173</v>
      </c>
      <c r="AQ29" s="246" t="s">
        <v>173</v>
      </c>
      <c r="AR29" s="246" t="s">
        <v>173</v>
      </c>
      <c r="AS29" s="246" t="s">
        <v>173</v>
      </c>
      <c r="AT29" s="246" t="s">
        <v>173</v>
      </c>
      <c r="AU29" s="246" t="s">
        <v>173</v>
      </c>
      <c r="AV29" s="246" t="s">
        <v>173</v>
      </c>
      <c r="AW29" s="246" t="s">
        <v>173</v>
      </c>
      <c r="AX29" s="246" t="s">
        <v>173</v>
      </c>
      <c r="AY29" s="246" t="s">
        <v>173</v>
      </c>
      <c r="AZ29" s="246" t="s">
        <v>173</v>
      </c>
      <c r="BA29" s="246" t="s">
        <v>173</v>
      </c>
      <c r="BB29" s="246" t="s">
        <v>173</v>
      </c>
      <c r="BC29" s="246" t="s">
        <v>173</v>
      </c>
      <c r="BD29" s="246" t="s">
        <v>173</v>
      </c>
      <c r="BE29" s="246" t="s">
        <v>173</v>
      </c>
      <c r="BF29" s="246" t="s">
        <v>173</v>
      </c>
      <c r="BG29" s="246" t="s">
        <v>173</v>
      </c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</row>
    <row r="30" spans="1:125" s="188" customFormat="1" ht="78">
      <c r="A30" s="185" t="s">
        <v>40</v>
      </c>
      <c r="B30" s="186" t="s">
        <v>146</v>
      </c>
      <c r="C30" s="187" t="s">
        <v>114</v>
      </c>
      <c r="D30" s="246" t="s">
        <v>173</v>
      </c>
      <c r="E30" s="246" t="s">
        <v>173</v>
      </c>
      <c r="F30" s="246" t="s">
        <v>173</v>
      </c>
      <c r="G30" s="246" t="s">
        <v>173</v>
      </c>
      <c r="H30" s="246" t="s">
        <v>173</v>
      </c>
      <c r="I30" s="246" t="s">
        <v>173</v>
      </c>
      <c r="J30" s="246" t="s">
        <v>173</v>
      </c>
      <c r="K30" s="246" t="s">
        <v>173</v>
      </c>
      <c r="L30" s="246" t="s">
        <v>173</v>
      </c>
      <c r="M30" s="246" t="s">
        <v>173</v>
      </c>
      <c r="N30" s="246" t="s">
        <v>173</v>
      </c>
      <c r="O30" s="246" t="s">
        <v>173</v>
      </c>
      <c r="P30" s="246" t="s">
        <v>173</v>
      </c>
      <c r="Q30" s="246" t="s">
        <v>173</v>
      </c>
      <c r="R30" s="246" t="s">
        <v>173</v>
      </c>
      <c r="S30" s="246" t="s">
        <v>173</v>
      </c>
      <c r="T30" s="246" t="s">
        <v>173</v>
      </c>
      <c r="U30" s="246" t="s">
        <v>173</v>
      </c>
      <c r="V30" s="246" t="s">
        <v>173</v>
      </c>
      <c r="W30" s="246" t="s">
        <v>173</v>
      </c>
      <c r="X30" s="246" t="s">
        <v>173</v>
      </c>
      <c r="Y30" s="246" t="s">
        <v>173</v>
      </c>
      <c r="Z30" s="246" t="s">
        <v>173</v>
      </c>
      <c r="AA30" s="246" t="s">
        <v>173</v>
      </c>
      <c r="AB30" s="246" t="s">
        <v>173</v>
      </c>
      <c r="AC30" s="246" t="s">
        <v>173</v>
      </c>
      <c r="AD30" s="246" t="s">
        <v>173</v>
      </c>
      <c r="AE30" s="246" t="s">
        <v>173</v>
      </c>
      <c r="AF30" s="246" t="s">
        <v>173</v>
      </c>
      <c r="AG30" s="246" t="s">
        <v>173</v>
      </c>
      <c r="AH30" s="246" t="s">
        <v>173</v>
      </c>
      <c r="AI30" s="246" t="s">
        <v>173</v>
      </c>
      <c r="AJ30" s="246" t="s">
        <v>173</v>
      </c>
      <c r="AK30" s="246" t="s">
        <v>173</v>
      </c>
      <c r="AL30" s="246" t="s">
        <v>173</v>
      </c>
      <c r="AM30" s="246" t="s">
        <v>173</v>
      </c>
      <c r="AN30" s="246" t="s">
        <v>173</v>
      </c>
      <c r="AO30" s="246" t="s">
        <v>173</v>
      </c>
      <c r="AP30" s="246" t="s">
        <v>173</v>
      </c>
      <c r="AQ30" s="246" t="s">
        <v>173</v>
      </c>
      <c r="AR30" s="246" t="s">
        <v>173</v>
      </c>
      <c r="AS30" s="246" t="s">
        <v>173</v>
      </c>
      <c r="AT30" s="246" t="s">
        <v>173</v>
      </c>
      <c r="AU30" s="246" t="s">
        <v>173</v>
      </c>
      <c r="AV30" s="246" t="s">
        <v>173</v>
      </c>
      <c r="AW30" s="246" t="s">
        <v>173</v>
      </c>
      <c r="AX30" s="246" t="s">
        <v>173</v>
      </c>
      <c r="AY30" s="246" t="s">
        <v>173</v>
      </c>
      <c r="AZ30" s="246" t="s">
        <v>173</v>
      </c>
      <c r="BA30" s="246" t="s">
        <v>173</v>
      </c>
      <c r="BB30" s="246" t="s">
        <v>173</v>
      </c>
      <c r="BC30" s="246" t="s">
        <v>173</v>
      </c>
      <c r="BD30" s="246" t="s">
        <v>173</v>
      </c>
      <c r="BE30" s="246" t="s">
        <v>173</v>
      </c>
      <c r="BF30" s="246" t="s">
        <v>173</v>
      </c>
      <c r="BG30" s="246" t="s">
        <v>173</v>
      </c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9"/>
      <c r="CW30" s="189"/>
      <c r="CX30" s="189"/>
      <c r="CY30" s="189"/>
      <c r="CZ30" s="189"/>
      <c r="DA30" s="189"/>
      <c r="DB30" s="189"/>
      <c r="DC30" s="189"/>
      <c r="DD30" s="189"/>
      <c r="DE30" s="189"/>
      <c r="DF30" s="189"/>
      <c r="DG30" s="189"/>
      <c r="DH30" s="189"/>
      <c r="DI30" s="189"/>
      <c r="DJ30" s="189"/>
      <c r="DK30" s="189"/>
      <c r="DL30" s="189"/>
      <c r="DM30" s="189"/>
      <c r="DN30" s="189"/>
      <c r="DO30" s="189"/>
      <c r="DP30" s="189"/>
      <c r="DQ30" s="189"/>
      <c r="DR30" s="189"/>
      <c r="DS30" s="189"/>
      <c r="DT30" s="189"/>
      <c r="DU30" s="189"/>
    </row>
    <row r="31" spans="1:125" s="188" customFormat="1" ht="62.4">
      <c r="A31" s="185" t="s">
        <v>41</v>
      </c>
      <c r="B31" s="186" t="s">
        <v>84</v>
      </c>
      <c r="C31" s="187" t="s">
        <v>114</v>
      </c>
      <c r="D31" s="246" t="s">
        <v>173</v>
      </c>
      <c r="E31" s="246" t="s">
        <v>173</v>
      </c>
      <c r="F31" s="246" t="s">
        <v>173</v>
      </c>
      <c r="G31" s="246" t="s">
        <v>173</v>
      </c>
      <c r="H31" s="246" t="s">
        <v>173</v>
      </c>
      <c r="I31" s="246" t="s">
        <v>173</v>
      </c>
      <c r="J31" s="246" t="s">
        <v>173</v>
      </c>
      <c r="K31" s="246" t="s">
        <v>173</v>
      </c>
      <c r="L31" s="246" t="s">
        <v>173</v>
      </c>
      <c r="M31" s="246" t="s">
        <v>173</v>
      </c>
      <c r="N31" s="246" t="s">
        <v>173</v>
      </c>
      <c r="O31" s="246" t="s">
        <v>173</v>
      </c>
      <c r="P31" s="246" t="s">
        <v>173</v>
      </c>
      <c r="Q31" s="246" t="s">
        <v>173</v>
      </c>
      <c r="R31" s="246" t="s">
        <v>173</v>
      </c>
      <c r="S31" s="246" t="s">
        <v>173</v>
      </c>
      <c r="T31" s="246" t="s">
        <v>173</v>
      </c>
      <c r="U31" s="246" t="s">
        <v>173</v>
      </c>
      <c r="V31" s="246" t="s">
        <v>173</v>
      </c>
      <c r="W31" s="246" t="s">
        <v>173</v>
      </c>
      <c r="X31" s="246" t="s">
        <v>173</v>
      </c>
      <c r="Y31" s="246" t="s">
        <v>173</v>
      </c>
      <c r="Z31" s="246" t="s">
        <v>173</v>
      </c>
      <c r="AA31" s="246" t="s">
        <v>173</v>
      </c>
      <c r="AB31" s="246" t="s">
        <v>173</v>
      </c>
      <c r="AC31" s="246" t="s">
        <v>173</v>
      </c>
      <c r="AD31" s="246" t="s">
        <v>173</v>
      </c>
      <c r="AE31" s="246" t="s">
        <v>173</v>
      </c>
      <c r="AF31" s="246" t="s">
        <v>173</v>
      </c>
      <c r="AG31" s="246" t="s">
        <v>173</v>
      </c>
      <c r="AH31" s="246" t="s">
        <v>173</v>
      </c>
      <c r="AI31" s="246" t="s">
        <v>173</v>
      </c>
      <c r="AJ31" s="246" t="s">
        <v>173</v>
      </c>
      <c r="AK31" s="246" t="s">
        <v>173</v>
      </c>
      <c r="AL31" s="246" t="s">
        <v>173</v>
      </c>
      <c r="AM31" s="246" t="s">
        <v>173</v>
      </c>
      <c r="AN31" s="246" t="s">
        <v>173</v>
      </c>
      <c r="AO31" s="246" t="s">
        <v>173</v>
      </c>
      <c r="AP31" s="246" t="s">
        <v>173</v>
      </c>
      <c r="AQ31" s="246" t="s">
        <v>173</v>
      </c>
      <c r="AR31" s="246" t="s">
        <v>173</v>
      </c>
      <c r="AS31" s="246" t="s">
        <v>173</v>
      </c>
      <c r="AT31" s="246" t="s">
        <v>173</v>
      </c>
      <c r="AU31" s="246" t="s">
        <v>173</v>
      </c>
      <c r="AV31" s="246" t="s">
        <v>173</v>
      </c>
      <c r="AW31" s="246" t="s">
        <v>173</v>
      </c>
      <c r="AX31" s="246" t="s">
        <v>173</v>
      </c>
      <c r="AY31" s="246" t="s">
        <v>173</v>
      </c>
      <c r="AZ31" s="246" t="s">
        <v>173</v>
      </c>
      <c r="BA31" s="246" t="s">
        <v>173</v>
      </c>
      <c r="BB31" s="246" t="s">
        <v>173</v>
      </c>
      <c r="BC31" s="246" t="s">
        <v>173</v>
      </c>
      <c r="BD31" s="246" t="s">
        <v>173</v>
      </c>
      <c r="BE31" s="246" t="s">
        <v>173</v>
      </c>
      <c r="BF31" s="246" t="s">
        <v>173</v>
      </c>
      <c r="BG31" s="246" t="s">
        <v>173</v>
      </c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89"/>
      <c r="CX31" s="189"/>
      <c r="CY31" s="189"/>
      <c r="CZ31" s="189"/>
      <c r="DA31" s="189"/>
      <c r="DB31" s="189"/>
      <c r="DC31" s="189"/>
      <c r="DD31" s="189"/>
      <c r="DE31" s="189"/>
      <c r="DF31" s="189"/>
      <c r="DG31" s="189"/>
      <c r="DH31" s="189"/>
      <c r="DI31" s="189"/>
      <c r="DJ31" s="189"/>
      <c r="DK31" s="189"/>
      <c r="DL31" s="189"/>
      <c r="DM31" s="189"/>
      <c r="DN31" s="189"/>
      <c r="DO31" s="189"/>
      <c r="DP31" s="189"/>
      <c r="DQ31" s="189"/>
      <c r="DR31" s="189"/>
      <c r="DS31" s="189"/>
      <c r="DT31" s="189"/>
      <c r="DU31" s="189"/>
    </row>
    <row r="32" spans="1:125" s="188" customFormat="1" ht="46.8">
      <c r="A32" s="185" t="s">
        <v>32</v>
      </c>
      <c r="B32" s="186" t="s">
        <v>85</v>
      </c>
      <c r="C32" s="187" t="s">
        <v>114</v>
      </c>
      <c r="D32" s="246" t="s">
        <v>173</v>
      </c>
      <c r="E32" s="246" t="s">
        <v>173</v>
      </c>
      <c r="F32" s="246" t="s">
        <v>173</v>
      </c>
      <c r="G32" s="246" t="s">
        <v>173</v>
      </c>
      <c r="H32" s="246" t="s">
        <v>173</v>
      </c>
      <c r="I32" s="246" t="s">
        <v>173</v>
      </c>
      <c r="J32" s="246" t="s">
        <v>173</v>
      </c>
      <c r="K32" s="246" t="s">
        <v>173</v>
      </c>
      <c r="L32" s="246" t="s">
        <v>173</v>
      </c>
      <c r="M32" s="246" t="s">
        <v>173</v>
      </c>
      <c r="N32" s="246" t="s">
        <v>173</v>
      </c>
      <c r="O32" s="246" t="s">
        <v>173</v>
      </c>
      <c r="P32" s="246" t="s">
        <v>173</v>
      </c>
      <c r="Q32" s="246" t="s">
        <v>173</v>
      </c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 t="s">
        <v>173</v>
      </c>
      <c r="AN32" s="246" t="s">
        <v>173</v>
      </c>
      <c r="AO32" s="246" t="s">
        <v>173</v>
      </c>
      <c r="AP32" s="246" t="s">
        <v>173</v>
      </c>
      <c r="AQ32" s="246" t="s">
        <v>173</v>
      </c>
      <c r="AR32" s="246" t="s">
        <v>173</v>
      </c>
      <c r="AS32" s="246" t="s">
        <v>173</v>
      </c>
      <c r="AT32" s="246" t="s">
        <v>173</v>
      </c>
      <c r="AU32" s="246" t="s">
        <v>173</v>
      </c>
      <c r="AV32" s="246" t="s">
        <v>173</v>
      </c>
      <c r="AW32" s="246" t="s">
        <v>173</v>
      </c>
      <c r="AX32" s="246" t="s">
        <v>173</v>
      </c>
      <c r="AY32" s="246" t="s">
        <v>173</v>
      </c>
      <c r="AZ32" s="246" t="s">
        <v>173</v>
      </c>
      <c r="BA32" s="250" t="s">
        <v>173</v>
      </c>
      <c r="BB32" s="250" t="s">
        <v>173</v>
      </c>
      <c r="BC32" s="250" t="s">
        <v>173</v>
      </c>
      <c r="BD32" s="250" t="s">
        <v>173</v>
      </c>
      <c r="BE32" s="250" t="s">
        <v>173</v>
      </c>
      <c r="BF32" s="250" t="s">
        <v>173</v>
      </c>
      <c r="BG32" s="250" t="s">
        <v>173</v>
      </c>
      <c r="BH32" s="189"/>
      <c r="BI32" s="189"/>
      <c r="BJ32" s="189"/>
      <c r="BK32" s="189"/>
      <c r="BL32" s="189"/>
      <c r="BM32" s="189"/>
      <c r="BN32" s="189"/>
      <c r="BO32" s="189"/>
      <c r="BP32" s="189"/>
      <c r="BQ32" s="189"/>
      <c r="BR32" s="189"/>
      <c r="BS32" s="189"/>
      <c r="BT32" s="189"/>
      <c r="BU32" s="189"/>
      <c r="BV32" s="189"/>
      <c r="BW32" s="189"/>
      <c r="BX32" s="189"/>
      <c r="BY32" s="189"/>
      <c r="BZ32" s="189"/>
      <c r="CA32" s="189"/>
      <c r="CB32" s="189"/>
      <c r="CC32" s="189"/>
      <c r="CD32" s="189"/>
      <c r="CE32" s="189"/>
      <c r="CF32" s="189"/>
      <c r="CG32" s="189"/>
      <c r="CH32" s="189"/>
      <c r="CI32" s="189"/>
      <c r="CJ32" s="189"/>
      <c r="CK32" s="189"/>
      <c r="CL32" s="189"/>
      <c r="CM32" s="189"/>
      <c r="CN32" s="189"/>
      <c r="CO32" s="189"/>
      <c r="CP32" s="189"/>
      <c r="CQ32" s="189"/>
      <c r="CR32" s="189"/>
      <c r="CS32" s="189"/>
      <c r="CT32" s="189"/>
      <c r="CU32" s="189"/>
      <c r="CV32" s="189"/>
      <c r="CW32" s="189"/>
      <c r="CX32" s="189"/>
      <c r="CY32" s="189"/>
      <c r="CZ32" s="189"/>
      <c r="DA32" s="189"/>
      <c r="DB32" s="189"/>
      <c r="DC32" s="189"/>
      <c r="DD32" s="189"/>
      <c r="DE32" s="189"/>
      <c r="DF32" s="189"/>
      <c r="DG32" s="189"/>
      <c r="DH32" s="189"/>
      <c r="DI32" s="189"/>
      <c r="DJ32" s="189"/>
      <c r="DK32" s="189"/>
      <c r="DL32" s="189"/>
      <c r="DM32" s="189"/>
      <c r="DN32" s="189"/>
      <c r="DO32" s="189"/>
      <c r="DP32" s="189"/>
      <c r="DQ32" s="189"/>
      <c r="DR32" s="189"/>
      <c r="DS32" s="189"/>
      <c r="DT32" s="189"/>
      <c r="DU32" s="189"/>
    </row>
    <row r="33" spans="1:125" s="188" customFormat="1" ht="78">
      <c r="A33" s="185" t="s">
        <v>42</v>
      </c>
      <c r="B33" s="186" t="s">
        <v>147</v>
      </c>
      <c r="C33" s="187" t="s">
        <v>114</v>
      </c>
      <c r="D33" s="246" t="s">
        <v>173</v>
      </c>
      <c r="E33" s="246" t="s">
        <v>173</v>
      </c>
      <c r="F33" s="246" t="s">
        <v>173</v>
      </c>
      <c r="G33" s="246" t="s">
        <v>173</v>
      </c>
      <c r="H33" s="246" t="s">
        <v>173</v>
      </c>
      <c r="I33" s="246" t="s">
        <v>173</v>
      </c>
      <c r="J33" s="246" t="s">
        <v>173</v>
      </c>
      <c r="K33" s="246" t="s">
        <v>173</v>
      </c>
      <c r="L33" s="246" t="s">
        <v>173</v>
      </c>
      <c r="M33" s="246" t="s">
        <v>173</v>
      </c>
      <c r="N33" s="246" t="s">
        <v>173</v>
      </c>
      <c r="O33" s="246" t="s">
        <v>173</v>
      </c>
      <c r="P33" s="246" t="s">
        <v>173</v>
      </c>
      <c r="Q33" s="246" t="s">
        <v>173</v>
      </c>
      <c r="R33" s="246" t="s">
        <v>173</v>
      </c>
      <c r="S33" s="246" t="s">
        <v>173</v>
      </c>
      <c r="T33" s="246" t="s">
        <v>173</v>
      </c>
      <c r="U33" s="246" t="s">
        <v>173</v>
      </c>
      <c r="V33" s="246" t="s">
        <v>173</v>
      </c>
      <c r="W33" s="246" t="s">
        <v>173</v>
      </c>
      <c r="X33" s="246" t="s">
        <v>173</v>
      </c>
      <c r="Y33" s="246" t="s">
        <v>173</v>
      </c>
      <c r="Z33" s="246" t="s">
        <v>173</v>
      </c>
      <c r="AA33" s="246" t="s">
        <v>173</v>
      </c>
      <c r="AB33" s="246" t="s">
        <v>173</v>
      </c>
      <c r="AC33" s="246" t="s">
        <v>173</v>
      </c>
      <c r="AD33" s="246" t="s">
        <v>173</v>
      </c>
      <c r="AE33" s="246" t="s">
        <v>173</v>
      </c>
      <c r="AF33" s="246" t="s">
        <v>173</v>
      </c>
      <c r="AG33" s="246" t="s">
        <v>173</v>
      </c>
      <c r="AH33" s="246" t="s">
        <v>173</v>
      </c>
      <c r="AI33" s="246" t="s">
        <v>173</v>
      </c>
      <c r="AJ33" s="246" t="s">
        <v>173</v>
      </c>
      <c r="AK33" s="246" t="s">
        <v>173</v>
      </c>
      <c r="AL33" s="246" t="s">
        <v>173</v>
      </c>
      <c r="AM33" s="246" t="s">
        <v>173</v>
      </c>
      <c r="AN33" s="246" t="s">
        <v>173</v>
      </c>
      <c r="AO33" s="246" t="s">
        <v>173</v>
      </c>
      <c r="AP33" s="246" t="s">
        <v>173</v>
      </c>
      <c r="AQ33" s="246" t="s">
        <v>173</v>
      </c>
      <c r="AR33" s="246" t="s">
        <v>173</v>
      </c>
      <c r="AS33" s="246" t="s">
        <v>173</v>
      </c>
      <c r="AT33" s="246" t="s">
        <v>173</v>
      </c>
      <c r="AU33" s="246" t="s">
        <v>173</v>
      </c>
      <c r="AV33" s="246" t="s">
        <v>173</v>
      </c>
      <c r="AW33" s="246" t="s">
        <v>173</v>
      </c>
      <c r="AX33" s="246" t="s">
        <v>173</v>
      </c>
      <c r="AY33" s="246" t="s">
        <v>173</v>
      </c>
      <c r="AZ33" s="246" t="s">
        <v>173</v>
      </c>
      <c r="BA33" s="246" t="s">
        <v>173</v>
      </c>
      <c r="BB33" s="246" t="s">
        <v>173</v>
      </c>
      <c r="BC33" s="246" t="s">
        <v>173</v>
      </c>
      <c r="BD33" s="246" t="s">
        <v>173</v>
      </c>
      <c r="BE33" s="246" t="s">
        <v>173</v>
      </c>
      <c r="BF33" s="246" t="s">
        <v>173</v>
      </c>
      <c r="BG33" s="246" t="s">
        <v>173</v>
      </c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  <c r="CS33" s="189"/>
      <c r="CT33" s="189"/>
      <c r="CU33" s="189"/>
      <c r="CV33" s="189"/>
      <c r="CW33" s="189"/>
      <c r="CX33" s="189"/>
      <c r="CY33" s="189"/>
      <c r="CZ33" s="189"/>
      <c r="DA33" s="189"/>
      <c r="DB33" s="189"/>
      <c r="DC33" s="189"/>
      <c r="DD33" s="189"/>
      <c r="DE33" s="189"/>
      <c r="DF33" s="189"/>
      <c r="DG33" s="189"/>
      <c r="DH33" s="189"/>
      <c r="DI33" s="189"/>
      <c r="DJ33" s="189"/>
      <c r="DK33" s="189"/>
      <c r="DL33" s="189"/>
      <c r="DM33" s="189"/>
      <c r="DN33" s="189"/>
      <c r="DO33" s="189"/>
      <c r="DP33" s="189"/>
      <c r="DQ33" s="189"/>
      <c r="DR33" s="189"/>
      <c r="DS33" s="189"/>
      <c r="DT33" s="189"/>
      <c r="DU33" s="189"/>
    </row>
    <row r="34" spans="1:125" s="188" customFormat="1" ht="46.8">
      <c r="A34" s="185" t="s">
        <v>43</v>
      </c>
      <c r="B34" s="186" t="s">
        <v>86</v>
      </c>
      <c r="C34" s="187" t="s">
        <v>114</v>
      </c>
      <c r="D34" s="246" t="s">
        <v>173</v>
      </c>
      <c r="E34" s="246" t="s">
        <v>173</v>
      </c>
      <c r="F34" s="246" t="s">
        <v>173</v>
      </c>
      <c r="G34" s="246" t="s">
        <v>173</v>
      </c>
      <c r="H34" s="246" t="s">
        <v>173</v>
      </c>
      <c r="I34" s="246" t="s">
        <v>173</v>
      </c>
      <c r="J34" s="246" t="s">
        <v>173</v>
      </c>
      <c r="K34" s="246" t="s">
        <v>173</v>
      </c>
      <c r="L34" s="246" t="s">
        <v>173</v>
      </c>
      <c r="M34" s="246" t="s">
        <v>173</v>
      </c>
      <c r="N34" s="246" t="s">
        <v>173</v>
      </c>
      <c r="O34" s="246" t="s">
        <v>173</v>
      </c>
      <c r="P34" s="246" t="s">
        <v>173</v>
      </c>
      <c r="Q34" s="246" t="s">
        <v>173</v>
      </c>
      <c r="R34" s="246" t="s">
        <v>173</v>
      </c>
      <c r="S34" s="246" t="s">
        <v>173</v>
      </c>
      <c r="T34" s="246" t="s">
        <v>173</v>
      </c>
      <c r="U34" s="246" t="s">
        <v>173</v>
      </c>
      <c r="V34" s="246" t="s">
        <v>173</v>
      </c>
      <c r="W34" s="246" t="s">
        <v>173</v>
      </c>
      <c r="X34" s="246" t="s">
        <v>173</v>
      </c>
      <c r="Y34" s="246" t="s">
        <v>173</v>
      </c>
      <c r="Z34" s="246" t="s">
        <v>173</v>
      </c>
      <c r="AA34" s="246" t="s">
        <v>173</v>
      </c>
      <c r="AB34" s="246" t="s">
        <v>173</v>
      </c>
      <c r="AC34" s="246" t="s">
        <v>173</v>
      </c>
      <c r="AD34" s="246" t="s">
        <v>173</v>
      </c>
      <c r="AE34" s="246" t="s">
        <v>173</v>
      </c>
      <c r="AF34" s="246" t="s">
        <v>173</v>
      </c>
      <c r="AG34" s="246" t="s">
        <v>173</v>
      </c>
      <c r="AH34" s="246" t="s">
        <v>173</v>
      </c>
      <c r="AI34" s="246" t="s">
        <v>173</v>
      </c>
      <c r="AJ34" s="246" t="s">
        <v>173</v>
      </c>
      <c r="AK34" s="246" t="s">
        <v>173</v>
      </c>
      <c r="AL34" s="246" t="s">
        <v>173</v>
      </c>
      <c r="AM34" s="246" t="s">
        <v>173</v>
      </c>
      <c r="AN34" s="246" t="s">
        <v>173</v>
      </c>
      <c r="AO34" s="246" t="s">
        <v>173</v>
      </c>
      <c r="AP34" s="246" t="s">
        <v>173</v>
      </c>
      <c r="AQ34" s="246" t="s">
        <v>173</v>
      </c>
      <c r="AR34" s="246" t="s">
        <v>173</v>
      </c>
      <c r="AS34" s="246" t="s">
        <v>173</v>
      </c>
      <c r="AT34" s="246" t="s">
        <v>173</v>
      </c>
      <c r="AU34" s="246" t="s">
        <v>173</v>
      </c>
      <c r="AV34" s="246" t="s">
        <v>173</v>
      </c>
      <c r="AW34" s="246" t="s">
        <v>173</v>
      </c>
      <c r="AX34" s="246" t="s">
        <v>173</v>
      </c>
      <c r="AY34" s="246" t="s">
        <v>173</v>
      </c>
      <c r="AZ34" s="246" t="s">
        <v>173</v>
      </c>
      <c r="BA34" s="246" t="s">
        <v>173</v>
      </c>
      <c r="BB34" s="246" t="s">
        <v>173</v>
      </c>
      <c r="BC34" s="246" t="s">
        <v>173</v>
      </c>
      <c r="BD34" s="246" t="s">
        <v>173</v>
      </c>
      <c r="BE34" s="246" t="s">
        <v>173</v>
      </c>
      <c r="BF34" s="246" t="s">
        <v>173</v>
      </c>
      <c r="BG34" s="246" t="s">
        <v>173</v>
      </c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  <c r="CS34" s="189"/>
      <c r="CT34" s="189"/>
      <c r="CU34" s="189"/>
      <c r="CV34" s="189"/>
      <c r="CW34" s="189"/>
      <c r="CX34" s="189"/>
      <c r="CY34" s="189"/>
      <c r="CZ34" s="189"/>
      <c r="DA34" s="189"/>
      <c r="DB34" s="189"/>
      <c r="DC34" s="189"/>
      <c r="DD34" s="189"/>
      <c r="DE34" s="189"/>
      <c r="DF34" s="189"/>
      <c r="DG34" s="189"/>
      <c r="DH34" s="189"/>
      <c r="DI34" s="189"/>
      <c r="DJ34" s="189"/>
      <c r="DK34" s="189"/>
      <c r="DL34" s="189"/>
      <c r="DM34" s="189"/>
      <c r="DN34" s="189"/>
      <c r="DO34" s="189"/>
      <c r="DP34" s="189"/>
      <c r="DQ34" s="189"/>
      <c r="DR34" s="189"/>
      <c r="DS34" s="189"/>
      <c r="DT34" s="189"/>
      <c r="DU34" s="189"/>
    </row>
    <row r="35" spans="1:125" s="188" customFormat="1" ht="62.4">
      <c r="A35" s="185" t="s">
        <v>33</v>
      </c>
      <c r="B35" s="186" t="s">
        <v>148</v>
      </c>
      <c r="C35" s="187" t="s">
        <v>114</v>
      </c>
      <c r="D35" s="246" t="s">
        <v>173</v>
      </c>
      <c r="E35" s="246" t="s">
        <v>173</v>
      </c>
      <c r="F35" s="246" t="s">
        <v>173</v>
      </c>
      <c r="G35" s="246" t="s">
        <v>173</v>
      </c>
      <c r="H35" s="246" t="s">
        <v>173</v>
      </c>
      <c r="I35" s="246" t="s">
        <v>173</v>
      </c>
      <c r="J35" s="246" t="s">
        <v>173</v>
      </c>
      <c r="K35" s="246" t="s">
        <v>173</v>
      </c>
      <c r="L35" s="246" t="s">
        <v>173</v>
      </c>
      <c r="M35" s="246" t="s">
        <v>173</v>
      </c>
      <c r="N35" s="246" t="s">
        <v>173</v>
      </c>
      <c r="O35" s="246" t="s">
        <v>173</v>
      </c>
      <c r="P35" s="246" t="s">
        <v>173</v>
      </c>
      <c r="Q35" s="246" t="s">
        <v>173</v>
      </c>
      <c r="R35" s="246" t="s">
        <v>173</v>
      </c>
      <c r="S35" s="246" t="s">
        <v>173</v>
      </c>
      <c r="T35" s="246" t="s">
        <v>173</v>
      </c>
      <c r="U35" s="246" t="s">
        <v>173</v>
      </c>
      <c r="V35" s="246" t="s">
        <v>173</v>
      </c>
      <c r="W35" s="246" t="s">
        <v>173</v>
      </c>
      <c r="X35" s="246" t="s">
        <v>173</v>
      </c>
      <c r="Y35" s="246" t="s">
        <v>173</v>
      </c>
      <c r="Z35" s="246" t="s">
        <v>173</v>
      </c>
      <c r="AA35" s="246" t="s">
        <v>173</v>
      </c>
      <c r="AB35" s="246" t="s">
        <v>173</v>
      </c>
      <c r="AC35" s="246" t="s">
        <v>173</v>
      </c>
      <c r="AD35" s="246" t="s">
        <v>173</v>
      </c>
      <c r="AE35" s="246" t="s">
        <v>173</v>
      </c>
      <c r="AF35" s="246" t="s">
        <v>173</v>
      </c>
      <c r="AG35" s="246" t="s">
        <v>173</v>
      </c>
      <c r="AH35" s="246" t="s">
        <v>173</v>
      </c>
      <c r="AI35" s="246" t="s">
        <v>173</v>
      </c>
      <c r="AJ35" s="246" t="s">
        <v>173</v>
      </c>
      <c r="AK35" s="246" t="s">
        <v>173</v>
      </c>
      <c r="AL35" s="246" t="s">
        <v>173</v>
      </c>
      <c r="AM35" s="246" t="s">
        <v>173</v>
      </c>
      <c r="AN35" s="246" t="s">
        <v>173</v>
      </c>
      <c r="AO35" s="246" t="s">
        <v>173</v>
      </c>
      <c r="AP35" s="246" t="s">
        <v>173</v>
      </c>
      <c r="AQ35" s="246" t="s">
        <v>173</v>
      </c>
      <c r="AR35" s="246" t="s">
        <v>173</v>
      </c>
      <c r="AS35" s="246" t="s">
        <v>173</v>
      </c>
      <c r="AT35" s="246" t="s">
        <v>173</v>
      </c>
      <c r="AU35" s="246" t="s">
        <v>173</v>
      </c>
      <c r="AV35" s="246" t="s">
        <v>173</v>
      </c>
      <c r="AW35" s="246" t="s">
        <v>173</v>
      </c>
      <c r="AX35" s="246" t="s">
        <v>173</v>
      </c>
      <c r="AY35" s="246" t="s">
        <v>173</v>
      </c>
      <c r="AZ35" s="246" t="s">
        <v>173</v>
      </c>
      <c r="BA35" s="246" t="s">
        <v>173</v>
      </c>
      <c r="BB35" s="246" t="s">
        <v>173</v>
      </c>
      <c r="BC35" s="246" t="s">
        <v>173</v>
      </c>
      <c r="BD35" s="246" t="s">
        <v>173</v>
      </c>
      <c r="BE35" s="246" t="s">
        <v>173</v>
      </c>
      <c r="BF35" s="246" t="s">
        <v>173</v>
      </c>
      <c r="BG35" s="246" t="s">
        <v>173</v>
      </c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</row>
    <row r="36" spans="1:125" s="188" customFormat="1" ht="46.8">
      <c r="A36" s="185" t="s">
        <v>44</v>
      </c>
      <c r="B36" s="186" t="s">
        <v>121</v>
      </c>
      <c r="C36" s="187" t="s">
        <v>114</v>
      </c>
      <c r="D36" s="246" t="s">
        <v>173</v>
      </c>
      <c r="E36" s="246" t="s">
        <v>173</v>
      </c>
      <c r="F36" s="246" t="s">
        <v>173</v>
      </c>
      <c r="G36" s="246" t="s">
        <v>173</v>
      </c>
      <c r="H36" s="246" t="s">
        <v>173</v>
      </c>
      <c r="I36" s="246" t="s">
        <v>173</v>
      </c>
      <c r="J36" s="246" t="s">
        <v>173</v>
      </c>
      <c r="K36" s="246" t="s">
        <v>173</v>
      </c>
      <c r="L36" s="246" t="s">
        <v>173</v>
      </c>
      <c r="M36" s="246" t="s">
        <v>173</v>
      </c>
      <c r="N36" s="246" t="s">
        <v>173</v>
      </c>
      <c r="O36" s="246" t="s">
        <v>173</v>
      </c>
      <c r="P36" s="246" t="s">
        <v>173</v>
      </c>
      <c r="Q36" s="246" t="s">
        <v>173</v>
      </c>
      <c r="R36" s="246" t="s">
        <v>173</v>
      </c>
      <c r="S36" s="246" t="s">
        <v>173</v>
      </c>
      <c r="T36" s="246" t="s">
        <v>173</v>
      </c>
      <c r="U36" s="246" t="s">
        <v>173</v>
      </c>
      <c r="V36" s="246" t="s">
        <v>173</v>
      </c>
      <c r="W36" s="246" t="s">
        <v>173</v>
      </c>
      <c r="X36" s="246" t="s">
        <v>173</v>
      </c>
      <c r="Y36" s="246" t="s">
        <v>173</v>
      </c>
      <c r="Z36" s="246" t="s">
        <v>173</v>
      </c>
      <c r="AA36" s="246" t="s">
        <v>173</v>
      </c>
      <c r="AB36" s="246" t="s">
        <v>173</v>
      </c>
      <c r="AC36" s="246" t="s">
        <v>173</v>
      </c>
      <c r="AD36" s="246" t="s">
        <v>173</v>
      </c>
      <c r="AE36" s="246" t="s">
        <v>173</v>
      </c>
      <c r="AF36" s="246" t="s">
        <v>173</v>
      </c>
      <c r="AG36" s="246" t="s">
        <v>173</v>
      </c>
      <c r="AH36" s="246" t="s">
        <v>173</v>
      </c>
      <c r="AI36" s="246" t="s">
        <v>173</v>
      </c>
      <c r="AJ36" s="246" t="s">
        <v>173</v>
      </c>
      <c r="AK36" s="246" t="s">
        <v>173</v>
      </c>
      <c r="AL36" s="246" t="s">
        <v>173</v>
      </c>
      <c r="AM36" s="246" t="s">
        <v>173</v>
      </c>
      <c r="AN36" s="246" t="s">
        <v>173</v>
      </c>
      <c r="AO36" s="246" t="s">
        <v>173</v>
      </c>
      <c r="AP36" s="246" t="s">
        <v>173</v>
      </c>
      <c r="AQ36" s="246" t="s">
        <v>173</v>
      </c>
      <c r="AR36" s="246" t="s">
        <v>173</v>
      </c>
      <c r="AS36" s="246" t="s">
        <v>173</v>
      </c>
      <c r="AT36" s="246" t="s">
        <v>173</v>
      </c>
      <c r="AU36" s="246" t="s">
        <v>173</v>
      </c>
      <c r="AV36" s="246" t="s">
        <v>173</v>
      </c>
      <c r="AW36" s="246" t="s">
        <v>173</v>
      </c>
      <c r="AX36" s="246" t="s">
        <v>173</v>
      </c>
      <c r="AY36" s="246" t="s">
        <v>173</v>
      </c>
      <c r="AZ36" s="246" t="s">
        <v>173</v>
      </c>
      <c r="BA36" s="246" t="s">
        <v>173</v>
      </c>
      <c r="BB36" s="246" t="s">
        <v>173</v>
      </c>
      <c r="BC36" s="246" t="s">
        <v>173</v>
      </c>
      <c r="BD36" s="246" t="s">
        <v>173</v>
      </c>
      <c r="BE36" s="246" t="s">
        <v>173</v>
      </c>
      <c r="BF36" s="246" t="s">
        <v>173</v>
      </c>
      <c r="BG36" s="246" t="s">
        <v>173</v>
      </c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  <c r="CS36" s="189"/>
      <c r="CT36" s="189"/>
      <c r="CU36" s="189"/>
      <c r="CV36" s="189"/>
      <c r="CW36" s="189"/>
      <c r="CX36" s="189"/>
      <c r="CY36" s="189"/>
      <c r="CZ36" s="189"/>
      <c r="DA36" s="189"/>
      <c r="DB36" s="189"/>
      <c r="DC36" s="189"/>
      <c r="DD36" s="189"/>
      <c r="DE36" s="189"/>
      <c r="DF36" s="189"/>
      <c r="DG36" s="189"/>
      <c r="DH36" s="189"/>
      <c r="DI36" s="189"/>
      <c r="DJ36" s="189"/>
      <c r="DK36" s="189"/>
      <c r="DL36" s="189"/>
      <c r="DM36" s="189"/>
      <c r="DN36" s="189"/>
      <c r="DO36" s="189"/>
      <c r="DP36" s="189"/>
      <c r="DQ36" s="189"/>
      <c r="DR36" s="189"/>
      <c r="DS36" s="189"/>
      <c r="DT36" s="189"/>
      <c r="DU36" s="189"/>
    </row>
    <row r="37" spans="1:125" s="188" customFormat="1" ht="156" customHeight="1">
      <c r="A37" s="185" t="s">
        <v>44</v>
      </c>
      <c r="B37" s="186" t="s">
        <v>149</v>
      </c>
      <c r="C37" s="187" t="s">
        <v>114</v>
      </c>
      <c r="D37" s="246" t="s">
        <v>173</v>
      </c>
      <c r="E37" s="246" t="s">
        <v>173</v>
      </c>
      <c r="F37" s="246" t="s">
        <v>173</v>
      </c>
      <c r="G37" s="246" t="s">
        <v>173</v>
      </c>
      <c r="H37" s="246" t="s">
        <v>173</v>
      </c>
      <c r="I37" s="246" t="s">
        <v>173</v>
      </c>
      <c r="J37" s="246" t="s">
        <v>173</v>
      </c>
      <c r="K37" s="246" t="s">
        <v>173</v>
      </c>
      <c r="L37" s="246" t="s">
        <v>173</v>
      </c>
      <c r="M37" s="246" t="s">
        <v>173</v>
      </c>
      <c r="N37" s="246" t="s">
        <v>173</v>
      </c>
      <c r="O37" s="246" t="s">
        <v>173</v>
      </c>
      <c r="P37" s="246" t="s">
        <v>173</v>
      </c>
      <c r="Q37" s="246" t="s">
        <v>173</v>
      </c>
      <c r="R37" s="246" t="s">
        <v>173</v>
      </c>
      <c r="S37" s="246" t="s">
        <v>173</v>
      </c>
      <c r="T37" s="246" t="s">
        <v>173</v>
      </c>
      <c r="U37" s="246" t="s">
        <v>173</v>
      </c>
      <c r="V37" s="246" t="s">
        <v>173</v>
      </c>
      <c r="W37" s="246" t="s">
        <v>173</v>
      </c>
      <c r="X37" s="246" t="s">
        <v>173</v>
      </c>
      <c r="Y37" s="246" t="s">
        <v>173</v>
      </c>
      <c r="Z37" s="246" t="s">
        <v>173</v>
      </c>
      <c r="AA37" s="246" t="s">
        <v>173</v>
      </c>
      <c r="AB37" s="246" t="s">
        <v>173</v>
      </c>
      <c r="AC37" s="246" t="s">
        <v>173</v>
      </c>
      <c r="AD37" s="246" t="s">
        <v>173</v>
      </c>
      <c r="AE37" s="246" t="s">
        <v>173</v>
      </c>
      <c r="AF37" s="246" t="s">
        <v>173</v>
      </c>
      <c r="AG37" s="246" t="s">
        <v>173</v>
      </c>
      <c r="AH37" s="246" t="s">
        <v>173</v>
      </c>
      <c r="AI37" s="246" t="s">
        <v>173</v>
      </c>
      <c r="AJ37" s="246" t="s">
        <v>173</v>
      </c>
      <c r="AK37" s="246" t="s">
        <v>173</v>
      </c>
      <c r="AL37" s="246" t="s">
        <v>173</v>
      </c>
      <c r="AM37" s="246" t="s">
        <v>173</v>
      </c>
      <c r="AN37" s="246" t="s">
        <v>173</v>
      </c>
      <c r="AO37" s="246" t="s">
        <v>173</v>
      </c>
      <c r="AP37" s="246" t="s">
        <v>173</v>
      </c>
      <c r="AQ37" s="246" t="s">
        <v>173</v>
      </c>
      <c r="AR37" s="246" t="s">
        <v>173</v>
      </c>
      <c r="AS37" s="246" t="s">
        <v>173</v>
      </c>
      <c r="AT37" s="246" t="s">
        <v>173</v>
      </c>
      <c r="AU37" s="246" t="s">
        <v>173</v>
      </c>
      <c r="AV37" s="246" t="s">
        <v>173</v>
      </c>
      <c r="AW37" s="246" t="s">
        <v>173</v>
      </c>
      <c r="AX37" s="246" t="s">
        <v>173</v>
      </c>
      <c r="AY37" s="246" t="s">
        <v>173</v>
      </c>
      <c r="AZ37" s="246" t="s">
        <v>173</v>
      </c>
      <c r="BA37" s="246" t="s">
        <v>173</v>
      </c>
      <c r="BB37" s="246" t="s">
        <v>173</v>
      </c>
      <c r="BC37" s="246" t="s">
        <v>173</v>
      </c>
      <c r="BD37" s="246" t="s">
        <v>173</v>
      </c>
      <c r="BE37" s="246" t="s">
        <v>173</v>
      </c>
      <c r="BF37" s="246" t="s">
        <v>173</v>
      </c>
      <c r="BG37" s="246" t="s">
        <v>173</v>
      </c>
      <c r="BH37" s="189"/>
      <c r="BI37" s="189"/>
      <c r="BJ37" s="189"/>
      <c r="BK37" s="189"/>
      <c r="BL37" s="189"/>
      <c r="BM37" s="189"/>
      <c r="BN37" s="189"/>
      <c r="BO37" s="189"/>
      <c r="BP37" s="189"/>
      <c r="BQ37" s="189"/>
      <c r="BR37" s="189"/>
      <c r="BS37" s="189"/>
      <c r="BT37" s="189"/>
      <c r="BU37" s="189"/>
      <c r="BV37" s="189"/>
      <c r="BW37" s="189"/>
      <c r="BX37" s="189"/>
      <c r="BY37" s="189"/>
      <c r="BZ37" s="189"/>
      <c r="CA37" s="189"/>
      <c r="CB37" s="189"/>
      <c r="CC37" s="189"/>
      <c r="CD37" s="189"/>
      <c r="CE37" s="189"/>
      <c r="CF37" s="189"/>
      <c r="CG37" s="189"/>
      <c r="CH37" s="189"/>
      <c r="CI37" s="189"/>
      <c r="CJ37" s="189"/>
      <c r="CK37" s="189"/>
      <c r="CL37" s="189"/>
      <c r="CM37" s="189"/>
      <c r="CN37" s="189"/>
      <c r="CO37" s="189"/>
      <c r="CP37" s="189"/>
      <c r="CQ37" s="189"/>
      <c r="CR37" s="189"/>
      <c r="CS37" s="189"/>
      <c r="CT37" s="189"/>
      <c r="CU37" s="189"/>
      <c r="CV37" s="189"/>
      <c r="CW37" s="189"/>
      <c r="CX37" s="189"/>
      <c r="CY37" s="189"/>
      <c r="CZ37" s="189"/>
      <c r="DA37" s="189"/>
      <c r="DB37" s="189"/>
      <c r="DC37" s="189"/>
      <c r="DD37" s="189"/>
      <c r="DE37" s="189"/>
      <c r="DF37" s="189"/>
      <c r="DG37" s="189"/>
      <c r="DH37" s="189"/>
      <c r="DI37" s="189"/>
      <c r="DJ37" s="189"/>
      <c r="DK37" s="189"/>
      <c r="DL37" s="189"/>
      <c r="DM37" s="189"/>
      <c r="DN37" s="189"/>
      <c r="DO37" s="189"/>
      <c r="DP37" s="189"/>
      <c r="DQ37" s="189"/>
      <c r="DR37" s="189"/>
      <c r="DS37" s="189"/>
      <c r="DT37" s="189"/>
      <c r="DU37" s="189"/>
    </row>
    <row r="38" spans="1:125" s="188" customFormat="1" ht="125.25" customHeight="1">
      <c r="A38" s="185" t="s">
        <v>44</v>
      </c>
      <c r="B38" s="186" t="s">
        <v>87</v>
      </c>
      <c r="C38" s="187" t="s">
        <v>114</v>
      </c>
      <c r="D38" s="246" t="s">
        <v>173</v>
      </c>
      <c r="E38" s="246" t="s">
        <v>173</v>
      </c>
      <c r="F38" s="246" t="s">
        <v>173</v>
      </c>
      <c r="G38" s="246" t="s">
        <v>173</v>
      </c>
      <c r="H38" s="246" t="s">
        <v>173</v>
      </c>
      <c r="I38" s="246" t="s">
        <v>173</v>
      </c>
      <c r="J38" s="246" t="s">
        <v>173</v>
      </c>
      <c r="K38" s="246" t="s">
        <v>173</v>
      </c>
      <c r="L38" s="246" t="s">
        <v>173</v>
      </c>
      <c r="M38" s="246" t="s">
        <v>173</v>
      </c>
      <c r="N38" s="246" t="s">
        <v>173</v>
      </c>
      <c r="O38" s="246" t="s">
        <v>173</v>
      </c>
      <c r="P38" s="246" t="s">
        <v>173</v>
      </c>
      <c r="Q38" s="246" t="s">
        <v>173</v>
      </c>
      <c r="R38" s="246" t="s">
        <v>173</v>
      </c>
      <c r="S38" s="246" t="s">
        <v>173</v>
      </c>
      <c r="T38" s="246" t="s">
        <v>173</v>
      </c>
      <c r="U38" s="246" t="s">
        <v>173</v>
      </c>
      <c r="V38" s="246" t="s">
        <v>173</v>
      </c>
      <c r="W38" s="246" t="s">
        <v>173</v>
      </c>
      <c r="X38" s="246" t="s">
        <v>173</v>
      </c>
      <c r="Y38" s="246" t="s">
        <v>173</v>
      </c>
      <c r="Z38" s="246" t="s">
        <v>173</v>
      </c>
      <c r="AA38" s="246" t="s">
        <v>173</v>
      </c>
      <c r="AB38" s="246" t="s">
        <v>173</v>
      </c>
      <c r="AC38" s="246" t="s">
        <v>173</v>
      </c>
      <c r="AD38" s="246" t="s">
        <v>173</v>
      </c>
      <c r="AE38" s="246" t="s">
        <v>173</v>
      </c>
      <c r="AF38" s="246" t="s">
        <v>173</v>
      </c>
      <c r="AG38" s="246" t="s">
        <v>173</v>
      </c>
      <c r="AH38" s="246" t="s">
        <v>173</v>
      </c>
      <c r="AI38" s="246" t="s">
        <v>173</v>
      </c>
      <c r="AJ38" s="246" t="s">
        <v>173</v>
      </c>
      <c r="AK38" s="246" t="s">
        <v>173</v>
      </c>
      <c r="AL38" s="246" t="s">
        <v>173</v>
      </c>
      <c r="AM38" s="246" t="s">
        <v>173</v>
      </c>
      <c r="AN38" s="246" t="s">
        <v>173</v>
      </c>
      <c r="AO38" s="246" t="s">
        <v>173</v>
      </c>
      <c r="AP38" s="246" t="s">
        <v>173</v>
      </c>
      <c r="AQ38" s="246" t="s">
        <v>173</v>
      </c>
      <c r="AR38" s="246" t="s">
        <v>173</v>
      </c>
      <c r="AS38" s="246" t="s">
        <v>173</v>
      </c>
      <c r="AT38" s="246" t="s">
        <v>173</v>
      </c>
      <c r="AU38" s="246" t="s">
        <v>173</v>
      </c>
      <c r="AV38" s="246" t="s">
        <v>173</v>
      </c>
      <c r="AW38" s="246" t="s">
        <v>173</v>
      </c>
      <c r="AX38" s="246" t="s">
        <v>173</v>
      </c>
      <c r="AY38" s="246" t="s">
        <v>173</v>
      </c>
      <c r="AZ38" s="246" t="s">
        <v>173</v>
      </c>
      <c r="BA38" s="246" t="s">
        <v>173</v>
      </c>
      <c r="BB38" s="246" t="s">
        <v>173</v>
      </c>
      <c r="BC38" s="246" t="s">
        <v>173</v>
      </c>
      <c r="BD38" s="246" t="s">
        <v>173</v>
      </c>
      <c r="BE38" s="246" t="s">
        <v>173</v>
      </c>
      <c r="BF38" s="246" t="s">
        <v>173</v>
      </c>
      <c r="BG38" s="246" t="s">
        <v>173</v>
      </c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</row>
    <row r="39" spans="1:125" s="188" customFormat="1" ht="134.25" customHeight="1">
      <c r="A39" s="185" t="s">
        <v>44</v>
      </c>
      <c r="B39" s="186" t="s">
        <v>150</v>
      </c>
      <c r="C39" s="187" t="s">
        <v>114</v>
      </c>
      <c r="D39" s="246" t="s">
        <v>173</v>
      </c>
      <c r="E39" s="246" t="s">
        <v>173</v>
      </c>
      <c r="F39" s="246" t="s">
        <v>173</v>
      </c>
      <c r="G39" s="246" t="s">
        <v>173</v>
      </c>
      <c r="H39" s="246" t="s">
        <v>173</v>
      </c>
      <c r="I39" s="246" t="s">
        <v>173</v>
      </c>
      <c r="J39" s="246" t="s">
        <v>173</v>
      </c>
      <c r="K39" s="246" t="s">
        <v>173</v>
      </c>
      <c r="L39" s="246" t="s">
        <v>173</v>
      </c>
      <c r="M39" s="246" t="s">
        <v>173</v>
      </c>
      <c r="N39" s="246" t="s">
        <v>173</v>
      </c>
      <c r="O39" s="246" t="s">
        <v>173</v>
      </c>
      <c r="P39" s="246" t="s">
        <v>173</v>
      </c>
      <c r="Q39" s="246" t="s">
        <v>173</v>
      </c>
      <c r="R39" s="246" t="s">
        <v>173</v>
      </c>
      <c r="S39" s="246" t="s">
        <v>173</v>
      </c>
      <c r="T39" s="246" t="s">
        <v>173</v>
      </c>
      <c r="U39" s="246" t="s">
        <v>173</v>
      </c>
      <c r="V39" s="246" t="s">
        <v>173</v>
      </c>
      <c r="W39" s="246" t="s">
        <v>173</v>
      </c>
      <c r="X39" s="246" t="s">
        <v>173</v>
      </c>
      <c r="Y39" s="246" t="s">
        <v>173</v>
      </c>
      <c r="Z39" s="246" t="s">
        <v>173</v>
      </c>
      <c r="AA39" s="246" t="s">
        <v>173</v>
      </c>
      <c r="AB39" s="246" t="s">
        <v>173</v>
      </c>
      <c r="AC39" s="246" t="s">
        <v>173</v>
      </c>
      <c r="AD39" s="246" t="s">
        <v>173</v>
      </c>
      <c r="AE39" s="246" t="s">
        <v>173</v>
      </c>
      <c r="AF39" s="246" t="s">
        <v>173</v>
      </c>
      <c r="AG39" s="246" t="s">
        <v>173</v>
      </c>
      <c r="AH39" s="246" t="s">
        <v>173</v>
      </c>
      <c r="AI39" s="246" t="s">
        <v>173</v>
      </c>
      <c r="AJ39" s="246" t="s">
        <v>173</v>
      </c>
      <c r="AK39" s="246" t="s">
        <v>173</v>
      </c>
      <c r="AL39" s="246" t="s">
        <v>173</v>
      </c>
      <c r="AM39" s="246" t="s">
        <v>173</v>
      </c>
      <c r="AN39" s="246" t="s">
        <v>173</v>
      </c>
      <c r="AO39" s="246" t="s">
        <v>173</v>
      </c>
      <c r="AP39" s="246" t="s">
        <v>173</v>
      </c>
      <c r="AQ39" s="246" t="s">
        <v>173</v>
      </c>
      <c r="AR39" s="246" t="s">
        <v>173</v>
      </c>
      <c r="AS39" s="246" t="s">
        <v>173</v>
      </c>
      <c r="AT39" s="246" t="s">
        <v>173</v>
      </c>
      <c r="AU39" s="246" t="s">
        <v>173</v>
      </c>
      <c r="AV39" s="246" t="s">
        <v>173</v>
      </c>
      <c r="AW39" s="246" t="s">
        <v>173</v>
      </c>
      <c r="AX39" s="246" t="s">
        <v>173</v>
      </c>
      <c r="AY39" s="246" t="s">
        <v>173</v>
      </c>
      <c r="AZ39" s="246" t="s">
        <v>173</v>
      </c>
      <c r="BA39" s="246" t="s">
        <v>173</v>
      </c>
      <c r="BB39" s="246" t="s">
        <v>173</v>
      </c>
      <c r="BC39" s="246" t="s">
        <v>173</v>
      </c>
      <c r="BD39" s="246" t="s">
        <v>173</v>
      </c>
      <c r="BE39" s="246" t="s">
        <v>173</v>
      </c>
      <c r="BF39" s="246" t="s">
        <v>173</v>
      </c>
      <c r="BG39" s="246" t="s">
        <v>173</v>
      </c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</row>
    <row r="40" spans="1:125" s="188" customFormat="1" ht="54" customHeight="1">
      <c r="A40" s="185" t="s">
        <v>45</v>
      </c>
      <c r="B40" s="186" t="s">
        <v>121</v>
      </c>
      <c r="C40" s="187" t="s">
        <v>114</v>
      </c>
      <c r="D40" s="246" t="s">
        <v>173</v>
      </c>
      <c r="E40" s="246" t="s">
        <v>173</v>
      </c>
      <c r="F40" s="246" t="s">
        <v>173</v>
      </c>
      <c r="G40" s="246" t="s">
        <v>173</v>
      </c>
      <c r="H40" s="246" t="s">
        <v>173</v>
      </c>
      <c r="I40" s="246" t="s">
        <v>173</v>
      </c>
      <c r="J40" s="246" t="s">
        <v>173</v>
      </c>
      <c r="K40" s="246" t="s">
        <v>173</v>
      </c>
      <c r="L40" s="246" t="s">
        <v>173</v>
      </c>
      <c r="M40" s="246" t="s">
        <v>173</v>
      </c>
      <c r="N40" s="246" t="s">
        <v>173</v>
      </c>
      <c r="O40" s="246" t="s">
        <v>173</v>
      </c>
      <c r="P40" s="246" t="s">
        <v>173</v>
      </c>
      <c r="Q40" s="246" t="s">
        <v>173</v>
      </c>
      <c r="R40" s="246" t="s">
        <v>173</v>
      </c>
      <c r="S40" s="246" t="s">
        <v>173</v>
      </c>
      <c r="T40" s="246" t="s">
        <v>173</v>
      </c>
      <c r="U40" s="246" t="s">
        <v>173</v>
      </c>
      <c r="V40" s="246" t="s">
        <v>173</v>
      </c>
      <c r="W40" s="246" t="s">
        <v>173</v>
      </c>
      <c r="X40" s="246" t="s">
        <v>173</v>
      </c>
      <c r="Y40" s="246" t="s">
        <v>173</v>
      </c>
      <c r="Z40" s="246" t="s">
        <v>173</v>
      </c>
      <c r="AA40" s="246" t="s">
        <v>173</v>
      </c>
      <c r="AB40" s="246" t="s">
        <v>173</v>
      </c>
      <c r="AC40" s="246" t="s">
        <v>173</v>
      </c>
      <c r="AD40" s="246" t="s">
        <v>173</v>
      </c>
      <c r="AE40" s="246" t="s">
        <v>173</v>
      </c>
      <c r="AF40" s="246" t="s">
        <v>173</v>
      </c>
      <c r="AG40" s="246" t="s">
        <v>173</v>
      </c>
      <c r="AH40" s="246" t="s">
        <v>173</v>
      </c>
      <c r="AI40" s="246" t="s">
        <v>173</v>
      </c>
      <c r="AJ40" s="246" t="s">
        <v>173</v>
      </c>
      <c r="AK40" s="246" t="s">
        <v>173</v>
      </c>
      <c r="AL40" s="246" t="s">
        <v>173</v>
      </c>
      <c r="AM40" s="246" t="s">
        <v>173</v>
      </c>
      <c r="AN40" s="246" t="s">
        <v>173</v>
      </c>
      <c r="AO40" s="246" t="s">
        <v>173</v>
      </c>
      <c r="AP40" s="246" t="s">
        <v>173</v>
      </c>
      <c r="AQ40" s="246" t="s">
        <v>173</v>
      </c>
      <c r="AR40" s="246" t="s">
        <v>173</v>
      </c>
      <c r="AS40" s="246" t="s">
        <v>173</v>
      </c>
      <c r="AT40" s="246" t="s">
        <v>173</v>
      </c>
      <c r="AU40" s="246" t="s">
        <v>173</v>
      </c>
      <c r="AV40" s="246" t="s">
        <v>173</v>
      </c>
      <c r="AW40" s="246" t="s">
        <v>173</v>
      </c>
      <c r="AX40" s="246" t="s">
        <v>173</v>
      </c>
      <c r="AY40" s="246" t="s">
        <v>173</v>
      </c>
      <c r="AZ40" s="246" t="s">
        <v>173</v>
      </c>
      <c r="BA40" s="246" t="s">
        <v>173</v>
      </c>
      <c r="BB40" s="246" t="s">
        <v>173</v>
      </c>
      <c r="BC40" s="246" t="s">
        <v>173</v>
      </c>
      <c r="BD40" s="246" t="s">
        <v>173</v>
      </c>
      <c r="BE40" s="246" t="s">
        <v>173</v>
      </c>
      <c r="BF40" s="246" t="s">
        <v>173</v>
      </c>
      <c r="BG40" s="246" t="s">
        <v>173</v>
      </c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89"/>
    </row>
    <row r="41" spans="1:125" s="188" customFormat="1" ht="152.25" customHeight="1">
      <c r="A41" s="185" t="s">
        <v>45</v>
      </c>
      <c r="B41" s="186" t="s">
        <v>149</v>
      </c>
      <c r="C41" s="187" t="s">
        <v>114</v>
      </c>
      <c r="D41" s="246" t="s">
        <v>173</v>
      </c>
      <c r="E41" s="246" t="s">
        <v>173</v>
      </c>
      <c r="F41" s="246" t="s">
        <v>173</v>
      </c>
      <c r="G41" s="246" t="s">
        <v>173</v>
      </c>
      <c r="H41" s="246" t="s">
        <v>173</v>
      </c>
      <c r="I41" s="246" t="s">
        <v>173</v>
      </c>
      <c r="J41" s="246" t="s">
        <v>173</v>
      </c>
      <c r="K41" s="246" t="s">
        <v>173</v>
      </c>
      <c r="L41" s="246" t="s">
        <v>173</v>
      </c>
      <c r="M41" s="246" t="s">
        <v>173</v>
      </c>
      <c r="N41" s="246" t="s">
        <v>173</v>
      </c>
      <c r="O41" s="246" t="s">
        <v>173</v>
      </c>
      <c r="P41" s="246" t="s">
        <v>173</v>
      </c>
      <c r="Q41" s="246" t="s">
        <v>173</v>
      </c>
      <c r="R41" s="246" t="s">
        <v>173</v>
      </c>
      <c r="S41" s="246" t="s">
        <v>173</v>
      </c>
      <c r="T41" s="246" t="s">
        <v>173</v>
      </c>
      <c r="U41" s="246" t="s">
        <v>173</v>
      </c>
      <c r="V41" s="246" t="s">
        <v>173</v>
      </c>
      <c r="W41" s="246" t="s">
        <v>173</v>
      </c>
      <c r="X41" s="246" t="s">
        <v>173</v>
      </c>
      <c r="Y41" s="246" t="s">
        <v>173</v>
      </c>
      <c r="Z41" s="246" t="s">
        <v>173</v>
      </c>
      <c r="AA41" s="246" t="s">
        <v>173</v>
      </c>
      <c r="AB41" s="246" t="s">
        <v>173</v>
      </c>
      <c r="AC41" s="246" t="s">
        <v>173</v>
      </c>
      <c r="AD41" s="246" t="s">
        <v>173</v>
      </c>
      <c r="AE41" s="246" t="s">
        <v>173</v>
      </c>
      <c r="AF41" s="246" t="s">
        <v>173</v>
      </c>
      <c r="AG41" s="246" t="s">
        <v>173</v>
      </c>
      <c r="AH41" s="246" t="s">
        <v>173</v>
      </c>
      <c r="AI41" s="246" t="s">
        <v>173</v>
      </c>
      <c r="AJ41" s="246" t="s">
        <v>173</v>
      </c>
      <c r="AK41" s="246" t="s">
        <v>173</v>
      </c>
      <c r="AL41" s="246" t="s">
        <v>173</v>
      </c>
      <c r="AM41" s="246" t="s">
        <v>173</v>
      </c>
      <c r="AN41" s="246" t="s">
        <v>173</v>
      </c>
      <c r="AO41" s="246" t="s">
        <v>173</v>
      </c>
      <c r="AP41" s="246" t="s">
        <v>173</v>
      </c>
      <c r="AQ41" s="246" t="s">
        <v>173</v>
      </c>
      <c r="AR41" s="246" t="s">
        <v>173</v>
      </c>
      <c r="AS41" s="246" t="s">
        <v>173</v>
      </c>
      <c r="AT41" s="246" t="s">
        <v>173</v>
      </c>
      <c r="AU41" s="246" t="s">
        <v>173</v>
      </c>
      <c r="AV41" s="246" t="s">
        <v>173</v>
      </c>
      <c r="AW41" s="246" t="s">
        <v>173</v>
      </c>
      <c r="AX41" s="246" t="s">
        <v>173</v>
      </c>
      <c r="AY41" s="246" t="s">
        <v>173</v>
      </c>
      <c r="AZ41" s="246" t="s">
        <v>173</v>
      </c>
      <c r="BA41" s="246" t="s">
        <v>173</v>
      </c>
      <c r="BB41" s="246" t="s">
        <v>173</v>
      </c>
      <c r="BC41" s="246" t="s">
        <v>173</v>
      </c>
      <c r="BD41" s="246" t="s">
        <v>173</v>
      </c>
      <c r="BE41" s="246" t="s">
        <v>173</v>
      </c>
      <c r="BF41" s="246" t="s">
        <v>173</v>
      </c>
      <c r="BG41" s="246" t="s">
        <v>173</v>
      </c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9"/>
      <c r="CQ41" s="189"/>
      <c r="CR41" s="189"/>
      <c r="CS41" s="189"/>
      <c r="CT41" s="189"/>
      <c r="CU41" s="189"/>
      <c r="CV41" s="189"/>
      <c r="CW41" s="189"/>
      <c r="CX41" s="189"/>
      <c r="CY41" s="189"/>
      <c r="CZ41" s="189"/>
      <c r="DA41" s="189"/>
      <c r="DB41" s="189"/>
      <c r="DC41" s="189"/>
      <c r="DD41" s="189"/>
      <c r="DE41" s="189"/>
      <c r="DF41" s="189"/>
      <c r="DG41" s="189"/>
      <c r="DH41" s="189"/>
      <c r="DI41" s="189"/>
      <c r="DJ41" s="189"/>
      <c r="DK41" s="189"/>
      <c r="DL41" s="189"/>
      <c r="DM41" s="189"/>
      <c r="DN41" s="189"/>
      <c r="DO41" s="189"/>
      <c r="DP41" s="189"/>
      <c r="DQ41" s="189"/>
      <c r="DR41" s="189"/>
      <c r="DS41" s="189"/>
      <c r="DT41" s="189"/>
      <c r="DU41" s="189"/>
    </row>
    <row r="42" spans="1:125" s="188" customFormat="1" ht="123.75" customHeight="1">
      <c r="A42" s="185" t="s">
        <v>45</v>
      </c>
      <c r="B42" s="186" t="s">
        <v>87</v>
      </c>
      <c r="C42" s="187" t="s">
        <v>114</v>
      </c>
      <c r="D42" s="246" t="s">
        <v>173</v>
      </c>
      <c r="E42" s="246" t="s">
        <v>173</v>
      </c>
      <c r="F42" s="246" t="s">
        <v>173</v>
      </c>
      <c r="G42" s="246" t="s">
        <v>173</v>
      </c>
      <c r="H42" s="246" t="s">
        <v>173</v>
      </c>
      <c r="I42" s="246" t="s">
        <v>173</v>
      </c>
      <c r="J42" s="246" t="s">
        <v>173</v>
      </c>
      <c r="K42" s="246" t="s">
        <v>173</v>
      </c>
      <c r="L42" s="246" t="s">
        <v>173</v>
      </c>
      <c r="M42" s="246" t="s">
        <v>173</v>
      </c>
      <c r="N42" s="246" t="s">
        <v>173</v>
      </c>
      <c r="O42" s="246" t="s">
        <v>173</v>
      </c>
      <c r="P42" s="246" t="s">
        <v>173</v>
      </c>
      <c r="Q42" s="246" t="s">
        <v>173</v>
      </c>
      <c r="R42" s="246" t="s">
        <v>173</v>
      </c>
      <c r="S42" s="246" t="s">
        <v>173</v>
      </c>
      <c r="T42" s="246" t="s">
        <v>173</v>
      </c>
      <c r="U42" s="246" t="s">
        <v>173</v>
      </c>
      <c r="V42" s="246" t="s">
        <v>173</v>
      </c>
      <c r="W42" s="246" t="s">
        <v>173</v>
      </c>
      <c r="X42" s="246" t="s">
        <v>173</v>
      </c>
      <c r="Y42" s="246" t="s">
        <v>173</v>
      </c>
      <c r="Z42" s="246" t="s">
        <v>173</v>
      </c>
      <c r="AA42" s="246" t="s">
        <v>173</v>
      </c>
      <c r="AB42" s="246" t="s">
        <v>173</v>
      </c>
      <c r="AC42" s="246" t="s">
        <v>173</v>
      </c>
      <c r="AD42" s="246" t="s">
        <v>173</v>
      </c>
      <c r="AE42" s="246" t="s">
        <v>173</v>
      </c>
      <c r="AF42" s="246" t="s">
        <v>173</v>
      </c>
      <c r="AG42" s="246" t="s">
        <v>173</v>
      </c>
      <c r="AH42" s="246" t="s">
        <v>173</v>
      </c>
      <c r="AI42" s="246" t="s">
        <v>173</v>
      </c>
      <c r="AJ42" s="246" t="s">
        <v>173</v>
      </c>
      <c r="AK42" s="246" t="s">
        <v>173</v>
      </c>
      <c r="AL42" s="246" t="s">
        <v>173</v>
      </c>
      <c r="AM42" s="246" t="s">
        <v>173</v>
      </c>
      <c r="AN42" s="246" t="s">
        <v>173</v>
      </c>
      <c r="AO42" s="246" t="s">
        <v>173</v>
      </c>
      <c r="AP42" s="246" t="s">
        <v>173</v>
      </c>
      <c r="AQ42" s="246" t="s">
        <v>173</v>
      </c>
      <c r="AR42" s="246" t="s">
        <v>173</v>
      </c>
      <c r="AS42" s="246" t="s">
        <v>173</v>
      </c>
      <c r="AT42" s="246" t="s">
        <v>173</v>
      </c>
      <c r="AU42" s="246" t="s">
        <v>173</v>
      </c>
      <c r="AV42" s="246" t="s">
        <v>173</v>
      </c>
      <c r="AW42" s="246" t="s">
        <v>173</v>
      </c>
      <c r="AX42" s="246" t="s">
        <v>173</v>
      </c>
      <c r="AY42" s="246" t="s">
        <v>173</v>
      </c>
      <c r="AZ42" s="246" t="s">
        <v>173</v>
      </c>
      <c r="BA42" s="246" t="s">
        <v>173</v>
      </c>
      <c r="BB42" s="246" t="s">
        <v>173</v>
      </c>
      <c r="BC42" s="246" t="s">
        <v>173</v>
      </c>
      <c r="BD42" s="246" t="s">
        <v>173</v>
      </c>
      <c r="BE42" s="246" t="s">
        <v>173</v>
      </c>
      <c r="BF42" s="246" t="s">
        <v>173</v>
      </c>
      <c r="BG42" s="246" t="s">
        <v>173</v>
      </c>
      <c r="BH42" s="189"/>
      <c r="BI42" s="189"/>
      <c r="BJ42" s="189"/>
      <c r="BK42" s="189"/>
      <c r="BL42" s="189"/>
      <c r="BM42" s="189"/>
      <c r="BN42" s="189"/>
      <c r="BO42" s="189"/>
      <c r="BP42" s="189"/>
      <c r="BQ42" s="189"/>
      <c r="BR42" s="189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189"/>
      <c r="CP42" s="189"/>
      <c r="CQ42" s="189"/>
      <c r="CR42" s="189"/>
      <c r="CS42" s="189"/>
      <c r="CT42" s="189"/>
      <c r="CU42" s="189"/>
      <c r="CV42" s="189"/>
      <c r="CW42" s="189"/>
      <c r="CX42" s="189"/>
      <c r="CY42" s="189"/>
      <c r="CZ42" s="189"/>
      <c r="DA42" s="189"/>
      <c r="DB42" s="189"/>
      <c r="DC42" s="189"/>
      <c r="DD42" s="189"/>
      <c r="DE42" s="189"/>
      <c r="DF42" s="189"/>
      <c r="DG42" s="189"/>
      <c r="DH42" s="189"/>
      <c r="DI42" s="189"/>
      <c r="DJ42" s="189"/>
      <c r="DK42" s="189"/>
      <c r="DL42" s="189"/>
      <c r="DM42" s="189"/>
      <c r="DN42" s="189"/>
      <c r="DO42" s="189"/>
      <c r="DP42" s="189"/>
      <c r="DQ42" s="189"/>
      <c r="DR42" s="189"/>
      <c r="DS42" s="189"/>
      <c r="DT42" s="189"/>
      <c r="DU42" s="189"/>
    </row>
    <row r="43" spans="1:125" s="188" customFormat="1" ht="109.2">
      <c r="A43" s="185" t="s">
        <v>45</v>
      </c>
      <c r="B43" s="186" t="s">
        <v>88</v>
      </c>
      <c r="C43" s="187" t="s">
        <v>114</v>
      </c>
      <c r="D43" s="246" t="s">
        <v>173</v>
      </c>
      <c r="E43" s="246" t="s">
        <v>173</v>
      </c>
      <c r="F43" s="246" t="s">
        <v>173</v>
      </c>
      <c r="G43" s="246" t="s">
        <v>173</v>
      </c>
      <c r="H43" s="246" t="s">
        <v>173</v>
      </c>
      <c r="I43" s="246" t="s">
        <v>173</v>
      </c>
      <c r="J43" s="246" t="s">
        <v>173</v>
      </c>
      <c r="K43" s="246" t="s">
        <v>173</v>
      </c>
      <c r="L43" s="246" t="s">
        <v>173</v>
      </c>
      <c r="M43" s="246" t="s">
        <v>173</v>
      </c>
      <c r="N43" s="246" t="s">
        <v>173</v>
      </c>
      <c r="O43" s="246" t="s">
        <v>173</v>
      </c>
      <c r="P43" s="246" t="s">
        <v>173</v>
      </c>
      <c r="Q43" s="246" t="s">
        <v>173</v>
      </c>
      <c r="R43" s="246" t="s">
        <v>173</v>
      </c>
      <c r="S43" s="246" t="s">
        <v>173</v>
      </c>
      <c r="T43" s="246" t="s">
        <v>173</v>
      </c>
      <c r="U43" s="246" t="s">
        <v>173</v>
      </c>
      <c r="V43" s="246" t="s">
        <v>173</v>
      </c>
      <c r="W43" s="246" t="s">
        <v>173</v>
      </c>
      <c r="X43" s="246" t="s">
        <v>173</v>
      </c>
      <c r="Y43" s="246" t="s">
        <v>173</v>
      </c>
      <c r="Z43" s="246" t="s">
        <v>173</v>
      </c>
      <c r="AA43" s="246" t="s">
        <v>173</v>
      </c>
      <c r="AB43" s="246" t="s">
        <v>173</v>
      </c>
      <c r="AC43" s="246" t="s">
        <v>173</v>
      </c>
      <c r="AD43" s="246" t="s">
        <v>173</v>
      </c>
      <c r="AE43" s="246" t="s">
        <v>173</v>
      </c>
      <c r="AF43" s="246" t="s">
        <v>173</v>
      </c>
      <c r="AG43" s="246" t="s">
        <v>173</v>
      </c>
      <c r="AH43" s="246" t="s">
        <v>173</v>
      </c>
      <c r="AI43" s="246" t="s">
        <v>173</v>
      </c>
      <c r="AJ43" s="246" t="s">
        <v>173</v>
      </c>
      <c r="AK43" s="246" t="s">
        <v>173</v>
      </c>
      <c r="AL43" s="246" t="s">
        <v>173</v>
      </c>
      <c r="AM43" s="246" t="s">
        <v>173</v>
      </c>
      <c r="AN43" s="246" t="s">
        <v>173</v>
      </c>
      <c r="AO43" s="246" t="s">
        <v>173</v>
      </c>
      <c r="AP43" s="246" t="s">
        <v>173</v>
      </c>
      <c r="AQ43" s="246" t="s">
        <v>173</v>
      </c>
      <c r="AR43" s="246" t="s">
        <v>173</v>
      </c>
      <c r="AS43" s="246" t="s">
        <v>173</v>
      </c>
      <c r="AT43" s="246" t="s">
        <v>173</v>
      </c>
      <c r="AU43" s="246" t="s">
        <v>173</v>
      </c>
      <c r="AV43" s="246" t="s">
        <v>173</v>
      </c>
      <c r="AW43" s="246" t="s">
        <v>173</v>
      </c>
      <c r="AX43" s="246" t="s">
        <v>173</v>
      </c>
      <c r="AY43" s="246" t="s">
        <v>173</v>
      </c>
      <c r="AZ43" s="246" t="s">
        <v>173</v>
      </c>
      <c r="BA43" s="246" t="s">
        <v>173</v>
      </c>
      <c r="BB43" s="246" t="s">
        <v>173</v>
      </c>
      <c r="BC43" s="246" t="s">
        <v>173</v>
      </c>
      <c r="BD43" s="246" t="s">
        <v>173</v>
      </c>
      <c r="BE43" s="246" t="s">
        <v>173</v>
      </c>
      <c r="BF43" s="246" t="s">
        <v>173</v>
      </c>
      <c r="BG43" s="246" t="s">
        <v>173</v>
      </c>
      <c r="BH43" s="189"/>
      <c r="BI43" s="189"/>
      <c r="BJ43" s="189"/>
      <c r="BK43" s="189"/>
      <c r="BL43" s="189"/>
      <c r="BM43" s="189"/>
      <c r="BN43" s="189"/>
      <c r="BO43" s="189"/>
      <c r="BP43" s="189"/>
      <c r="BQ43" s="189"/>
      <c r="BR43" s="189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89"/>
      <c r="CP43" s="189"/>
      <c r="CQ43" s="189"/>
      <c r="CR43" s="189"/>
      <c r="CS43" s="189"/>
      <c r="CT43" s="189"/>
      <c r="CU43" s="189"/>
      <c r="CV43" s="189"/>
      <c r="CW43" s="189"/>
      <c r="CX43" s="189"/>
      <c r="CY43" s="189"/>
      <c r="CZ43" s="189"/>
      <c r="DA43" s="189"/>
      <c r="DB43" s="189"/>
      <c r="DC43" s="189"/>
      <c r="DD43" s="189"/>
      <c r="DE43" s="189"/>
      <c r="DF43" s="189"/>
      <c r="DG43" s="189"/>
      <c r="DH43" s="189"/>
      <c r="DI43" s="189"/>
      <c r="DJ43" s="189"/>
      <c r="DK43" s="189"/>
      <c r="DL43" s="189"/>
      <c r="DM43" s="189"/>
      <c r="DN43" s="189"/>
      <c r="DO43" s="189"/>
      <c r="DP43" s="189"/>
      <c r="DQ43" s="189"/>
      <c r="DR43" s="189"/>
      <c r="DS43" s="189"/>
      <c r="DT43" s="189"/>
      <c r="DU43" s="189"/>
    </row>
    <row r="44" spans="1:125" s="188" customFormat="1" ht="93.6">
      <c r="A44" s="185" t="s">
        <v>34</v>
      </c>
      <c r="B44" s="186" t="s">
        <v>151</v>
      </c>
      <c r="C44" s="187" t="s">
        <v>114</v>
      </c>
      <c r="D44" s="246" t="s">
        <v>173</v>
      </c>
      <c r="E44" s="246" t="s">
        <v>173</v>
      </c>
      <c r="F44" s="246" t="s">
        <v>173</v>
      </c>
      <c r="G44" s="246" t="s">
        <v>173</v>
      </c>
      <c r="H44" s="246" t="s">
        <v>173</v>
      </c>
      <c r="I44" s="246" t="s">
        <v>173</v>
      </c>
      <c r="J44" s="246" t="s">
        <v>173</v>
      </c>
      <c r="K44" s="246" t="s">
        <v>173</v>
      </c>
      <c r="L44" s="246" t="s">
        <v>173</v>
      </c>
      <c r="M44" s="246" t="s">
        <v>173</v>
      </c>
      <c r="N44" s="246" t="s">
        <v>173</v>
      </c>
      <c r="O44" s="246" t="s">
        <v>173</v>
      </c>
      <c r="P44" s="246" t="s">
        <v>173</v>
      </c>
      <c r="Q44" s="246" t="s">
        <v>173</v>
      </c>
      <c r="R44" s="246" t="s">
        <v>173</v>
      </c>
      <c r="S44" s="246" t="s">
        <v>173</v>
      </c>
      <c r="T44" s="246" t="s">
        <v>173</v>
      </c>
      <c r="U44" s="246" t="s">
        <v>173</v>
      </c>
      <c r="V44" s="246" t="s">
        <v>173</v>
      </c>
      <c r="W44" s="246" t="s">
        <v>173</v>
      </c>
      <c r="X44" s="246" t="s">
        <v>173</v>
      </c>
      <c r="Y44" s="246" t="s">
        <v>173</v>
      </c>
      <c r="Z44" s="246" t="s">
        <v>173</v>
      </c>
      <c r="AA44" s="246" t="s">
        <v>173</v>
      </c>
      <c r="AB44" s="246" t="s">
        <v>173</v>
      </c>
      <c r="AC44" s="246" t="s">
        <v>173</v>
      </c>
      <c r="AD44" s="246" t="s">
        <v>173</v>
      </c>
      <c r="AE44" s="246" t="s">
        <v>173</v>
      </c>
      <c r="AF44" s="246" t="s">
        <v>173</v>
      </c>
      <c r="AG44" s="246" t="s">
        <v>173</v>
      </c>
      <c r="AH44" s="246" t="s">
        <v>173</v>
      </c>
      <c r="AI44" s="246" t="s">
        <v>173</v>
      </c>
      <c r="AJ44" s="246" t="s">
        <v>173</v>
      </c>
      <c r="AK44" s="246" t="s">
        <v>173</v>
      </c>
      <c r="AL44" s="246" t="s">
        <v>173</v>
      </c>
      <c r="AM44" s="246" t="s">
        <v>173</v>
      </c>
      <c r="AN44" s="246" t="s">
        <v>173</v>
      </c>
      <c r="AO44" s="246" t="s">
        <v>173</v>
      </c>
      <c r="AP44" s="246" t="s">
        <v>173</v>
      </c>
      <c r="AQ44" s="246" t="s">
        <v>173</v>
      </c>
      <c r="AR44" s="246" t="s">
        <v>173</v>
      </c>
      <c r="AS44" s="246" t="s">
        <v>173</v>
      </c>
      <c r="AT44" s="246" t="s">
        <v>173</v>
      </c>
      <c r="AU44" s="246" t="s">
        <v>173</v>
      </c>
      <c r="AV44" s="246" t="s">
        <v>173</v>
      </c>
      <c r="AW44" s="246" t="s">
        <v>173</v>
      </c>
      <c r="AX44" s="246" t="s">
        <v>173</v>
      </c>
      <c r="AY44" s="246" t="s">
        <v>173</v>
      </c>
      <c r="AZ44" s="246" t="s">
        <v>173</v>
      </c>
      <c r="BA44" s="246" t="s">
        <v>173</v>
      </c>
      <c r="BB44" s="246" t="s">
        <v>173</v>
      </c>
      <c r="BC44" s="246" t="s">
        <v>173</v>
      </c>
      <c r="BD44" s="246" t="s">
        <v>173</v>
      </c>
      <c r="BE44" s="246" t="s">
        <v>173</v>
      </c>
      <c r="BF44" s="246" t="s">
        <v>173</v>
      </c>
      <c r="BG44" s="246" t="s">
        <v>173</v>
      </c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89"/>
      <c r="DA44" s="189"/>
      <c r="DB44" s="189"/>
      <c r="DC44" s="189"/>
      <c r="DD44" s="189"/>
      <c r="DE44" s="189"/>
      <c r="DF44" s="189"/>
      <c r="DG44" s="189"/>
      <c r="DH44" s="189"/>
      <c r="DI44" s="189"/>
      <c r="DJ44" s="189"/>
      <c r="DK44" s="189"/>
      <c r="DL44" s="189"/>
      <c r="DM44" s="189"/>
      <c r="DN44" s="189"/>
      <c r="DO44" s="189"/>
      <c r="DP44" s="189"/>
      <c r="DQ44" s="189"/>
      <c r="DR44" s="189"/>
      <c r="DS44" s="189"/>
      <c r="DT44" s="189"/>
      <c r="DU44" s="189"/>
    </row>
    <row r="45" spans="1:125" s="188" customFormat="1" ht="78">
      <c r="A45" s="185" t="s">
        <v>152</v>
      </c>
      <c r="B45" s="186" t="s">
        <v>89</v>
      </c>
      <c r="C45" s="187" t="s">
        <v>114</v>
      </c>
      <c r="D45" s="246" t="s">
        <v>173</v>
      </c>
      <c r="E45" s="246" t="s">
        <v>173</v>
      </c>
      <c r="F45" s="246" t="s">
        <v>173</v>
      </c>
      <c r="G45" s="246" t="s">
        <v>173</v>
      </c>
      <c r="H45" s="246" t="s">
        <v>173</v>
      </c>
      <c r="I45" s="246" t="s">
        <v>173</v>
      </c>
      <c r="J45" s="246" t="s">
        <v>173</v>
      </c>
      <c r="K45" s="246" t="s">
        <v>173</v>
      </c>
      <c r="L45" s="246" t="s">
        <v>173</v>
      </c>
      <c r="M45" s="246" t="s">
        <v>173</v>
      </c>
      <c r="N45" s="246" t="s">
        <v>173</v>
      </c>
      <c r="O45" s="246" t="s">
        <v>173</v>
      </c>
      <c r="P45" s="246" t="s">
        <v>173</v>
      </c>
      <c r="Q45" s="246" t="s">
        <v>173</v>
      </c>
      <c r="R45" s="246" t="s">
        <v>173</v>
      </c>
      <c r="S45" s="246" t="s">
        <v>173</v>
      </c>
      <c r="T45" s="246" t="s">
        <v>173</v>
      </c>
      <c r="U45" s="246" t="s">
        <v>173</v>
      </c>
      <c r="V45" s="246" t="s">
        <v>173</v>
      </c>
      <c r="W45" s="246" t="s">
        <v>173</v>
      </c>
      <c r="X45" s="246" t="s">
        <v>173</v>
      </c>
      <c r="Y45" s="246" t="s">
        <v>173</v>
      </c>
      <c r="Z45" s="246" t="s">
        <v>173</v>
      </c>
      <c r="AA45" s="246" t="s">
        <v>173</v>
      </c>
      <c r="AB45" s="246" t="s">
        <v>173</v>
      </c>
      <c r="AC45" s="246" t="s">
        <v>173</v>
      </c>
      <c r="AD45" s="246" t="s">
        <v>173</v>
      </c>
      <c r="AE45" s="246" t="s">
        <v>173</v>
      </c>
      <c r="AF45" s="246" t="s">
        <v>173</v>
      </c>
      <c r="AG45" s="246" t="s">
        <v>173</v>
      </c>
      <c r="AH45" s="246" t="s">
        <v>173</v>
      </c>
      <c r="AI45" s="246" t="s">
        <v>173</v>
      </c>
      <c r="AJ45" s="246" t="s">
        <v>173</v>
      </c>
      <c r="AK45" s="246" t="s">
        <v>173</v>
      </c>
      <c r="AL45" s="246" t="s">
        <v>173</v>
      </c>
      <c r="AM45" s="246" t="s">
        <v>173</v>
      </c>
      <c r="AN45" s="246" t="s">
        <v>173</v>
      </c>
      <c r="AO45" s="246" t="s">
        <v>173</v>
      </c>
      <c r="AP45" s="246" t="s">
        <v>173</v>
      </c>
      <c r="AQ45" s="246" t="s">
        <v>173</v>
      </c>
      <c r="AR45" s="246" t="s">
        <v>173</v>
      </c>
      <c r="AS45" s="246" t="s">
        <v>173</v>
      </c>
      <c r="AT45" s="246" t="s">
        <v>173</v>
      </c>
      <c r="AU45" s="246" t="s">
        <v>173</v>
      </c>
      <c r="AV45" s="246" t="s">
        <v>173</v>
      </c>
      <c r="AW45" s="246" t="s">
        <v>173</v>
      </c>
      <c r="AX45" s="246" t="s">
        <v>173</v>
      </c>
      <c r="AY45" s="246" t="s">
        <v>173</v>
      </c>
      <c r="AZ45" s="246" t="s">
        <v>173</v>
      </c>
      <c r="BA45" s="246" t="s">
        <v>173</v>
      </c>
      <c r="BB45" s="246" t="s">
        <v>173</v>
      </c>
      <c r="BC45" s="246" t="s">
        <v>173</v>
      </c>
      <c r="BD45" s="246" t="s">
        <v>173</v>
      </c>
      <c r="BE45" s="246" t="s">
        <v>173</v>
      </c>
      <c r="BF45" s="246" t="s">
        <v>173</v>
      </c>
      <c r="BG45" s="246" t="s">
        <v>173</v>
      </c>
      <c r="BH45" s="189"/>
      <c r="BI45" s="189"/>
      <c r="BJ45" s="189"/>
      <c r="BK45" s="189"/>
      <c r="BL45" s="189"/>
      <c r="BM45" s="189"/>
      <c r="BN45" s="189"/>
      <c r="BO45" s="189"/>
      <c r="BP45" s="189"/>
      <c r="BQ45" s="189"/>
      <c r="BR45" s="189"/>
      <c r="BS45" s="189"/>
      <c r="BT45" s="189"/>
      <c r="BU45" s="189"/>
      <c r="BV45" s="189"/>
      <c r="BW45" s="189"/>
      <c r="BX45" s="189"/>
      <c r="BY45" s="189"/>
      <c r="BZ45" s="189"/>
      <c r="CA45" s="189"/>
      <c r="CB45" s="189"/>
      <c r="CC45" s="189"/>
      <c r="CD45" s="189"/>
      <c r="CE45" s="189"/>
      <c r="CF45" s="189"/>
      <c r="CG45" s="189"/>
      <c r="CH45" s="189"/>
      <c r="CI45" s="189"/>
      <c r="CJ45" s="189"/>
      <c r="CK45" s="189"/>
      <c r="CL45" s="189"/>
      <c r="CM45" s="189"/>
      <c r="CN45" s="189"/>
      <c r="CO45" s="189"/>
      <c r="CP45" s="189"/>
      <c r="CQ45" s="189"/>
      <c r="CR45" s="189"/>
      <c r="CS45" s="189"/>
      <c r="CT45" s="189"/>
      <c r="CU45" s="189"/>
      <c r="CV45" s="189"/>
      <c r="CW45" s="189"/>
      <c r="CX45" s="189"/>
      <c r="CY45" s="189"/>
      <c r="CZ45" s="189"/>
      <c r="DA45" s="189"/>
      <c r="DB45" s="189"/>
      <c r="DC45" s="189"/>
      <c r="DD45" s="189"/>
      <c r="DE45" s="189"/>
      <c r="DF45" s="189"/>
      <c r="DG45" s="189"/>
      <c r="DH45" s="189"/>
      <c r="DI45" s="189"/>
      <c r="DJ45" s="189"/>
      <c r="DK45" s="189"/>
      <c r="DL45" s="189"/>
      <c r="DM45" s="189"/>
      <c r="DN45" s="189"/>
      <c r="DO45" s="189"/>
      <c r="DP45" s="189"/>
      <c r="DQ45" s="189"/>
      <c r="DR45" s="189"/>
      <c r="DS45" s="189"/>
      <c r="DT45" s="189"/>
      <c r="DU45" s="189"/>
    </row>
    <row r="46" spans="1:125" s="188" customFormat="1" ht="78">
      <c r="A46" s="185" t="s">
        <v>153</v>
      </c>
      <c r="B46" s="186" t="s">
        <v>90</v>
      </c>
      <c r="C46" s="187" t="s">
        <v>114</v>
      </c>
      <c r="D46" s="246" t="s">
        <v>173</v>
      </c>
      <c r="E46" s="246" t="s">
        <v>173</v>
      </c>
      <c r="F46" s="246" t="s">
        <v>173</v>
      </c>
      <c r="G46" s="246" t="s">
        <v>173</v>
      </c>
      <c r="H46" s="246" t="s">
        <v>173</v>
      </c>
      <c r="I46" s="246" t="s">
        <v>173</v>
      </c>
      <c r="J46" s="246" t="s">
        <v>173</v>
      </c>
      <c r="K46" s="246" t="s">
        <v>173</v>
      </c>
      <c r="L46" s="246" t="s">
        <v>173</v>
      </c>
      <c r="M46" s="246" t="s">
        <v>173</v>
      </c>
      <c r="N46" s="246" t="s">
        <v>173</v>
      </c>
      <c r="O46" s="246" t="s">
        <v>173</v>
      </c>
      <c r="P46" s="246" t="s">
        <v>173</v>
      </c>
      <c r="Q46" s="246" t="s">
        <v>173</v>
      </c>
      <c r="R46" s="246" t="s">
        <v>173</v>
      </c>
      <c r="S46" s="246" t="s">
        <v>173</v>
      </c>
      <c r="T46" s="246" t="s">
        <v>173</v>
      </c>
      <c r="U46" s="246" t="s">
        <v>173</v>
      </c>
      <c r="V46" s="246" t="s">
        <v>173</v>
      </c>
      <c r="W46" s="246" t="s">
        <v>173</v>
      </c>
      <c r="X46" s="246" t="s">
        <v>173</v>
      </c>
      <c r="Y46" s="246" t="s">
        <v>173</v>
      </c>
      <c r="Z46" s="246" t="s">
        <v>173</v>
      </c>
      <c r="AA46" s="246" t="s">
        <v>173</v>
      </c>
      <c r="AB46" s="246" t="s">
        <v>173</v>
      </c>
      <c r="AC46" s="246" t="s">
        <v>173</v>
      </c>
      <c r="AD46" s="246" t="s">
        <v>173</v>
      </c>
      <c r="AE46" s="246" t="s">
        <v>173</v>
      </c>
      <c r="AF46" s="246" t="s">
        <v>173</v>
      </c>
      <c r="AG46" s="246" t="s">
        <v>173</v>
      </c>
      <c r="AH46" s="246" t="s">
        <v>173</v>
      </c>
      <c r="AI46" s="246" t="s">
        <v>173</v>
      </c>
      <c r="AJ46" s="246" t="s">
        <v>173</v>
      </c>
      <c r="AK46" s="246" t="s">
        <v>173</v>
      </c>
      <c r="AL46" s="246" t="s">
        <v>173</v>
      </c>
      <c r="AM46" s="246" t="s">
        <v>173</v>
      </c>
      <c r="AN46" s="246" t="s">
        <v>173</v>
      </c>
      <c r="AO46" s="246" t="s">
        <v>173</v>
      </c>
      <c r="AP46" s="246" t="s">
        <v>173</v>
      </c>
      <c r="AQ46" s="246" t="s">
        <v>173</v>
      </c>
      <c r="AR46" s="246" t="s">
        <v>173</v>
      </c>
      <c r="AS46" s="246" t="s">
        <v>173</v>
      </c>
      <c r="AT46" s="246" t="s">
        <v>173</v>
      </c>
      <c r="AU46" s="246" t="s">
        <v>173</v>
      </c>
      <c r="AV46" s="246" t="s">
        <v>173</v>
      </c>
      <c r="AW46" s="246" t="s">
        <v>173</v>
      </c>
      <c r="AX46" s="246" t="s">
        <v>173</v>
      </c>
      <c r="AY46" s="246" t="s">
        <v>173</v>
      </c>
      <c r="AZ46" s="246" t="s">
        <v>173</v>
      </c>
      <c r="BA46" s="246" t="s">
        <v>173</v>
      </c>
      <c r="BB46" s="246" t="s">
        <v>173</v>
      </c>
      <c r="BC46" s="246" t="s">
        <v>173</v>
      </c>
      <c r="BD46" s="246" t="s">
        <v>173</v>
      </c>
      <c r="BE46" s="246" t="s">
        <v>173</v>
      </c>
      <c r="BF46" s="246" t="s">
        <v>173</v>
      </c>
      <c r="BG46" s="246" t="s">
        <v>173</v>
      </c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189"/>
      <c r="BV46" s="189"/>
      <c r="BW46" s="189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189"/>
      <c r="CP46" s="189"/>
      <c r="CQ46" s="189"/>
      <c r="CR46" s="189"/>
      <c r="CS46" s="189"/>
      <c r="CT46" s="189"/>
      <c r="CU46" s="189"/>
      <c r="CV46" s="189"/>
      <c r="CW46" s="189"/>
      <c r="CX46" s="189"/>
      <c r="CY46" s="189"/>
      <c r="CZ46" s="189"/>
      <c r="DA46" s="189"/>
      <c r="DB46" s="189"/>
      <c r="DC46" s="189"/>
      <c r="DD46" s="189"/>
      <c r="DE46" s="189"/>
      <c r="DF46" s="189"/>
      <c r="DG46" s="189"/>
      <c r="DH46" s="189"/>
      <c r="DI46" s="189"/>
      <c r="DJ46" s="189"/>
      <c r="DK46" s="189"/>
      <c r="DL46" s="189"/>
      <c r="DM46" s="189"/>
      <c r="DN46" s="189"/>
      <c r="DO46" s="189"/>
      <c r="DP46" s="189"/>
      <c r="DQ46" s="189"/>
      <c r="DR46" s="189"/>
      <c r="DS46" s="189"/>
      <c r="DT46" s="189"/>
      <c r="DU46" s="189"/>
    </row>
    <row r="47" spans="1:125" s="188" customFormat="1" ht="46.8">
      <c r="A47" s="185" t="s">
        <v>30</v>
      </c>
      <c r="B47" s="186" t="s">
        <v>154</v>
      </c>
      <c r="C47" s="187" t="s">
        <v>114</v>
      </c>
      <c r="D47" s="246">
        <f t="shared" ref="D47:H47" si="3">SUM(D48,D51)</f>
        <v>0.5</v>
      </c>
      <c r="E47" s="246">
        <f t="shared" si="3"/>
        <v>0</v>
      </c>
      <c r="F47" s="246">
        <f t="shared" si="3"/>
        <v>13.95</v>
      </c>
      <c r="G47" s="246">
        <f t="shared" si="3"/>
        <v>0</v>
      </c>
      <c r="H47" s="246">
        <f t="shared" si="3"/>
        <v>0</v>
      </c>
      <c r="I47" s="246">
        <f t="shared" ref="I47:BG47" si="4">SUM(I48,I51)</f>
        <v>1</v>
      </c>
      <c r="J47" s="246">
        <f t="shared" si="4"/>
        <v>0</v>
      </c>
      <c r="K47" s="246">
        <f t="shared" si="4"/>
        <v>0</v>
      </c>
      <c r="L47" s="246">
        <f t="shared" si="4"/>
        <v>0</v>
      </c>
      <c r="M47" s="246">
        <f t="shared" si="4"/>
        <v>0</v>
      </c>
      <c r="N47" s="246">
        <f t="shared" si="4"/>
        <v>0</v>
      </c>
      <c r="O47" s="246">
        <f t="shared" si="4"/>
        <v>0</v>
      </c>
      <c r="P47" s="246">
        <f t="shared" si="4"/>
        <v>0</v>
      </c>
      <c r="Q47" s="246">
        <f t="shared" si="4"/>
        <v>0</v>
      </c>
      <c r="R47" s="246">
        <f t="shared" si="4"/>
        <v>0</v>
      </c>
      <c r="S47" s="246">
        <f t="shared" si="4"/>
        <v>0</v>
      </c>
      <c r="T47" s="246">
        <f t="shared" si="4"/>
        <v>2.8</v>
      </c>
      <c r="U47" s="246">
        <f t="shared" si="4"/>
        <v>0</v>
      </c>
      <c r="V47" s="246">
        <f t="shared" si="4"/>
        <v>0</v>
      </c>
      <c r="W47" s="246">
        <f t="shared" si="4"/>
        <v>1</v>
      </c>
      <c r="X47" s="246">
        <f t="shared" si="4"/>
        <v>0</v>
      </c>
      <c r="Y47" s="246">
        <f t="shared" si="4"/>
        <v>0</v>
      </c>
      <c r="Z47" s="246">
        <f t="shared" si="4"/>
        <v>0</v>
      </c>
      <c r="AA47" s="246">
        <f t="shared" si="4"/>
        <v>5.6</v>
      </c>
      <c r="AB47" s="246">
        <f t="shared" si="4"/>
        <v>0</v>
      </c>
      <c r="AC47" s="246">
        <f t="shared" si="4"/>
        <v>0</v>
      </c>
      <c r="AD47" s="246">
        <f t="shared" si="4"/>
        <v>0</v>
      </c>
      <c r="AE47" s="246">
        <f t="shared" si="4"/>
        <v>0</v>
      </c>
      <c r="AF47" s="246">
        <f t="shared" si="4"/>
        <v>0</v>
      </c>
      <c r="AG47" s="246">
        <f t="shared" si="4"/>
        <v>0</v>
      </c>
      <c r="AH47" s="246">
        <f t="shared" si="4"/>
        <v>1.85</v>
      </c>
      <c r="AI47" s="246">
        <f t="shared" si="4"/>
        <v>0</v>
      </c>
      <c r="AJ47" s="246">
        <f t="shared" si="4"/>
        <v>0</v>
      </c>
      <c r="AK47" s="246">
        <f t="shared" si="4"/>
        <v>0</v>
      </c>
      <c r="AL47" s="246">
        <f t="shared" si="4"/>
        <v>0</v>
      </c>
      <c r="AM47" s="246">
        <f t="shared" si="4"/>
        <v>0</v>
      </c>
      <c r="AN47" s="246">
        <f t="shared" si="4"/>
        <v>0</v>
      </c>
      <c r="AO47" s="246">
        <f t="shared" si="4"/>
        <v>3.1</v>
      </c>
      <c r="AP47" s="246">
        <f t="shared" si="4"/>
        <v>0</v>
      </c>
      <c r="AQ47" s="246">
        <f t="shared" si="4"/>
        <v>0</v>
      </c>
      <c r="AR47" s="246">
        <f t="shared" si="4"/>
        <v>0</v>
      </c>
      <c r="AS47" s="246">
        <f t="shared" si="4"/>
        <v>0</v>
      </c>
      <c r="AT47" s="246">
        <f t="shared" si="4"/>
        <v>0</v>
      </c>
      <c r="AU47" s="246">
        <f t="shared" si="4"/>
        <v>0</v>
      </c>
      <c r="AV47" s="246">
        <f t="shared" si="4"/>
        <v>0</v>
      </c>
      <c r="AW47" s="246">
        <f t="shared" si="4"/>
        <v>0</v>
      </c>
      <c r="AX47" s="246">
        <f t="shared" si="4"/>
        <v>0</v>
      </c>
      <c r="AY47" s="246">
        <f t="shared" si="4"/>
        <v>0</v>
      </c>
      <c r="AZ47" s="246">
        <f t="shared" si="4"/>
        <v>0</v>
      </c>
      <c r="BA47" s="246">
        <f t="shared" si="4"/>
        <v>0</v>
      </c>
      <c r="BB47" s="246">
        <f t="shared" si="4"/>
        <v>0</v>
      </c>
      <c r="BC47" s="246">
        <f t="shared" si="4"/>
        <v>0</v>
      </c>
      <c r="BD47" s="246">
        <f t="shared" si="4"/>
        <v>0</v>
      </c>
      <c r="BE47" s="246">
        <f t="shared" si="4"/>
        <v>0</v>
      </c>
      <c r="BF47" s="246">
        <f t="shared" si="4"/>
        <v>0</v>
      </c>
      <c r="BG47" s="246">
        <f t="shared" si="4"/>
        <v>0</v>
      </c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  <c r="BT47" s="189"/>
      <c r="BU47" s="189"/>
      <c r="BV47" s="189"/>
      <c r="BW47" s="189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189"/>
      <c r="CP47" s="189"/>
      <c r="CQ47" s="189"/>
      <c r="CR47" s="189"/>
      <c r="CS47" s="189"/>
      <c r="CT47" s="189"/>
      <c r="CU47" s="189"/>
      <c r="CV47" s="189"/>
      <c r="CW47" s="189"/>
      <c r="CX47" s="189"/>
      <c r="CY47" s="189"/>
      <c r="CZ47" s="189"/>
      <c r="DA47" s="189"/>
      <c r="DB47" s="189"/>
      <c r="DC47" s="189"/>
      <c r="DD47" s="189"/>
      <c r="DE47" s="189"/>
      <c r="DF47" s="189"/>
      <c r="DG47" s="189"/>
      <c r="DH47" s="189"/>
      <c r="DI47" s="189"/>
      <c r="DJ47" s="189"/>
      <c r="DK47" s="189"/>
      <c r="DL47" s="189"/>
      <c r="DM47" s="189"/>
      <c r="DN47" s="189"/>
      <c r="DO47" s="189"/>
      <c r="DP47" s="189"/>
      <c r="DQ47" s="189"/>
      <c r="DR47" s="189"/>
      <c r="DS47" s="189"/>
      <c r="DT47" s="189"/>
      <c r="DU47" s="189"/>
    </row>
    <row r="48" spans="1:125" s="188" customFormat="1" ht="78">
      <c r="A48" s="185" t="s">
        <v>35</v>
      </c>
      <c r="B48" s="186" t="s">
        <v>155</v>
      </c>
      <c r="C48" s="187" t="s">
        <v>114</v>
      </c>
      <c r="D48" s="246">
        <f>SUM(D49:D50)</f>
        <v>0</v>
      </c>
      <c r="E48" s="246">
        <f t="shared" ref="E48:H48" si="5">SUM(E49:E50)</f>
        <v>0</v>
      </c>
      <c r="F48" s="246">
        <f t="shared" si="5"/>
        <v>0</v>
      </c>
      <c r="G48" s="246">
        <f t="shared" si="5"/>
        <v>0</v>
      </c>
      <c r="H48" s="246">
        <f t="shared" si="5"/>
        <v>0</v>
      </c>
      <c r="I48" s="246">
        <f t="shared" ref="I48:BG48" si="6">SUM(I49:I50)</f>
        <v>0</v>
      </c>
      <c r="J48" s="246">
        <f t="shared" si="6"/>
        <v>0</v>
      </c>
      <c r="K48" s="246">
        <f t="shared" si="6"/>
        <v>0</v>
      </c>
      <c r="L48" s="246">
        <f t="shared" si="6"/>
        <v>0</v>
      </c>
      <c r="M48" s="246">
        <f t="shared" si="6"/>
        <v>0</v>
      </c>
      <c r="N48" s="246">
        <f t="shared" si="6"/>
        <v>0</v>
      </c>
      <c r="O48" s="246">
        <f t="shared" si="6"/>
        <v>0</v>
      </c>
      <c r="P48" s="246">
        <f t="shared" si="6"/>
        <v>0</v>
      </c>
      <c r="Q48" s="246">
        <f t="shared" si="6"/>
        <v>0</v>
      </c>
      <c r="R48" s="246">
        <f t="shared" si="6"/>
        <v>0</v>
      </c>
      <c r="S48" s="246">
        <f t="shared" si="6"/>
        <v>0</v>
      </c>
      <c r="T48" s="246">
        <f t="shared" si="6"/>
        <v>0</v>
      </c>
      <c r="U48" s="246">
        <f t="shared" si="6"/>
        <v>0</v>
      </c>
      <c r="V48" s="246">
        <f t="shared" si="6"/>
        <v>0</v>
      </c>
      <c r="W48" s="246">
        <f t="shared" si="6"/>
        <v>0</v>
      </c>
      <c r="X48" s="246">
        <f t="shared" si="6"/>
        <v>0</v>
      </c>
      <c r="Y48" s="246">
        <f t="shared" si="6"/>
        <v>0</v>
      </c>
      <c r="Z48" s="246">
        <f t="shared" si="6"/>
        <v>0</v>
      </c>
      <c r="AA48" s="246">
        <f t="shared" si="6"/>
        <v>0</v>
      </c>
      <c r="AB48" s="246">
        <f t="shared" si="6"/>
        <v>0</v>
      </c>
      <c r="AC48" s="246">
        <f t="shared" si="6"/>
        <v>0</v>
      </c>
      <c r="AD48" s="246">
        <f t="shared" si="6"/>
        <v>0</v>
      </c>
      <c r="AE48" s="246">
        <f t="shared" si="6"/>
        <v>0</v>
      </c>
      <c r="AF48" s="246">
        <f t="shared" si="6"/>
        <v>0</v>
      </c>
      <c r="AG48" s="246">
        <f t="shared" si="6"/>
        <v>0</v>
      </c>
      <c r="AH48" s="246">
        <f t="shared" si="6"/>
        <v>0</v>
      </c>
      <c r="AI48" s="246">
        <f t="shared" si="6"/>
        <v>0</v>
      </c>
      <c r="AJ48" s="246">
        <f t="shared" si="6"/>
        <v>0</v>
      </c>
      <c r="AK48" s="246">
        <f t="shared" si="6"/>
        <v>0</v>
      </c>
      <c r="AL48" s="246">
        <f t="shared" si="6"/>
        <v>0</v>
      </c>
      <c r="AM48" s="246">
        <f t="shared" si="6"/>
        <v>0</v>
      </c>
      <c r="AN48" s="246">
        <f t="shared" si="6"/>
        <v>0</v>
      </c>
      <c r="AO48" s="246">
        <f t="shared" si="6"/>
        <v>0</v>
      </c>
      <c r="AP48" s="246">
        <f t="shared" si="6"/>
        <v>0</v>
      </c>
      <c r="AQ48" s="246">
        <f t="shared" si="6"/>
        <v>0</v>
      </c>
      <c r="AR48" s="246">
        <f t="shared" si="6"/>
        <v>0</v>
      </c>
      <c r="AS48" s="246">
        <f t="shared" si="6"/>
        <v>0</v>
      </c>
      <c r="AT48" s="246">
        <f t="shared" si="6"/>
        <v>0</v>
      </c>
      <c r="AU48" s="246">
        <f t="shared" si="6"/>
        <v>0</v>
      </c>
      <c r="AV48" s="246">
        <f t="shared" si="6"/>
        <v>0</v>
      </c>
      <c r="AW48" s="246">
        <f t="shared" si="6"/>
        <v>0</v>
      </c>
      <c r="AX48" s="246">
        <f t="shared" si="6"/>
        <v>0</v>
      </c>
      <c r="AY48" s="246">
        <f t="shared" si="6"/>
        <v>0</v>
      </c>
      <c r="AZ48" s="246">
        <f t="shared" si="6"/>
        <v>0</v>
      </c>
      <c r="BA48" s="246">
        <f t="shared" si="6"/>
        <v>0</v>
      </c>
      <c r="BB48" s="246">
        <f t="shared" si="6"/>
        <v>0</v>
      </c>
      <c r="BC48" s="246">
        <f t="shared" si="6"/>
        <v>0</v>
      </c>
      <c r="BD48" s="246">
        <f t="shared" si="6"/>
        <v>0</v>
      </c>
      <c r="BE48" s="246">
        <f t="shared" si="6"/>
        <v>0</v>
      </c>
      <c r="BF48" s="246">
        <f t="shared" si="6"/>
        <v>0</v>
      </c>
      <c r="BG48" s="246">
        <f t="shared" si="6"/>
        <v>0</v>
      </c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  <c r="BT48" s="189"/>
      <c r="BU48" s="189"/>
      <c r="BV48" s="189"/>
      <c r="BW48" s="189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89"/>
      <c r="CP48" s="189"/>
      <c r="CQ48" s="189"/>
      <c r="CR48" s="189"/>
      <c r="CS48" s="189"/>
      <c r="CT48" s="189"/>
      <c r="CU48" s="189"/>
      <c r="CV48" s="189"/>
      <c r="CW48" s="189"/>
      <c r="CX48" s="189"/>
      <c r="CY48" s="189"/>
      <c r="CZ48" s="189"/>
      <c r="DA48" s="189"/>
      <c r="DB48" s="189"/>
      <c r="DC48" s="189"/>
      <c r="DD48" s="189"/>
      <c r="DE48" s="189"/>
      <c r="DF48" s="189"/>
      <c r="DG48" s="189"/>
      <c r="DH48" s="189"/>
      <c r="DI48" s="189"/>
      <c r="DJ48" s="189"/>
      <c r="DK48" s="189"/>
      <c r="DL48" s="189"/>
      <c r="DM48" s="189"/>
      <c r="DN48" s="189"/>
      <c r="DO48" s="189"/>
      <c r="DP48" s="189"/>
      <c r="DQ48" s="189"/>
      <c r="DR48" s="189"/>
      <c r="DS48" s="189"/>
      <c r="DT48" s="189"/>
      <c r="DU48" s="189"/>
    </row>
    <row r="49" spans="1:125" s="188" customFormat="1" ht="31.2">
      <c r="A49" s="185" t="s">
        <v>46</v>
      </c>
      <c r="B49" s="186" t="s">
        <v>91</v>
      </c>
      <c r="C49" s="190" t="s">
        <v>114</v>
      </c>
      <c r="D49" s="246">
        <v>0</v>
      </c>
      <c r="E49" s="246">
        <v>0</v>
      </c>
      <c r="F49" s="246">
        <v>0</v>
      </c>
      <c r="G49" s="246">
        <v>0</v>
      </c>
      <c r="H49" s="246">
        <v>0</v>
      </c>
      <c r="I49" s="246">
        <v>0</v>
      </c>
      <c r="J49" s="246">
        <v>0</v>
      </c>
      <c r="K49" s="246">
        <v>0</v>
      </c>
      <c r="L49" s="246">
        <v>0</v>
      </c>
      <c r="M49" s="246">
        <v>0</v>
      </c>
      <c r="N49" s="246">
        <v>0</v>
      </c>
      <c r="O49" s="246">
        <v>0</v>
      </c>
      <c r="P49" s="246">
        <v>0</v>
      </c>
      <c r="Q49" s="246">
        <v>0</v>
      </c>
      <c r="R49" s="246">
        <v>0</v>
      </c>
      <c r="S49" s="246">
        <v>0</v>
      </c>
      <c r="T49" s="246">
        <v>0</v>
      </c>
      <c r="U49" s="246">
        <v>0</v>
      </c>
      <c r="V49" s="246">
        <v>0</v>
      </c>
      <c r="W49" s="246">
        <v>0</v>
      </c>
      <c r="X49" s="246">
        <v>0</v>
      </c>
      <c r="Y49" s="246">
        <v>0</v>
      </c>
      <c r="Z49" s="246">
        <v>0</v>
      </c>
      <c r="AA49" s="246">
        <v>0</v>
      </c>
      <c r="AB49" s="246">
        <v>0</v>
      </c>
      <c r="AC49" s="246">
        <v>0</v>
      </c>
      <c r="AD49" s="246">
        <v>0</v>
      </c>
      <c r="AE49" s="246">
        <v>0</v>
      </c>
      <c r="AF49" s="246">
        <v>0</v>
      </c>
      <c r="AG49" s="246">
        <v>0</v>
      </c>
      <c r="AH49" s="246">
        <v>0</v>
      </c>
      <c r="AI49" s="246">
        <v>0</v>
      </c>
      <c r="AJ49" s="246">
        <v>0</v>
      </c>
      <c r="AK49" s="246">
        <v>0</v>
      </c>
      <c r="AL49" s="246">
        <v>0</v>
      </c>
      <c r="AM49" s="246">
        <v>0</v>
      </c>
      <c r="AN49" s="246">
        <v>0</v>
      </c>
      <c r="AO49" s="246">
        <v>0</v>
      </c>
      <c r="AP49" s="246">
        <v>0</v>
      </c>
      <c r="AQ49" s="246">
        <v>0</v>
      </c>
      <c r="AR49" s="246">
        <v>0</v>
      </c>
      <c r="AS49" s="246">
        <v>0</v>
      </c>
      <c r="AT49" s="246">
        <v>0</v>
      </c>
      <c r="AU49" s="246">
        <v>0</v>
      </c>
      <c r="AV49" s="246">
        <v>0</v>
      </c>
      <c r="AW49" s="246">
        <v>0</v>
      </c>
      <c r="AX49" s="246">
        <v>0</v>
      </c>
      <c r="AY49" s="246">
        <v>0</v>
      </c>
      <c r="AZ49" s="246">
        <v>0</v>
      </c>
      <c r="BA49" s="246">
        <v>0</v>
      </c>
      <c r="BB49" s="246">
        <v>0</v>
      </c>
      <c r="BC49" s="246">
        <v>0</v>
      </c>
      <c r="BD49" s="246">
        <v>0</v>
      </c>
      <c r="BE49" s="246">
        <v>0</v>
      </c>
      <c r="BF49" s="246">
        <v>0</v>
      </c>
      <c r="BG49" s="246">
        <v>0</v>
      </c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  <c r="BT49" s="189"/>
      <c r="BU49" s="189"/>
      <c r="BV49" s="189"/>
      <c r="BW49" s="189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  <c r="CV49" s="189"/>
      <c r="CW49" s="189"/>
      <c r="CX49" s="189"/>
      <c r="CY49" s="189"/>
      <c r="CZ49" s="189"/>
      <c r="DA49" s="189"/>
      <c r="DB49" s="189"/>
      <c r="DC49" s="189"/>
      <c r="DD49" s="189"/>
      <c r="DE49" s="189"/>
      <c r="DF49" s="189"/>
      <c r="DG49" s="189"/>
      <c r="DH49" s="189"/>
      <c r="DI49" s="189"/>
      <c r="DJ49" s="189"/>
      <c r="DK49" s="189"/>
      <c r="DL49" s="189"/>
      <c r="DM49" s="189"/>
      <c r="DN49" s="189"/>
      <c r="DO49" s="189"/>
      <c r="DP49" s="189"/>
      <c r="DQ49" s="189"/>
      <c r="DR49" s="189"/>
      <c r="DS49" s="189"/>
      <c r="DT49" s="189"/>
      <c r="DU49" s="189"/>
    </row>
    <row r="50" spans="1:125" s="187" customFormat="1" ht="99.75" customHeight="1">
      <c r="A50" s="185" t="s">
        <v>47</v>
      </c>
      <c r="B50" s="186" t="s">
        <v>92</v>
      </c>
      <c r="C50" s="187" t="s">
        <v>114</v>
      </c>
      <c r="D50" s="246">
        <v>0</v>
      </c>
      <c r="E50" s="246">
        <v>0</v>
      </c>
      <c r="F50" s="246">
        <v>0</v>
      </c>
      <c r="G50" s="246">
        <v>0</v>
      </c>
      <c r="H50" s="246">
        <v>0</v>
      </c>
      <c r="I50" s="246">
        <v>0</v>
      </c>
      <c r="J50" s="246">
        <v>0</v>
      </c>
      <c r="K50" s="246">
        <v>0</v>
      </c>
      <c r="L50" s="246">
        <v>0</v>
      </c>
      <c r="M50" s="246">
        <v>0</v>
      </c>
      <c r="N50" s="246">
        <v>0</v>
      </c>
      <c r="O50" s="246">
        <v>0</v>
      </c>
      <c r="P50" s="246">
        <v>0</v>
      </c>
      <c r="Q50" s="246">
        <v>0</v>
      </c>
      <c r="R50" s="246">
        <v>0</v>
      </c>
      <c r="S50" s="246">
        <v>0</v>
      </c>
      <c r="T50" s="246">
        <v>0</v>
      </c>
      <c r="U50" s="246">
        <v>0</v>
      </c>
      <c r="V50" s="246">
        <v>0</v>
      </c>
      <c r="W50" s="246">
        <v>0</v>
      </c>
      <c r="X50" s="246">
        <v>0</v>
      </c>
      <c r="Y50" s="246">
        <v>0</v>
      </c>
      <c r="Z50" s="246">
        <v>0</v>
      </c>
      <c r="AA50" s="246">
        <v>0</v>
      </c>
      <c r="AB50" s="246">
        <v>0</v>
      </c>
      <c r="AC50" s="246">
        <v>0</v>
      </c>
      <c r="AD50" s="246">
        <v>0</v>
      </c>
      <c r="AE50" s="246">
        <v>0</v>
      </c>
      <c r="AF50" s="246">
        <v>0</v>
      </c>
      <c r="AG50" s="246">
        <v>0</v>
      </c>
      <c r="AH50" s="246">
        <v>0</v>
      </c>
      <c r="AI50" s="246">
        <v>0</v>
      </c>
      <c r="AJ50" s="246">
        <v>0</v>
      </c>
      <c r="AK50" s="246">
        <v>0</v>
      </c>
      <c r="AL50" s="246">
        <v>0</v>
      </c>
      <c r="AM50" s="246">
        <v>0</v>
      </c>
      <c r="AN50" s="246">
        <v>0</v>
      </c>
      <c r="AO50" s="246">
        <v>0</v>
      </c>
      <c r="AP50" s="246">
        <v>0</v>
      </c>
      <c r="AQ50" s="246">
        <v>0</v>
      </c>
      <c r="AR50" s="246">
        <v>0</v>
      </c>
      <c r="AS50" s="246">
        <v>0</v>
      </c>
      <c r="AT50" s="246">
        <v>0</v>
      </c>
      <c r="AU50" s="246">
        <v>0</v>
      </c>
      <c r="AV50" s="246">
        <v>0</v>
      </c>
      <c r="AW50" s="246">
        <v>0</v>
      </c>
      <c r="AX50" s="246">
        <v>0</v>
      </c>
      <c r="AY50" s="246">
        <v>0</v>
      </c>
      <c r="AZ50" s="246">
        <v>0</v>
      </c>
      <c r="BA50" s="246">
        <v>0</v>
      </c>
      <c r="BB50" s="246">
        <v>0</v>
      </c>
      <c r="BC50" s="246">
        <v>0</v>
      </c>
      <c r="BD50" s="246">
        <v>0</v>
      </c>
      <c r="BE50" s="246">
        <v>0</v>
      </c>
      <c r="BF50" s="246">
        <v>0</v>
      </c>
      <c r="BG50" s="246">
        <v>0</v>
      </c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</row>
    <row r="51" spans="1:125" s="188" customFormat="1" ht="46.8">
      <c r="A51" s="185" t="s">
        <v>36</v>
      </c>
      <c r="B51" s="186" t="s">
        <v>93</v>
      </c>
      <c r="C51" s="190" t="s">
        <v>114</v>
      </c>
      <c r="D51" s="246">
        <f>SUM(D52:D53)</f>
        <v>0.5</v>
      </c>
      <c r="E51" s="246">
        <f t="shared" ref="E51:BG51" si="7">SUM(E52:E53)</f>
        <v>0</v>
      </c>
      <c r="F51" s="246">
        <f t="shared" si="7"/>
        <v>13.95</v>
      </c>
      <c r="G51" s="246">
        <f t="shared" si="7"/>
        <v>0</v>
      </c>
      <c r="H51" s="246">
        <f t="shared" si="7"/>
        <v>0</v>
      </c>
      <c r="I51" s="246">
        <f t="shared" si="7"/>
        <v>1</v>
      </c>
      <c r="J51" s="246">
        <f t="shared" si="7"/>
        <v>0</v>
      </c>
      <c r="K51" s="246">
        <f t="shared" si="7"/>
        <v>0</v>
      </c>
      <c r="L51" s="246">
        <f t="shared" si="7"/>
        <v>0</v>
      </c>
      <c r="M51" s="246">
        <f t="shared" si="7"/>
        <v>0</v>
      </c>
      <c r="N51" s="246">
        <f t="shared" si="7"/>
        <v>0</v>
      </c>
      <c r="O51" s="246">
        <f t="shared" si="7"/>
        <v>0</v>
      </c>
      <c r="P51" s="246">
        <f t="shared" si="7"/>
        <v>0</v>
      </c>
      <c r="Q51" s="246">
        <f t="shared" si="7"/>
        <v>0</v>
      </c>
      <c r="R51" s="246">
        <f t="shared" si="7"/>
        <v>0</v>
      </c>
      <c r="S51" s="246">
        <f t="shared" si="7"/>
        <v>0</v>
      </c>
      <c r="T51" s="246">
        <f t="shared" si="7"/>
        <v>2.8</v>
      </c>
      <c r="U51" s="246">
        <f t="shared" si="7"/>
        <v>0</v>
      </c>
      <c r="V51" s="246">
        <f t="shared" si="7"/>
        <v>0</v>
      </c>
      <c r="W51" s="246">
        <f t="shared" si="7"/>
        <v>1</v>
      </c>
      <c r="X51" s="246">
        <f t="shared" si="7"/>
        <v>0</v>
      </c>
      <c r="Y51" s="246">
        <f t="shared" si="7"/>
        <v>0</v>
      </c>
      <c r="Z51" s="246">
        <f t="shared" si="7"/>
        <v>0</v>
      </c>
      <c r="AA51" s="246">
        <f t="shared" si="7"/>
        <v>5.6</v>
      </c>
      <c r="AB51" s="246">
        <f t="shared" si="7"/>
        <v>0</v>
      </c>
      <c r="AC51" s="246">
        <f t="shared" si="7"/>
        <v>0</v>
      </c>
      <c r="AD51" s="246">
        <f t="shared" si="7"/>
        <v>0</v>
      </c>
      <c r="AE51" s="246">
        <f t="shared" si="7"/>
        <v>0</v>
      </c>
      <c r="AF51" s="246">
        <f t="shared" si="7"/>
        <v>0</v>
      </c>
      <c r="AG51" s="246">
        <f t="shared" si="7"/>
        <v>0</v>
      </c>
      <c r="AH51" s="246">
        <f t="shared" si="7"/>
        <v>1.85</v>
      </c>
      <c r="AI51" s="246">
        <f t="shared" si="7"/>
        <v>0</v>
      </c>
      <c r="AJ51" s="246">
        <f t="shared" si="7"/>
        <v>0</v>
      </c>
      <c r="AK51" s="246">
        <f t="shared" si="7"/>
        <v>0</v>
      </c>
      <c r="AL51" s="246">
        <f t="shared" si="7"/>
        <v>0</v>
      </c>
      <c r="AM51" s="246">
        <f t="shared" si="7"/>
        <v>0</v>
      </c>
      <c r="AN51" s="246">
        <f t="shared" si="7"/>
        <v>0</v>
      </c>
      <c r="AO51" s="246">
        <f t="shared" si="7"/>
        <v>3.1</v>
      </c>
      <c r="AP51" s="246">
        <f t="shared" si="7"/>
        <v>0</v>
      </c>
      <c r="AQ51" s="246">
        <f t="shared" si="7"/>
        <v>0</v>
      </c>
      <c r="AR51" s="246">
        <f t="shared" si="7"/>
        <v>0</v>
      </c>
      <c r="AS51" s="246">
        <f t="shared" si="7"/>
        <v>0</v>
      </c>
      <c r="AT51" s="246">
        <f t="shared" si="7"/>
        <v>0</v>
      </c>
      <c r="AU51" s="246">
        <f t="shared" si="7"/>
        <v>0</v>
      </c>
      <c r="AV51" s="246">
        <f t="shared" si="7"/>
        <v>0</v>
      </c>
      <c r="AW51" s="246">
        <f t="shared" si="7"/>
        <v>0</v>
      </c>
      <c r="AX51" s="246">
        <f t="shared" si="7"/>
        <v>0</v>
      </c>
      <c r="AY51" s="246">
        <f t="shared" si="7"/>
        <v>0</v>
      </c>
      <c r="AZ51" s="246">
        <f t="shared" si="7"/>
        <v>0</v>
      </c>
      <c r="BA51" s="246">
        <f t="shared" si="7"/>
        <v>0</v>
      </c>
      <c r="BB51" s="246">
        <f t="shared" si="7"/>
        <v>0</v>
      </c>
      <c r="BC51" s="246">
        <f t="shared" si="7"/>
        <v>0</v>
      </c>
      <c r="BD51" s="246">
        <f t="shared" si="7"/>
        <v>0</v>
      </c>
      <c r="BE51" s="246">
        <f t="shared" si="7"/>
        <v>0</v>
      </c>
      <c r="BF51" s="246">
        <f t="shared" si="7"/>
        <v>0</v>
      </c>
      <c r="BG51" s="246">
        <f t="shared" si="7"/>
        <v>0</v>
      </c>
      <c r="BH51" s="189"/>
      <c r="BI51" s="189"/>
      <c r="BJ51" s="189"/>
      <c r="BK51" s="189"/>
      <c r="BL51" s="189"/>
      <c r="BM51" s="189"/>
      <c r="BN51" s="189"/>
      <c r="BO51" s="189"/>
      <c r="BP51" s="189"/>
      <c r="BQ51" s="189"/>
      <c r="BR51" s="189"/>
      <c r="BS51" s="189"/>
      <c r="BT51" s="189"/>
      <c r="BU51" s="189"/>
      <c r="BV51" s="189"/>
      <c r="BW51" s="189"/>
      <c r="BX51" s="189"/>
      <c r="BY51" s="189"/>
      <c r="BZ51" s="189"/>
      <c r="CA51" s="189"/>
      <c r="CB51" s="189"/>
      <c r="CC51" s="189"/>
      <c r="CD51" s="189"/>
      <c r="CE51" s="189"/>
      <c r="CF51" s="189"/>
      <c r="CG51" s="189"/>
      <c r="CH51" s="189"/>
      <c r="CI51" s="189"/>
      <c r="CJ51" s="189"/>
      <c r="CK51" s="189"/>
      <c r="CL51" s="189"/>
      <c r="CM51" s="189"/>
      <c r="CN51" s="189"/>
      <c r="CO51" s="189"/>
      <c r="CP51" s="189"/>
      <c r="CQ51" s="189"/>
      <c r="CR51" s="189"/>
      <c r="CS51" s="189"/>
      <c r="CT51" s="189"/>
      <c r="CU51" s="189"/>
      <c r="CV51" s="189"/>
      <c r="CW51" s="189"/>
      <c r="CX51" s="189"/>
      <c r="CY51" s="189"/>
      <c r="CZ51" s="189"/>
      <c r="DA51" s="189"/>
      <c r="DB51" s="189"/>
      <c r="DC51" s="189"/>
      <c r="DD51" s="189"/>
      <c r="DE51" s="189"/>
      <c r="DF51" s="189"/>
      <c r="DG51" s="189"/>
      <c r="DH51" s="189"/>
      <c r="DI51" s="189"/>
      <c r="DJ51" s="189"/>
      <c r="DK51" s="189"/>
      <c r="DL51" s="189"/>
      <c r="DM51" s="189"/>
      <c r="DN51" s="189"/>
      <c r="DO51" s="189"/>
      <c r="DP51" s="189"/>
      <c r="DQ51" s="189"/>
      <c r="DR51" s="189"/>
      <c r="DS51" s="189"/>
      <c r="DT51" s="189"/>
      <c r="DU51" s="189"/>
    </row>
    <row r="52" spans="1:125" s="188" customFormat="1" ht="31.2">
      <c r="A52" s="185" t="s">
        <v>48</v>
      </c>
      <c r="B52" s="186" t="s">
        <v>94</v>
      </c>
      <c r="C52" s="187" t="s">
        <v>114</v>
      </c>
      <c r="D52" s="246">
        <v>0</v>
      </c>
      <c r="E52" s="246">
        <v>0</v>
      </c>
      <c r="F52" s="246">
        <v>0</v>
      </c>
      <c r="G52" s="246">
        <v>0</v>
      </c>
      <c r="H52" s="246">
        <v>0</v>
      </c>
      <c r="I52" s="246">
        <v>0</v>
      </c>
      <c r="J52" s="246">
        <v>0</v>
      </c>
      <c r="K52" s="246">
        <v>0</v>
      </c>
      <c r="L52" s="246">
        <v>0</v>
      </c>
      <c r="M52" s="246">
        <v>0</v>
      </c>
      <c r="N52" s="246">
        <v>0</v>
      </c>
      <c r="O52" s="246">
        <v>0</v>
      </c>
      <c r="P52" s="246">
        <v>0</v>
      </c>
      <c r="Q52" s="246">
        <v>0</v>
      </c>
      <c r="R52" s="246">
        <v>0</v>
      </c>
      <c r="S52" s="246">
        <v>0</v>
      </c>
      <c r="T52" s="246">
        <v>0</v>
      </c>
      <c r="U52" s="246">
        <v>0</v>
      </c>
      <c r="V52" s="246">
        <v>0</v>
      </c>
      <c r="W52" s="246">
        <v>0</v>
      </c>
      <c r="X52" s="246">
        <v>0</v>
      </c>
      <c r="Y52" s="246">
        <v>0</v>
      </c>
      <c r="Z52" s="246">
        <v>0</v>
      </c>
      <c r="AA52" s="246">
        <v>0</v>
      </c>
      <c r="AB52" s="246">
        <v>0</v>
      </c>
      <c r="AC52" s="246">
        <v>0</v>
      </c>
      <c r="AD52" s="246">
        <v>0</v>
      </c>
      <c r="AE52" s="246">
        <v>0</v>
      </c>
      <c r="AF52" s="246">
        <v>0</v>
      </c>
      <c r="AG52" s="246">
        <v>0</v>
      </c>
      <c r="AH52" s="246">
        <v>0</v>
      </c>
      <c r="AI52" s="246">
        <v>0</v>
      </c>
      <c r="AJ52" s="246">
        <v>0</v>
      </c>
      <c r="AK52" s="246">
        <v>0</v>
      </c>
      <c r="AL52" s="246">
        <v>0</v>
      </c>
      <c r="AM52" s="246">
        <v>0</v>
      </c>
      <c r="AN52" s="246">
        <v>0</v>
      </c>
      <c r="AO52" s="246">
        <v>0</v>
      </c>
      <c r="AP52" s="246">
        <v>0</v>
      </c>
      <c r="AQ52" s="246">
        <v>0</v>
      </c>
      <c r="AR52" s="246">
        <v>0</v>
      </c>
      <c r="AS52" s="246">
        <v>0</v>
      </c>
      <c r="AT52" s="246">
        <v>0</v>
      </c>
      <c r="AU52" s="246">
        <v>0</v>
      </c>
      <c r="AV52" s="246">
        <v>0</v>
      </c>
      <c r="AW52" s="246">
        <v>0</v>
      </c>
      <c r="AX52" s="246">
        <v>0</v>
      </c>
      <c r="AY52" s="246">
        <v>0</v>
      </c>
      <c r="AZ52" s="246">
        <v>0</v>
      </c>
      <c r="BA52" s="246">
        <v>0</v>
      </c>
      <c r="BB52" s="246">
        <v>0</v>
      </c>
      <c r="BC52" s="246">
        <v>0</v>
      </c>
      <c r="BD52" s="246">
        <v>0</v>
      </c>
      <c r="BE52" s="246">
        <v>0</v>
      </c>
      <c r="BF52" s="246">
        <v>0</v>
      </c>
      <c r="BG52" s="246">
        <v>0</v>
      </c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  <c r="CV52" s="189"/>
      <c r="CW52" s="189"/>
      <c r="CX52" s="189"/>
      <c r="CY52" s="189"/>
      <c r="CZ52" s="189"/>
      <c r="DA52" s="189"/>
      <c r="DB52" s="189"/>
      <c r="DC52" s="189"/>
      <c r="DD52" s="189"/>
      <c r="DE52" s="189"/>
      <c r="DF52" s="189"/>
      <c r="DG52" s="189"/>
      <c r="DH52" s="189"/>
      <c r="DI52" s="189"/>
      <c r="DJ52" s="189"/>
      <c r="DK52" s="189"/>
      <c r="DL52" s="189"/>
      <c r="DM52" s="189"/>
      <c r="DN52" s="189"/>
      <c r="DO52" s="189"/>
      <c r="DP52" s="189"/>
      <c r="DQ52" s="189"/>
      <c r="DR52" s="189"/>
      <c r="DS52" s="189"/>
      <c r="DT52" s="189"/>
      <c r="DU52" s="189"/>
    </row>
    <row r="53" spans="1:125" s="187" customFormat="1" ht="46.8">
      <c r="A53" s="185" t="s">
        <v>49</v>
      </c>
      <c r="B53" s="186" t="s">
        <v>95</v>
      </c>
      <c r="C53" s="187" t="s">
        <v>114</v>
      </c>
      <c r="D53" s="246">
        <f t="shared" ref="D53:G53" si="8">SUM(D54:D61)</f>
        <v>0.5</v>
      </c>
      <c r="E53" s="246">
        <f t="shared" si="8"/>
        <v>0</v>
      </c>
      <c r="F53" s="246">
        <f t="shared" si="8"/>
        <v>13.95</v>
      </c>
      <c r="G53" s="246">
        <f t="shared" si="8"/>
        <v>0</v>
      </c>
      <c r="H53" s="246">
        <f>SUM(H54:H67)</f>
        <v>0</v>
      </c>
      <c r="I53" s="246">
        <f t="shared" ref="I53:BG53" si="9">SUM(I54:I67)</f>
        <v>1</v>
      </c>
      <c r="J53" s="246">
        <f t="shared" si="9"/>
        <v>0</v>
      </c>
      <c r="K53" s="246">
        <f t="shared" si="9"/>
        <v>0</v>
      </c>
      <c r="L53" s="246">
        <f t="shared" si="9"/>
        <v>0</v>
      </c>
      <c r="M53" s="246">
        <f t="shared" si="9"/>
        <v>0</v>
      </c>
      <c r="N53" s="246">
        <f t="shared" si="9"/>
        <v>0</v>
      </c>
      <c r="O53" s="246">
        <f t="shared" si="9"/>
        <v>0</v>
      </c>
      <c r="P53" s="246">
        <f t="shared" si="9"/>
        <v>0</v>
      </c>
      <c r="Q53" s="246">
        <f t="shared" si="9"/>
        <v>0</v>
      </c>
      <c r="R53" s="246">
        <f t="shared" si="9"/>
        <v>0</v>
      </c>
      <c r="S53" s="246">
        <f t="shared" si="9"/>
        <v>0</v>
      </c>
      <c r="T53" s="246">
        <f t="shared" si="9"/>
        <v>2.8</v>
      </c>
      <c r="U53" s="246">
        <f t="shared" si="9"/>
        <v>0</v>
      </c>
      <c r="V53" s="246">
        <f t="shared" si="9"/>
        <v>0</v>
      </c>
      <c r="W53" s="246">
        <f t="shared" si="9"/>
        <v>1</v>
      </c>
      <c r="X53" s="246">
        <f t="shared" si="9"/>
        <v>0</v>
      </c>
      <c r="Y53" s="246">
        <f t="shared" si="9"/>
        <v>0</v>
      </c>
      <c r="Z53" s="246">
        <f t="shared" si="9"/>
        <v>0</v>
      </c>
      <c r="AA53" s="246">
        <f t="shared" si="9"/>
        <v>5.6</v>
      </c>
      <c r="AB53" s="246">
        <f t="shared" si="9"/>
        <v>0</v>
      </c>
      <c r="AC53" s="246">
        <f t="shared" si="9"/>
        <v>0</v>
      </c>
      <c r="AD53" s="246">
        <f t="shared" si="9"/>
        <v>0</v>
      </c>
      <c r="AE53" s="246">
        <f t="shared" si="9"/>
        <v>0</v>
      </c>
      <c r="AF53" s="246">
        <f t="shared" si="9"/>
        <v>0</v>
      </c>
      <c r="AG53" s="246">
        <f t="shared" si="9"/>
        <v>0</v>
      </c>
      <c r="AH53" s="246">
        <f t="shared" si="9"/>
        <v>1.85</v>
      </c>
      <c r="AI53" s="246">
        <f t="shared" si="9"/>
        <v>0</v>
      </c>
      <c r="AJ53" s="246">
        <f t="shared" si="9"/>
        <v>0</v>
      </c>
      <c r="AK53" s="246">
        <f t="shared" si="9"/>
        <v>0</v>
      </c>
      <c r="AL53" s="246">
        <f t="shared" si="9"/>
        <v>0</v>
      </c>
      <c r="AM53" s="246">
        <f t="shared" si="9"/>
        <v>0</v>
      </c>
      <c r="AN53" s="246">
        <f t="shared" si="9"/>
        <v>0</v>
      </c>
      <c r="AO53" s="246">
        <f t="shared" si="9"/>
        <v>3.1</v>
      </c>
      <c r="AP53" s="246">
        <f t="shared" si="9"/>
        <v>0</v>
      </c>
      <c r="AQ53" s="246">
        <f t="shared" si="9"/>
        <v>0</v>
      </c>
      <c r="AR53" s="246">
        <f t="shared" si="9"/>
        <v>0</v>
      </c>
      <c r="AS53" s="246">
        <f t="shared" si="9"/>
        <v>0</v>
      </c>
      <c r="AT53" s="246">
        <f t="shared" si="9"/>
        <v>0</v>
      </c>
      <c r="AU53" s="246">
        <f t="shared" si="9"/>
        <v>0</v>
      </c>
      <c r="AV53" s="246">
        <f t="shared" si="9"/>
        <v>0</v>
      </c>
      <c r="AW53" s="246">
        <f t="shared" si="9"/>
        <v>0</v>
      </c>
      <c r="AX53" s="246">
        <f t="shared" si="9"/>
        <v>0</v>
      </c>
      <c r="AY53" s="246">
        <f t="shared" si="9"/>
        <v>0</v>
      </c>
      <c r="AZ53" s="246">
        <f t="shared" si="9"/>
        <v>0</v>
      </c>
      <c r="BA53" s="246">
        <f t="shared" si="9"/>
        <v>0</v>
      </c>
      <c r="BB53" s="246">
        <f t="shared" si="9"/>
        <v>0</v>
      </c>
      <c r="BC53" s="246">
        <f t="shared" si="9"/>
        <v>0</v>
      </c>
      <c r="BD53" s="246">
        <f t="shared" si="9"/>
        <v>0</v>
      </c>
      <c r="BE53" s="246">
        <f t="shared" si="9"/>
        <v>0</v>
      </c>
      <c r="BF53" s="246">
        <f t="shared" si="9"/>
        <v>0</v>
      </c>
      <c r="BG53" s="246">
        <f t="shared" si="9"/>
        <v>0</v>
      </c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</row>
    <row r="54" spans="1:125" s="188" customFormat="1" ht="53.25" customHeight="1">
      <c r="A54" s="262" t="s">
        <v>171</v>
      </c>
      <c r="B54" s="263" t="s">
        <v>442</v>
      </c>
      <c r="C54" s="259" t="s">
        <v>443</v>
      </c>
      <c r="D54" s="260">
        <v>0</v>
      </c>
      <c r="E54" s="260">
        <v>0</v>
      </c>
      <c r="F54" s="260">
        <v>5.6</v>
      </c>
      <c r="G54" s="260">
        <v>0</v>
      </c>
      <c r="H54" s="260">
        <v>0</v>
      </c>
      <c r="I54" s="260">
        <v>0</v>
      </c>
      <c r="J54" s="260">
        <v>0</v>
      </c>
      <c r="K54" s="260">
        <v>0</v>
      </c>
      <c r="L54" s="260">
        <v>0</v>
      </c>
      <c r="M54" s="260">
        <v>0</v>
      </c>
      <c r="N54" s="260">
        <v>0</v>
      </c>
      <c r="O54" s="260">
        <v>0</v>
      </c>
      <c r="P54" s="260">
        <v>0</v>
      </c>
      <c r="Q54" s="260">
        <v>0</v>
      </c>
      <c r="R54" s="260">
        <v>0</v>
      </c>
      <c r="S54" s="260">
        <v>0</v>
      </c>
      <c r="T54" s="260">
        <v>0</v>
      </c>
      <c r="U54" s="260">
        <v>0</v>
      </c>
      <c r="V54" s="260">
        <v>0</v>
      </c>
      <c r="W54" s="260">
        <v>0</v>
      </c>
      <c r="X54" s="260">
        <v>0</v>
      </c>
      <c r="Y54" s="260">
        <v>0</v>
      </c>
      <c r="Z54" s="260">
        <v>0</v>
      </c>
      <c r="AA54" s="260">
        <v>5.6</v>
      </c>
      <c r="AB54" s="260">
        <v>0</v>
      </c>
      <c r="AC54" s="260">
        <v>0</v>
      </c>
      <c r="AD54" s="260">
        <v>0</v>
      </c>
      <c r="AE54" s="260">
        <v>0</v>
      </c>
      <c r="AF54" s="260">
        <v>0</v>
      </c>
      <c r="AG54" s="260">
        <v>0</v>
      </c>
      <c r="AH54" s="260">
        <v>0</v>
      </c>
      <c r="AI54" s="260">
        <v>0</v>
      </c>
      <c r="AJ54" s="260">
        <v>0</v>
      </c>
      <c r="AK54" s="260">
        <v>0</v>
      </c>
      <c r="AL54" s="260">
        <v>0</v>
      </c>
      <c r="AM54" s="260">
        <v>0</v>
      </c>
      <c r="AN54" s="260">
        <v>0</v>
      </c>
      <c r="AO54" s="260">
        <v>0</v>
      </c>
      <c r="AP54" s="260">
        <v>0</v>
      </c>
      <c r="AQ54" s="260">
        <v>0</v>
      </c>
      <c r="AR54" s="260">
        <v>0</v>
      </c>
      <c r="AS54" s="260">
        <v>0</v>
      </c>
      <c r="AT54" s="260">
        <v>0</v>
      </c>
      <c r="AU54" s="260">
        <v>0</v>
      </c>
      <c r="AV54" s="260">
        <v>0</v>
      </c>
      <c r="AW54" s="260">
        <v>0</v>
      </c>
      <c r="AX54" s="260">
        <v>0</v>
      </c>
      <c r="AY54" s="260">
        <v>0</v>
      </c>
      <c r="AZ54" s="260">
        <v>0</v>
      </c>
      <c r="BA54" s="260">
        <v>0</v>
      </c>
      <c r="BB54" s="260">
        <v>0</v>
      </c>
      <c r="BC54" s="260">
        <v>0</v>
      </c>
      <c r="BD54" s="260">
        <v>0</v>
      </c>
      <c r="BE54" s="260">
        <v>0</v>
      </c>
      <c r="BF54" s="260">
        <v>0</v>
      </c>
      <c r="BG54" s="260">
        <v>0</v>
      </c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89"/>
      <c r="CX54" s="189"/>
      <c r="CY54" s="189"/>
      <c r="CZ54" s="189"/>
      <c r="DA54" s="189"/>
      <c r="DB54" s="189"/>
      <c r="DC54" s="189"/>
      <c r="DD54" s="189"/>
      <c r="DE54" s="189"/>
      <c r="DF54" s="189"/>
      <c r="DG54" s="189"/>
      <c r="DH54" s="189"/>
      <c r="DI54" s="189"/>
      <c r="DJ54" s="189"/>
      <c r="DK54" s="189"/>
      <c r="DL54" s="189"/>
      <c r="DM54" s="189"/>
      <c r="DN54" s="189"/>
      <c r="DO54" s="189"/>
      <c r="DP54" s="189"/>
      <c r="DQ54" s="189"/>
      <c r="DR54" s="189"/>
      <c r="DS54" s="189"/>
      <c r="DT54" s="189"/>
      <c r="DU54" s="189"/>
    </row>
    <row r="55" spans="1:125" s="188" customFormat="1" ht="53.25" customHeight="1">
      <c r="A55" s="262" t="s">
        <v>174</v>
      </c>
      <c r="B55" s="263" t="s">
        <v>401</v>
      </c>
      <c r="C55" s="259" t="s">
        <v>444</v>
      </c>
      <c r="D55" s="260">
        <v>0</v>
      </c>
      <c r="E55" s="260">
        <v>0</v>
      </c>
      <c r="F55" s="260">
        <v>1.6</v>
      </c>
      <c r="G55" s="260">
        <v>0</v>
      </c>
      <c r="H55" s="260">
        <v>0</v>
      </c>
      <c r="I55" s="260">
        <v>0</v>
      </c>
      <c r="J55" s="260">
        <v>0</v>
      </c>
      <c r="K55" s="260">
        <v>0</v>
      </c>
      <c r="L55" s="260">
        <v>0</v>
      </c>
      <c r="M55" s="260">
        <v>0</v>
      </c>
      <c r="N55" s="260">
        <v>0</v>
      </c>
      <c r="O55" s="260">
        <v>0</v>
      </c>
      <c r="P55" s="260">
        <v>0</v>
      </c>
      <c r="Q55" s="260">
        <v>0</v>
      </c>
      <c r="R55" s="260">
        <v>0</v>
      </c>
      <c r="S55" s="260">
        <v>0</v>
      </c>
      <c r="T55" s="260">
        <v>0</v>
      </c>
      <c r="U55" s="260">
        <v>0</v>
      </c>
      <c r="V55" s="260">
        <v>0</v>
      </c>
      <c r="W55" s="260">
        <v>0</v>
      </c>
      <c r="X55" s="260">
        <v>0</v>
      </c>
      <c r="Y55" s="260">
        <v>0</v>
      </c>
      <c r="Z55" s="260">
        <v>0</v>
      </c>
      <c r="AA55" s="260">
        <v>0</v>
      </c>
      <c r="AB55" s="260">
        <v>0</v>
      </c>
      <c r="AC55" s="260">
        <v>0</v>
      </c>
      <c r="AD55" s="260">
        <v>0</v>
      </c>
      <c r="AE55" s="260">
        <v>0</v>
      </c>
      <c r="AF55" s="260">
        <v>0</v>
      </c>
      <c r="AG55" s="260">
        <v>0</v>
      </c>
      <c r="AH55" s="260">
        <v>0</v>
      </c>
      <c r="AI55" s="260">
        <v>0</v>
      </c>
      <c r="AJ55" s="260">
        <v>0</v>
      </c>
      <c r="AK55" s="260">
        <v>0</v>
      </c>
      <c r="AL55" s="260">
        <v>0</v>
      </c>
      <c r="AM55" s="260">
        <v>0</v>
      </c>
      <c r="AN55" s="260">
        <v>0</v>
      </c>
      <c r="AO55" s="260">
        <v>1.6</v>
      </c>
      <c r="AP55" s="260">
        <v>0</v>
      </c>
      <c r="AQ55" s="260">
        <v>0</v>
      </c>
      <c r="AR55" s="260">
        <v>0</v>
      </c>
      <c r="AS55" s="260">
        <v>0</v>
      </c>
      <c r="AT55" s="260">
        <v>0</v>
      </c>
      <c r="AU55" s="260">
        <v>0</v>
      </c>
      <c r="AV55" s="260">
        <v>0</v>
      </c>
      <c r="AW55" s="260">
        <v>0</v>
      </c>
      <c r="AX55" s="260">
        <v>0</v>
      </c>
      <c r="AY55" s="260">
        <v>0</v>
      </c>
      <c r="AZ55" s="260">
        <v>0</v>
      </c>
      <c r="BA55" s="260">
        <v>0</v>
      </c>
      <c r="BB55" s="260">
        <v>0</v>
      </c>
      <c r="BC55" s="260">
        <v>0</v>
      </c>
      <c r="BD55" s="260">
        <v>0</v>
      </c>
      <c r="BE55" s="260">
        <v>0</v>
      </c>
      <c r="BF55" s="260">
        <v>0</v>
      </c>
      <c r="BG55" s="260">
        <v>0</v>
      </c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</row>
    <row r="56" spans="1:125" s="188" customFormat="1" ht="59.25" customHeight="1">
      <c r="A56" s="262" t="s">
        <v>175</v>
      </c>
      <c r="B56" s="263" t="s">
        <v>402</v>
      </c>
      <c r="C56" s="259" t="s">
        <v>445</v>
      </c>
      <c r="D56" s="260">
        <v>0</v>
      </c>
      <c r="E56" s="260">
        <v>0</v>
      </c>
      <c r="F56" s="260">
        <v>2.0499999999999998</v>
      </c>
      <c r="G56" s="260">
        <v>0</v>
      </c>
      <c r="H56" s="260">
        <v>0</v>
      </c>
      <c r="I56" s="260">
        <v>0</v>
      </c>
      <c r="J56" s="260">
        <v>0</v>
      </c>
      <c r="K56" s="260">
        <v>0</v>
      </c>
      <c r="L56" s="260">
        <v>0</v>
      </c>
      <c r="M56" s="260">
        <v>0</v>
      </c>
      <c r="N56" s="260">
        <v>0</v>
      </c>
      <c r="O56" s="260">
        <v>0</v>
      </c>
      <c r="P56" s="260">
        <v>0</v>
      </c>
      <c r="Q56" s="260">
        <v>0</v>
      </c>
      <c r="R56" s="260">
        <v>0</v>
      </c>
      <c r="S56" s="260">
        <v>0</v>
      </c>
      <c r="T56" s="260">
        <v>0</v>
      </c>
      <c r="U56" s="260">
        <v>0</v>
      </c>
      <c r="V56" s="260">
        <v>0</v>
      </c>
      <c r="W56" s="260">
        <v>0</v>
      </c>
      <c r="X56" s="260">
        <v>0</v>
      </c>
      <c r="Y56" s="260">
        <v>0</v>
      </c>
      <c r="Z56" s="260">
        <v>0</v>
      </c>
      <c r="AA56" s="260">
        <v>0</v>
      </c>
      <c r="AB56" s="260">
        <v>0</v>
      </c>
      <c r="AC56" s="260">
        <v>0</v>
      </c>
      <c r="AD56" s="260">
        <v>0</v>
      </c>
      <c r="AE56" s="260">
        <v>0</v>
      </c>
      <c r="AF56" s="260">
        <v>0</v>
      </c>
      <c r="AG56" s="260">
        <v>0</v>
      </c>
      <c r="AH56" s="260">
        <v>0</v>
      </c>
      <c r="AI56" s="260">
        <v>0</v>
      </c>
      <c r="AJ56" s="260">
        <v>0</v>
      </c>
      <c r="AK56" s="260">
        <v>0</v>
      </c>
      <c r="AL56" s="260">
        <v>0</v>
      </c>
      <c r="AM56" s="260">
        <v>0</v>
      </c>
      <c r="AN56" s="260">
        <v>0</v>
      </c>
      <c r="AO56" s="260">
        <v>0</v>
      </c>
      <c r="AP56" s="260">
        <v>0</v>
      </c>
      <c r="AQ56" s="260">
        <v>0</v>
      </c>
      <c r="AR56" s="260">
        <v>0</v>
      </c>
      <c r="AS56" s="260">
        <v>0</v>
      </c>
      <c r="AT56" s="260">
        <v>0</v>
      </c>
      <c r="AU56" s="260">
        <v>0</v>
      </c>
      <c r="AV56" s="260">
        <v>0</v>
      </c>
      <c r="AW56" s="260">
        <v>0</v>
      </c>
      <c r="AX56" s="260">
        <v>0</v>
      </c>
      <c r="AY56" s="260">
        <v>0</v>
      </c>
      <c r="AZ56" s="260">
        <v>0</v>
      </c>
      <c r="BA56" s="260">
        <v>0</v>
      </c>
      <c r="BB56" s="260">
        <v>0</v>
      </c>
      <c r="BC56" s="260">
        <v>0</v>
      </c>
      <c r="BD56" s="260">
        <v>0</v>
      </c>
      <c r="BE56" s="260">
        <v>0</v>
      </c>
      <c r="BF56" s="260">
        <v>0</v>
      </c>
      <c r="BG56" s="260">
        <v>0</v>
      </c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89"/>
      <c r="CY56" s="189"/>
      <c r="CZ56" s="189"/>
      <c r="DA56" s="189"/>
      <c r="DB56" s="189"/>
      <c r="DC56" s="189"/>
      <c r="DD56" s="189"/>
      <c r="DE56" s="189"/>
      <c r="DF56" s="189"/>
      <c r="DG56" s="189"/>
      <c r="DH56" s="189"/>
      <c r="DI56" s="189"/>
      <c r="DJ56" s="189"/>
      <c r="DK56" s="189"/>
      <c r="DL56" s="189"/>
      <c r="DM56" s="189"/>
      <c r="DN56" s="189"/>
      <c r="DO56" s="189"/>
      <c r="DP56" s="189"/>
      <c r="DQ56" s="189"/>
      <c r="DR56" s="189"/>
      <c r="DS56" s="189"/>
      <c r="DT56" s="189"/>
      <c r="DU56" s="189"/>
    </row>
    <row r="57" spans="1:125" s="188" customFormat="1" ht="59.25" customHeight="1">
      <c r="A57" s="262" t="s">
        <v>176</v>
      </c>
      <c r="B57" s="263" t="s">
        <v>404</v>
      </c>
      <c r="C57" s="259" t="s">
        <v>446</v>
      </c>
      <c r="D57" s="260">
        <v>0</v>
      </c>
      <c r="E57" s="260">
        <v>0</v>
      </c>
      <c r="F57" s="260">
        <v>1.5</v>
      </c>
      <c r="G57" s="260">
        <v>0</v>
      </c>
      <c r="H57" s="260">
        <v>0</v>
      </c>
      <c r="I57" s="260">
        <v>0</v>
      </c>
      <c r="J57" s="260">
        <v>0</v>
      </c>
      <c r="K57" s="260">
        <v>0</v>
      </c>
      <c r="L57" s="260">
        <v>0</v>
      </c>
      <c r="M57" s="260">
        <v>0</v>
      </c>
      <c r="N57" s="260">
        <v>0</v>
      </c>
      <c r="O57" s="260">
        <v>0</v>
      </c>
      <c r="P57" s="260">
        <v>0</v>
      </c>
      <c r="Q57" s="260">
        <v>0</v>
      </c>
      <c r="R57" s="260">
        <v>0</v>
      </c>
      <c r="S57" s="260">
        <v>0</v>
      </c>
      <c r="T57" s="260">
        <v>0</v>
      </c>
      <c r="U57" s="260">
        <v>0</v>
      </c>
      <c r="V57" s="260">
        <v>0</v>
      </c>
      <c r="W57" s="260">
        <v>0</v>
      </c>
      <c r="X57" s="260">
        <v>0</v>
      </c>
      <c r="Y57" s="260">
        <v>0</v>
      </c>
      <c r="Z57" s="260">
        <v>0</v>
      </c>
      <c r="AA57" s="260">
        <v>0</v>
      </c>
      <c r="AB57" s="260">
        <v>0</v>
      </c>
      <c r="AC57" s="260">
        <v>0</v>
      </c>
      <c r="AD57" s="260">
        <v>0</v>
      </c>
      <c r="AE57" s="260">
        <v>0</v>
      </c>
      <c r="AF57" s="260">
        <v>0</v>
      </c>
      <c r="AG57" s="260">
        <v>0</v>
      </c>
      <c r="AH57" s="260">
        <v>0</v>
      </c>
      <c r="AI57" s="260">
        <v>0</v>
      </c>
      <c r="AJ57" s="260">
        <v>0</v>
      </c>
      <c r="AK57" s="260">
        <v>0</v>
      </c>
      <c r="AL57" s="260">
        <v>0</v>
      </c>
      <c r="AM57" s="260">
        <v>0</v>
      </c>
      <c r="AN57" s="260">
        <v>0</v>
      </c>
      <c r="AO57" s="260">
        <v>1.5</v>
      </c>
      <c r="AP57" s="260">
        <v>0</v>
      </c>
      <c r="AQ57" s="260">
        <v>0</v>
      </c>
      <c r="AR57" s="260">
        <v>0</v>
      </c>
      <c r="AS57" s="260">
        <v>0</v>
      </c>
      <c r="AT57" s="260">
        <v>0</v>
      </c>
      <c r="AU57" s="260">
        <v>0</v>
      </c>
      <c r="AV57" s="260">
        <v>0</v>
      </c>
      <c r="AW57" s="260">
        <v>0</v>
      </c>
      <c r="AX57" s="260">
        <v>0</v>
      </c>
      <c r="AY57" s="260">
        <v>0</v>
      </c>
      <c r="AZ57" s="260">
        <v>0</v>
      </c>
      <c r="BA57" s="260">
        <v>0</v>
      </c>
      <c r="BB57" s="260">
        <v>0</v>
      </c>
      <c r="BC57" s="260">
        <v>0</v>
      </c>
      <c r="BD57" s="260">
        <v>0</v>
      </c>
      <c r="BE57" s="260">
        <v>0</v>
      </c>
      <c r="BF57" s="260">
        <v>0</v>
      </c>
      <c r="BG57" s="260">
        <v>0</v>
      </c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189"/>
      <c r="BU57" s="189"/>
      <c r="BV57" s="189"/>
      <c r="BW57" s="189"/>
      <c r="BX57" s="189"/>
      <c r="BY57" s="189"/>
      <c r="BZ57" s="189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89"/>
      <c r="CY57" s="189"/>
      <c r="CZ57" s="189"/>
      <c r="DA57" s="189"/>
      <c r="DB57" s="189"/>
      <c r="DC57" s="189"/>
      <c r="DD57" s="189"/>
      <c r="DE57" s="189"/>
      <c r="DF57" s="189"/>
      <c r="DG57" s="189"/>
      <c r="DH57" s="189"/>
      <c r="DI57" s="189"/>
      <c r="DJ57" s="189"/>
      <c r="DK57" s="189"/>
      <c r="DL57" s="189"/>
      <c r="DM57" s="189"/>
      <c r="DN57" s="189"/>
      <c r="DO57" s="189"/>
      <c r="DP57" s="189"/>
      <c r="DQ57" s="189"/>
      <c r="DR57" s="189"/>
      <c r="DS57" s="189"/>
      <c r="DT57" s="189"/>
      <c r="DU57" s="189"/>
    </row>
    <row r="58" spans="1:125" s="188" customFormat="1" ht="59.25" customHeight="1">
      <c r="A58" s="262" t="s">
        <v>396</v>
      </c>
      <c r="B58" s="263" t="s">
        <v>414</v>
      </c>
      <c r="C58" s="259" t="s">
        <v>447</v>
      </c>
      <c r="D58" s="260">
        <v>0</v>
      </c>
      <c r="E58" s="260">
        <v>0</v>
      </c>
      <c r="F58" s="260">
        <v>1.5</v>
      </c>
      <c r="G58" s="260">
        <v>0</v>
      </c>
      <c r="H58" s="260">
        <v>0</v>
      </c>
      <c r="I58" s="260">
        <v>0</v>
      </c>
      <c r="J58" s="260">
        <v>0</v>
      </c>
      <c r="K58" s="260">
        <v>0</v>
      </c>
      <c r="L58" s="260">
        <v>0</v>
      </c>
      <c r="M58" s="260">
        <v>0</v>
      </c>
      <c r="N58" s="260">
        <v>0</v>
      </c>
      <c r="O58" s="260">
        <v>0</v>
      </c>
      <c r="P58" s="260">
        <v>0</v>
      </c>
      <c r="Q58" s="260">
        <v>0</v>
      </c>
      <c r="R58" s="260">
        <v>0</v>
      </c>
      <c r="S58" s="260">
        <v>0</v>
      </c>
      <c r="T58" s="260">
        <v>0</v>
      </c>
      <c r="U58" s="260">
        <v>0</v>
      </c>
      <c r="V58" s="260">
        <v>0</v>
      </c>
      <c r="W58" s="260">
        <v>0</v>
      </c>
      <c r="X58" s="260">
        <v>0</v>
      </c>
      <c r="Y58" s="260">
        <v>0</v>
      </c>
      <c r="Z58" s="260">
        <v>0</v>
      </c>
      <c r="AA58" s="260">
        <v>0</v>
      </c>
      <c r="AB58" s="260">
        <v>0</v>
      </c>
      <c r="AC58" s="260">
        <v>0</v>
      </c>
      <c r="AD58" s="260">
        <v>0</v>
      </c>
      <c r="AE58" s="260">
        <v>0</v>
      </c>
      <c r="AF58" s="260">
        <v>0</v>
      </c>
      <c r="AG58" s="260">
        <v>0</v>
      </c>
      <c r="AH58" s="260">
        <v>0</v>
      </c>
      <c r="AI58" s="260">
        <v>0</v>
      </c>
      <c r="AJ58" s="260">
        <v>0</v>
      </c>
      <c r="AK58" s="260">
        <v>0</v>
      </c>
      <c r="AL58" s="260">
        <v>0</v>
      </c>
      <c r="AM58" s="260">
        <v>0</v>
      </c>
      <c r="AN58" s="260">
        <v>0</v>
      </c>
      <c r="AO58" s="260">
        <v>0</v>
      </c>
      <c r="AP58" s="260">
        <v>0</v>
      </c>
      <c r="AQ58" s="260">
        <v>0</v>
      </c>
      <c r="AR58" s="260">
        <v>0</v>
      </c>
      <c r="AS58" s="260">
        <v>0</v>
      </c>
      <c r="AT58" s="260">
        <v>0</v>
      </c>
      <c r="AU58" s="260">
        <v>0</v>
      </c>
      <c r="AV58" s="260">
        <v>0</v>
      </c>
      <c r="AW58" s="260">
        <v>0</v>
      </c>
      <c r="AX58" s="260">
        <v>0</v>
      </c>
      <c r="AY58" s="260">
        <v>0</v>
      </c>
      <c r="AZ58" s="260">
        <v>0</v>
      </c>
      <c r="BA58" s="260">
        <v>0</v>
      </c>
      <c r="BB58" s="260">
        <v>0</v>
      </c>
      <c r="BC58" s="260">
        <v>0</v>
      </c>
      <c r="BD58" s="260">
        <v>0</v>
      </c>
      <c r="BE58" s="260">
        <v>0</v>
      </c>
      <c r="BF58" s="260">
        <v>0</v>
      </c>
      <c r="BG58" s="260">
        <v>0</v>
      </c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89"/>
      <c r="DJ58" s="189"/>
      <c r="DK58" s="189"/>
      <c r="DL58" s="189"/>
      <c r="DM58" s="189"/>
      <c r="DN58" s="189"/>
      <c r="DO58" s="189"/>
      <c r="DP58" s="189"/>
      <c r="DQ58" s="189"/>
      <c r="DR58" s="189"/>
      <c r="DS58" s="189"/>
      <c r="DT58" s="189"/>
      <c r="DU58" s="189"/>
    </row>
    <row r="59" spans="1:125" s="188" customFormat="1" ht="59.25" customHeight="1">
      <c r="A59" s="262" t="s">
        <v>397</v>
      </c>
      <c r="B59" s="263" t="s">
        <v>415</v>
      </c>
      <c r="C59" s="259" t="s">
        <v>448</v>
      </c>
      <c r="D59" s="260">
        <v>0.25</v>
      </c>
      <c r="E59" s="260">
        <v>0</v>
      </c>
      <c r="F59" s="260">
        <v>0</v>
      </c>
      <c r="G59" s="260">
        <v>0</v>
      </c>
      <c r="H59" s="260">
        <v>0</v>
      </c>
      <c r="I59" s="260">
        <v>0</v>
      </c>
      <c r="J59" s="260">
        <v>0</v>
      </c>
      <c r="K59" s="260">
        <v>0</v>
      </c>
      <c r="L59" s="260">
        <v>0</v>
      </c>
      <c r="M59" s="260">
        <v>0</v>
      </c>
      <c r="N59" s="260">
        <v>0</v>
      </c>
      <c r="O59" s="260">
        <v>0</v>
      </c>
      <c r="P59" s="260">
        <v>0</v>
      </c>
      <c r="Q59" s="260">
        <v>0</v>
      </c>
      <c r="R59" s="260">
        <v>0</v>
      </c>
      <c r="S59" s="260">
        <v>0</v>
      </c>
      <c r="T59" s="260">
        <v>0</v>
      </c>
      <c r="U59" s="260">
        <v>0</v>
      </c>
      <c r="V59" s="260">
        <v>0</v>
      </c>
      <c r="W59" s="260">
        <v>0</v>
      </c>
      <c r="X59" s="260">
        <v>0</v>
      </c>
      <c r="Y59" s="260">
        <v>0</v>
      </c>
      <c r="Z59" s="260">
        <v>0</v>
      </c>
      <c r="AA59" s="260">
        <v>0</v>
      </c>
      <c r="AB59" s="260">
        <v>0</v>
      </c>
      <c r="AC59" s="260">
        <v>0</v>
      </c>
      <c r="AD59" s="260">
        <v>0</v>
      </c>
      <c r="AE59" s="260">
        <v>0</v>
      </c>
      <c r="AF59" s="260">
        <v>0</v>
      </c>
      <c r="AG59" s="260">
        <v>0</v>
      </c>
      <c r="AH59" s="260">
        <v>0</v>
      </c>
      <c r="AI59" s="260">
        <v>0</v>
      </c>
      <c r="AJ59" s="260">
        <v>0</v>
      </c>
      <c r="AK59" s="260">
        <v>0</v>
      </c>
      <c r="AL59" s="260">
        <v>0</v>
      </c>
      <c r="AM59" s="260">
        <v>0</v>
      </c>
      <c r="AN59" s="260">
        <v>0</v>
      </c>
      <c r="AO59" s="260">
        <v>0</v>
      </c>
      <c r="AP59" s="260">
        <v>0</v>
      </c>
      <c r="AQ59" s="260">
        <v>0</v>
      </c>
      <c r="AR59" s="260">
        <v>0</v>
      </c>
      <c r="AS59" s="260">
        <v>0</v>
      </c>
      <c r="AT59" s="260">
        <v>0</v>
      </c>
      <c r="AU59" s="260">
        <v>0</v>
      </c>
      <c r="AV59" s="260">
        <v>0</v>
      </c>
      <c r="AW59" s="260">
        <v>0</v>
      </c>
      <c r="AX59" s="260">
        <v>0</v>
      </c>
      <c r="AY59" s="260">
        <v>0</v>
      </c>
      <c r="AZ59" s="260">
        <v>0</v>
      </c>
      <c r="BA59" s="260">
        <v>0</v>
      </c>
      <c r="BB59" s="260">
        <v>0</v>
      </c>
      <c r="BC59" s="260">
        <v>0</v>
      </c>
      <c r="BD59" s="260">
        <v>0</v>
      </c>
      <c r="BE59" s="260">
        <v>0</v>
      </c>
      <c r="BF59" s="260">
        <v>0</v>
      </c>
      <c r="BG59" s="260">
        <v>0</v>
      </c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89"/>
      <c r="BW59" s="189"/>
      <c r="BX59" s="189"/>
      <c r="BY59" s="189"/>
      <c r="BZ59" s="189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89"/>
      <c r="DQ59" s="189"/>
      <c r="DR59" s="189"/>
      <c r="DS59" s="189"/>
      <c r="DT59" s="189"/>
      <c r="DU59" s="189"/>
    </row>
    <row r="60" spans="1:125" s="188" customFormat="1" ht="59.25" customHeight="1">
      <c r="A60" s="262" t="s">
        <v>398</v>
      </c>
      <c r="B60" s="263" t="s">
        <v>416</v>
      </c>
      <c r="C60" s="259" t="s">
        <v>449</v>
      </c>
      <c r="D60" s="260">
        <v>0.25</v>
      </c>
      <c r="E60" s="260">
        <v>0</v>
      </c>
      <c r="F60" s="260">
        <v>0</v>
      </c>
      <c r="G60" s="260">
        <v>0</v>
      </c>
      <c r="H60" s="260">
        <v>0</v>
      </c>
      <c r="I60" s="260">
        <v>0</v>
      </c>
      <c r="J60" s="260">
        <v>0</v>
      </c>
      <c r="K60" s="260">
        <v>0</v>
      </c>
      <c r="L60" s="260">
        <v>0</v>
      </c>
      <c r="M60" s="260">
        <v>0</v>
      </c>
      <c r="N60" s="260">
        <v>0</v>
      </c>
      <c r="O60" s="260">
        <v>0</v>
      </c>
      <c r="P60" s="260">
        <v>0</v>
      </c>
      <c r="Q60" s="260">
        <v>0</v>
      </c>
      <c r="R60" s="260">
        <v>0</v>
      </c>
      <c r="S60" s="260">
        <v>0</v>
      </c>
      <c r="T60" s="260">
        <v>0</v>
      </c>
      <c r="U60" s="260">
        <v>0</v>
      </c>
      <c r="V60" s="260">
        <v>0</v>
      </c>
      <c r="W60" s="260">
        <v>0</v>
      </c>
      <c r="X60" s="260">
        <v>0</v>
      </c>
      <c r="Y60" s="260">
        <v>0</v>
      </c>
      <c r="Z60" s="260">
        <v>0</v>
      </c>
      <c r="AA60" s="260">
        <v>0</v>
      </c>
      <c r="AB60" s="260">
        <v>0</v>
      </c>
      <c r="AC60" s="260">
        <v>0</v>
      </c>
      <c r="AD60" s="260">
        <v>0</v>
      </c>
      <c r="AE60" s="260">
        <v>0</v>
      </c>
      <c r="AF60" s="260">
        <v>0</v>
      </c>
      <c r="AG60" s="260">
        <v>0</v>
      </c>
      <c r="AH60" s="260">
        <v>0</v>
      </c>
      <c r="AI60" s="260">
        <v>0</v>
      </c>
      <c r="AJ60" s="260">
        <v>0</v>
      </c>
      <c r="AK60" s="260">
        <v>0</v>
      </c>
      <c r="AL60" s="260">
        <v>0</v>
      </c>
      <c r="AM60" s="260">
        <v>0</v>
      </c>
      <c r="AN60" s="260">
        <v>0</v>
      </c>
      <c r="AO60" s="260">
        <v>0</v>
      </c>
      <c r="AP60" s="260">
        <v>0</v>
      </c>
      <c r="AQ60" s="260">
        <v>0</v>
      </c>
      <c r="AR60" s="260">
        <v>0</v>
      </c>
      <c r="AS60" s="260">
        <v>0</v>
      </c>
      <c r="AT60" s="260">
        <v>0</v>
      </c>
      <c r="AU60" s="260">
        <v>0</v>
      </c>
      <c r="AV60" s="260">
        <v>0</v>
      </c>
      <c r="AW60" s="260">
        <v>0</v>
      </c>
      <c r="AX60" s="260">
        <v>0</v>
      </c>
      <c r="AY60" s="260">
        <v>0</v>
      </c>
      <c r="AZ60" s="260">
        <v>0</v>
      </c>
      <c r="BA60" s="260">
        <v>0</v>
      </c>
      <c r="BB60" s="260">
        <v>0</v>
      </c>
      <c r="BC60" s="260">
        <v>0</v>
      </c>
      <c r="BD60" s="260">
        <v>0</v>
      </c>
      <c r="BE60" s="260">
        <v>0</v>
      </c>
      <c r="BF60" s="260">
        <v>0</v>
      </c>
      <c r="BG60" s="260">
        <v>0</v>
      </c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89"/>
      <c r="BW60" s="189"/>
      <c r="BX60" s="189"/>
      <c r="BY60" s="189"/>
      <c r="BZ60" s="189"/>
      <c r="CA60" s="189"/>
      <c r="CB60" s="189"/>
      <c r="CC60" s="189"/>
      <c r="CD60" s="189"/>
      <c r="CE60" s="189"/>
      <c r="CF60" s="189"/>
      <c r="CG60" s="189"/>
      <c r="CH60" s="189"/>
      <c r="CI60" s="189"/>
      <c r="CJ60" s="189"/>
      <c r="CK60" s="189"/>
      <c r="CL60" s="189"/>
      <c r="CM60" s="189"/>
      <c r="CN60" s="189"/>
      <c r="CO60" s="189"/>
      <c r="CP60" s="189"/>
      <c r="CQ60" s="189"/>
      <c r="CR60" s="189"/>
      <c r="CS60" s="189"/>
      <c r="CT60" s="189"/>
      <c r="CU60" s="189"/>
      <c r="CV60" s="189"/>
      <c r="CW60" s="189"/>
      <c r="CX60" s="189"/>
      <c r="CY60" s="189"/>
      <c r="CZ60" s="189"/>
      <c r="DA60" s="189"/>
      <c r="DB60" s="189"/>
      <c r="DC60" s="189"/>
      <c r="DD60" s="189"/>
      <c r="DE60" s="189"/>
      <c r="DF60" s="189"/>
      <c r="DG60" s="189"/>
      <c r="DH60" s="189"/>
      <c r="DI60" s="189"/>
      <c r="DJ60" s="189"/>
      <c r="DK60" s="189"/>
      <c r="DL60" s="189"/>
      <c r="DM60" s="189"/>
      <c r="DN60" s="189"/>
      <c r="DO60" s="189"/>
      <c r="DP60" s="189"/>
      <c r="DQ60" s="189"/>
      <c r="DR60" s="189"/>
      <c r="DS60" s="189"/>
      <c r="DT60" s="189"/>
      <c r="DU60" s="189"/>
    </row>
    <row r="61" spans="1:125" s="188" customFormat="1" ht="59.25" customHeight="1">
      <c r="A61" s="262" t="s">
        <v>399</v>
      </c>
      <c r="B61" s="368" t="s">
        <v>417</v>
      </c>
      <c r="C61" s="369" t="s">
        <v>450</v>
      </c>
      <c r="D61" s="260">
        <v>0</v>
      </c>
      <c r="E61" s="260">
        <v>0</v>
      </c>
      <c r="F61" s="260">
        <v>1.7</v>
      </c>
      <c r="G61" s="260">
        <v>0</v>
      </c>
      <c r="H61" s="260">
        <v>0</v>
      </c>
      <c r="I61" s="260">
        <v>0</v>
      </c>
      <c r="J61" s="260">
        <v>0</v>
      </c>
      <c r="K61" s="260">
        <v>0</v>
      </c>
      <c r="L61" s="260">
        <v>0</v>
      </c>
      <c r="M61" s="260">
        <v>0</v>
      </c>
      <c r="N61" s="260">
        <v>0</v>
      </c>
      <c r="O61" s="260">
        <v>0</v>
      </c>
      <c r="P61" s="260">
        <v>0</v>
      </c>
      <c r="Q61" s="260">
        <v>0</v>
      </c>
      <c r="R61" s="260">
        <v>0</v>
      </c>
      <c r="S61" s="260">
        <v>0</v>
      </c>
      <c r="T61" s="260">
        <v>0</v>
      </c>
      <c r="U61" s="260">
        <v>0</v>
      </c>
      <c r="V61" s="260">
        <v>0</v>
      </c>
      <c r="W61" s="260">
        <v>0</v>
      </c>
      <c r="X61" s="260">
        <v>0</v>
      </c>
      <c r="Y61" s="260">
        <v>0</v>
      </c>
      <c r="Z61" s="260">
        <v>0</v>
      </c>
      <c r="AA61" s="260">
        <v>0</v>
      </c>
      <c r="AB61" s="260">
        <v>0</v>
      </c>
      <c r="AC61" s="260">
        <v>0</v>
      </c>
      <c r="AD61" s="260">
        <v>0</v>
      </c>
      <c r="AE61" s="260">
        <v>0</v>
      </c>
      <c r="AF61" s="260">
        <v>0</v>
      </c>
      <c r="AG61" s="260">
        <v>0</v>
      </c>
      <c r="AH61" s="260">
        <v>0</v>
      </c>
      <c r="AI61" s="260">
        <v>0</v>
      </c>
      <c r="AJ61" s="260">
        <v>0</v>
      </c>
      <c r="AK61" s="260">
        <v>0</v>
      </c>
      <c r="AL61" s="260">
        <v>0</v>
      </c>
      <c r="AM61" s="260">
        <v>0</v>
      </c>
      <c r="AN61" s="260">
        <v>0</v>
      </c>
      <c r="AO61" s="260">
        <v>0</v>
      </c>
      <c r="AP61" s="260">
        <v>0</v>
      </c>
      <c r="AQ61" s="260">
        <v>0</v>
      </c>
      <c r="AR61" s="260">
        <v>0</v>
      </c>
      <c r="AS61" s="260">
        <v>0</v>
      </c>
      <c r="AT61" s="260">
        <v>0</v>
      </c>
      <c r="AU61" s="260">
        <v>0</v>
      </c>
      <c r="AV61" s="260">
        <v>0</v>
      </c>
      <c r="AW61" s="260">
        <v>0</v>
      </c>
      <c r="AX61" s="260">
        <v>0</v>
      </c>
      <c r="AY61" s="260">
        <v>0</v>
      </c>
      <c r="AZ61" s="260">
        <v>0</v>
      </c>
      <c r="BA61" s="260">
        <v>0</v>
      </c>
      <c r="BB61" s="260">
        <v>0</v>
      </c>
      <c r="BC61" s="260">
        <v>0</v>
      </c>
      <c r="BD61" s="260">
        <v>0</v>
      </c>
      <c r="BE61" s="260">
        <v>0</v>
      </c>
      <c r="BF61" s="260">
        <v>0</v>
      </c>
      <c r="BG61" s="260">
        <v>0</v>
      </c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89"/>
      <c r="CE61" s="189"/>
      <c r="CF61" s="189"/>
      <c r="CG61" s="189"/>
      <c r="CH61" s="189"/>
      <c r="CI61" s="189"/>
      <c r="CJ61" s="189"/>
      <c r="CK61" s="189"/>
      <c r="CL61" s="189"/>
      <c r="CM61" s="189"/>
      <c r="CN61" s="189"/>
      <c r="CO61" s="189"/>
      <c r="CP61" s="189"/>
      <c r="CQ61" s="189"/>
      <c r="CR61" s="189"/>
      <c r="CS61" s="189"/>
      <c r="CT61" s="189"/>
      <c r="CU61" s="189"/>
      <c r="CV61" s="189"/>
      <c r="CW61" s="189"/>
      <c r="CX61" s="189"/>
      <c r="CY61" s="189"/>
      <c r="CZ61" s="189"/>
      <c r="DA61" s="189"/>
      <c r="DB61" s="189"/>
      <c r="DC61" s="189"/>
      <c r="DD61" s="189"/>
      <c r="DE61" s="189"/>
      <c r="DF61" s="189"/>
      <c r="DG61" s="189"/>
      <c r="DH61" s="189"/>
      <c r="DI61" s="189"/>
      <c r="DJ61" s="189"/>
      <c r="DK61" s="189"/>
      <c r="DL61" s="189"/>
      <c r="DM61" s="189"/>
      <c r="DN61" s="189"/>
      <c r="DO61" s="189"/>
      <c r="DP61" s="189"/>
      <c r="DQ61" s="189"/>
      <c r="DR61" s="189"/>
      <c r="DS61" s="189"/>
      <c r="DT61" s="189"/>
      <c r="DU61" s="189"/>
    </row>
    <row r="62" spans="1:125" s="188" customFormat="1" ht="59.25" customHeight="1">
      <c r="A62" s="262" t="s">
        <v>409</v>
      </c>
      <c r="B62" s="368" t="s">
        <v>418</v>
      </c>
      <c r="C62" s="369" t="s">
        <v>451</v>
      </c>
      <c r="D62" s="260">
        <v>0</v>
      </c>
      <c r="E62" s="260">
        <v>0</v>
      </c>
      <c r="F62" s="260">
        <v>1.2</v>
      </c>
      <c r="G62" s="260">
        <v>0</v>
      </c>
      <c r="H62" s="260">
        <v>0</v>
      </c>
      <c r="I62" s="260">
        <v>0</v>
      </c>
      <c r="J62" s="260">
        <v>0</v>
      </c>
      <c r="K62" s="260">
        <v>0</v>
      </c>
      <c r="L62" s="260">
        <v>0</v>
      </c>
      <c r="M62" s="260">
        <v>0</v>
      </c>
      <c r="N62" s="260">
        <v>0</v>
      </c>
      <c r="O62" s="260">
        <v>0</v>
      </c>
      <c r="P62" s="260">
        <v>0</v>
      </c>
      <c r="Q62" s="260">
        <v>0</v>
      </c>
      <c r="R62" s="260">
        <v>0</v>
      </c>
      <c r="S62" s="260">
        <v>0</v>
      </c>
      <c r="T62" s="260">
        <v>0</v>
      </c>
      <c r="U62" s="260">
        <v>0</v>
      </c>
      <c r="V62" s="260">
        <v>0</v>
      </c>
      <c r="W62" s="260">
        <v>0</v>
      </c>
      <c r="X62" s="260">
        <v>0</v>
      </c>
      <c r="Y62" s="260">
        <v>0</v>
      </c>
      <c r="Z62" s="260">
        <v>0</v>
      </c>
      <c r="AA62" s="260">
        <v>0</v>
      </c>
      <c r="AB62" s="260">
        <v>0</v>
      </c>
      <c r="AC62" s="260">
        <v>0</v>
      </c>
      <c r="AD62" s="260">
        <v>0</v>
      </c>
      <c r="AE62" s="260">
        <v>0</v>
      </c>
      <c r="AF62" s="260">
        <v>0</v>
      </c>
      <c r="AG62" s="260">
        <v>0</v>
      </c>
      <c r="AH62" s="260">
        <v>0</v>
      </c>
      <c r="AI62" s="260">
        <v>0</v>
      </c>
      <c r="AJ62" s="260">
        <v>0</v>
      </c>
      <c r="AK62" s="260">
        <v>0</v>
      </c>
      <c r="AL62" s="260">
        <v>0</v>
      </c>
      <c r="AM62" s="260">
        <v>0</v>
      </c>
      <c r="AN62" s="260">
        <v>0</v>
      </c>
      <c r="AO62" s="260">
        <v>0</v>
      </c>
      <c r="AP62" s="260">
        <v>0</v>
      </c>
      <c r="AQ62" s="260">
        <v>0</v>
      </c>
      <c r="AR62" s="260">
        <v>0</v>
      </c>
      <c r="AS62" s="260">
        <v>0</v>
      </c>
      <c r="AT62" s="260">
        <v>0</v>
      </c>
      <c r="AU62" s="260">
        <v>0</v>
      </c>
      <c r="AV62" s="260">
        <v>0</v>
      </c>
      <c r="AW62" s="260">
        <v>0</v>
      </c>
      <c r="AX62" s="260">
        <v>0</v>
      </c>
      <c r="AY62" s="260">
        <v>0</v>
      </c>
      <c r="AZ62" s="260">
        <v>0</v>
      </c>
      <c r="BA62" s="260">
        <v>0</v>
      </c>
      <c r="BB62" s="260">
        <v>0</v>
      </c>
      <c r="BC62" s="260">
        <v>0</v>
      </c>
      <c r="BD62" s="260">
        <v>0</v>
      </c>
      <c r="BE62" s="260">
        <v>0</v>
      </c>
      <c r="BF62" s="260">
        <v>0</v>
      </c>
      <c r="BG62" s="260">
        <v>0</v>
      </c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89"/>
      <c r="CE62" s="189"/>
      <c r="CF62" s="189"/>
      <c r="CG62" s="189"/>
      <c r="CH62" s="189"/>
      <c r="CI62" s="189"/>
      <c r="CJ62" s="189"/>
      <c r="CK62" s="189"/>
      <c r="CL62" s="189"/>
      <c r="CM62" s="189"/>
      <c r="CN62" s="189"/>
      <c r="CO62" s="189"/>
      <c r="CP62" s="189"/>
      <c r="CQ62" s="189"/>
      <c r="CR62" s="189"/>
      <c r="CS62" s="189"/>
      <c r="CT62" s="189"/>
      <c r="CU62" s="189"/>
      <c r="CV62" s="189"/>
      <c r="CW62" s="189"/>
      <c r="CX62" s="189"/>
      <c r="CY62" s="189"/>
      <c r="CZ62" s="189"/>
      <c r="DA62" s="189"/>
      <c r="DB62" s="189"/>
      <c r="DC62" s="189"/>
      <c r="DD62" s="189"/>
      <c r="DE62" s="189"/>
      <c r="DF62" s="189"/>
      <c r="DG62" s="189"/>
      <c r="DH62" s="189"/>
      <c r="DI62" s="189"/>
      <c r="DJ62" s="189"/>
      <c r="DK62" s="189"/>
      <c r="DL62" s="189"/>
      <c r="DM62" s="189"/>
      <c r="DN62" s="189"/>
      <c r="DO62" s="189"/>
      <c r="DP62" s="189"/>
      <c r="DQ62" s="189"/>
      <c r="DR62" s="189"/>
      <c r="DS62" s="189"/>
      <c r="DT62" s="189"/>
      <c r="DU62" s="189"/>
    </row>
    <row r="63" spans="1:125" s="188" customFormat="1" ht="59.25" customHeight="1">
      <c r="A63" s="262" t="s">
        <v>410</v>
      </c>
      <c r="B63" s="368" t="s">
        <v>408</v>
      </c>
      <c r="C63" s="369" t="s">
        <v>452</v>
      </c>
      <c r="D63" s="260">
        <v>0</v>
      </c>
      <c r="E63" s="260">
        <v>0</v>
      </c>
      <c r="F63" s="260">
        <v>0</v>
      </c>
      <c r="G63" s="260">
        <v>0</v>
      </c>
      <c r="H63" s="260">
        <v>0</v>
      </c>
      <c r="I63" s="260">
        <v>1</v>
      </c>
      <c r="J63" s="260">
        <v>0</v>
      </c>
      <c r="K63" s="260">
        <v>0</v>
      </c>
      <c r="L63" s="260">
        <v>0</v>
      </c>
      <c r="M63" s="260">
        <v>0</v>
      </c>
      <c r="N63" s="260">
        <v>0</v>
      </c>
      <c r="O63" s="260">
        <v>0</v>
      </c>
      <c r="P63" s="260">
        <v>0</v>
      </c>
      <c r="Q63" s="260">
        <v>0</v>
      </c>
      <c r="R63" s="260">
        <v>0</v>
      </c>
      <c r="S63" s="260">
        <v>0</v>
      </c>
      <c r="T63" s="260">
        <v>0</v>
      </c>
      <c r="U63" s="260">
        <v>0</v>
      </c>
      <c r="V63" s="260">
        <v>0</v>
      </c>
      <c r="W63" s="260">
        <v>1</v>
      </c>
      <c r="X63" s="260">
        <v>0</v>
      </c>
      <c r="Y63" s="260">
        <v>0</v>
      </c>
      <c r="Z63" s="260">
        <v>0</v>
      </c>
      <c r="AA63" s="260">
        <v>0</v>
      </c>
      <c r="AB63" s="260">
        <v>0</v>
      </c>
      <c r="AC63" s="260">
        <v>0</v>
      </c>
      <c r="AD63" s="260">
        <v>0</v>
      </c>
      <c r="AE63" s="260">
        <v>0</v>
      </c>
      <c r="AF63" s="260">
        <v>0</v>
      </c>
      <c r="AG63" s="260">
        <v>0</v>
      </c>
      <c r="AH63" s="260">
        <v>0</v>
      </c>
      <c r="AI63" s="260">
        <v>0</v>
      </c>
      <c r="AJ63" s="260">
        <v>0</v>
      </c>
      <c r="AK63" s="260">
        <v>0</v>
      </c>
      <c r="AL63" s="260">
        <v>0</v>
      </c>
      <c r="AM63" s="260">
        <v>0</v>
      </c>
      <c r="AN63" s="260">
        <v>0</v>
      </c>
      <c r="AO63" s="260">
        <v>0</v>
      </c>
      <c r="AP63" s="260">
        <v>0</v>
      </c>
      <c r="AQ63" s="260">
        <v>0</v>
      </c>
      <c r="AR63" s="260">
        <v>0</v>
      </c>
      <c r="AS63" s="260">
        <v>0</v>
      </c>
      <c r="AT63" s="260">
        <v>0</v>
      </c>
      <c r="AU63" s="260">
        <v>0</v>
      </c>
      <c r="AV63" s="260">
        <v>0</v>
      </c>
      <c r="AW63" s="260">
        <v>0</v>
      </c>
      <c r="AX63" s="260">
        <v>0</v>
      </c>
      <c r="AY63" s="260">
        <v>0</v>
      </c>
      <c r="AZ63" s="260">
        <v>0</v>
      </c>
      <c r="BA63" s="260">
        <v>0</v>
      </c>
      <c r="BB63" s="260">
        <v>0</v>
      </c>
      <c r="BC63" s="260">
        <v>0</v>
      </c>
      <c r="BD63" s="260">
        <v>0</v>
      </c>
      <c r="BE63" s="260">
        <v>0</v>
      </c>
      <c r="BF63" s="260">
        <v>0</v>
      </c>
      <c r="BG63" s="260">
        <v>0</v>
      </c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89"/>
      <c r="CE63" s="189"/>
      <c r="CF63" s="189"/>
      <c r="CG63" s="189"/>
      <c r="CH63" s="189"/>
      <c r="CI63" s="189"/>
      <c r="CJ63" s="189"/>
      <c r="CK63" s="189"/>
      <c r="CL63" s="189"/>
      <c r="CM63" s="189"/>
      <c r="CN63" s="189"/>
      <c r="CO63" s="189"/>
      <c r="CP63" s="189"/>
      <c r="CQ63" s="189"/>
      <c r="CR63" s="189"/>
      <c r="CS63" s="189"/>
      <c r="CT63" s="189"/>
      <c r="CU63" s="189"/>
      <c r="CV63" s="189"/>
      <c r="CW63" s="189"/>
      <c r="CX63" s="189"/>
      <c r="CY63" s="189"/>
      <c r="CZ63" s="189"/>
      <c r="DA63" s="189"/>
      <c r="DB63" s="189"/>
      <c r="DC63" s="189"/>
      <c r="DD63" s="189"/>
      <c r="DE63" s="189"/>
      <c r="DF63" s="189"/>
      <c r="DG63" s="189"/>
      <c r="DH63" s="189"/>
      <c r="DI63" s="189"/>
      <c r="DJ63" s="189"/>
      <c r="DK63" s="189"/>
      <c r="DL63" s="189"/>
      <c r="DM63" s="189"/>
      <c r="DN63" s="189"/>
      <c r="DO63" s="189"/>
      <c r="DP63" s="189"/>
      <c r="DQ63" s="189"/>
      <c r="DR63" s="189"/>
      <c r="DS63" s="189"/>
      <c r="DT63" s="189"/>
      <c r="DU63" s="189"/>
    </row>
    <row r="64" spans="1:125" s="188" customFormat="1" ht="59.25" customHeight="1">
      <c r="A64" s="262" t="s">
        <v>411</v>
      </c>
      <c r="B64" s="368" t="s">
        <v>403</v>
      </c>
      <c r="C64" s="369" t="s">
        <v>453</v>
      </c>
      <c r="D64" s="260">
        <v>0</v>
      </c>
      <c r="E64" s="260">
        <v>0</v>
      </c>
      <c r="F64" s="260">
        <v>2.8</v>
      </c>
      <c r="G64" s="260">
        <v>0</v>
      </c>
      <c r="H64" s="260">
        <v>0</v>
      </c>
      <c r="I64" s="260">
        <v>0</v>
      </c>
      <c r="J64" s="260">
        <v>0</v>
      </c>
      <c r="K64" s="260">
        <v>0</v>
      </c>
      <c r="L64" s="260">
        <v>0</v>
      </c>
      <c r="M64" s="260">
        <v>0</v>
      </c>
      <c r="N64" s="260">
        <v>0</v>
      </c>
      <c r="O64" s="260">
        <v>0</v>
      </c>
      <c r="P64" s="260">
        <v>0</v>
      </c>
      <c r="Q64" s="260">
        <v>0</v>
      </c>
      <c r="R64" s="260">
        <v>0</v>
      </c>
      <c r="S64" s="260">
        <v>0</v>
      </c>
      <c r="T64" s="260">
        <v>2.8</v>
      </c>
      <c r="U64" s="260">
        <v>0</v>
      </c>
      <c r="V64" s="260">
        <v>0</v>
      </c>
      <c r="W64" s="260">
        <v>0</v>
      </c>
      <c r="X64" s="260">
        <v>0</v>
      </c>
      <c r="Y64" s="260">
        <v>0</v>
      </c>
      <c r="Z64" s="260">
        <v>0</v>
      </c>
      <c r="AA64" s="260">
        <v>0</v>
      </c>
      <c r="AB64" s="260">
        <v>0</v>
      </c>
      <c r="AC64" s="260">
        <v>0</v>
      </c>
      <c r="AD64" s="260">
        <v>0</v>
      </c>
      <c r="AE64" s="260">
        <v>0</v>
      </c>
      <c r="AF64" s="260">
        <v>0</v>
      </c>
      <c r="AG64" s="260">
        <v>0</v>
      </c>
      <c r="AH64" s="260">
        <v>0</v>
      </c>
      <c r="AI64" s="260">
        <v>0</v>
      </c>
      <c r="AJ64" s="260">
        <v>0</v>
      </c>
      <c r="AK64" s="260">
        <v>0</v>
      </c>
      <c r="AL64" s="260">
        <v>0</v>
      </c>
      <c r="AM64" s="260">
        <v>0</v>
      </c>
      <c r="AN64" s="260">
        <v>0</v>
      </c>
      <c r="AO64" s="260">
        <v>0</v>
      </c>
      <c r="AP64" s="260">
        <v>0</v>
      </c>
      <c r="AQ64" s="260">
        <v>0</v>
      </c>
      <c r="AR64" s="260">
        <v>0</v>
      </c>
      <c r="AS64" s="260">
        <v>0</v>
      </c>
      <c r="AT64" s="260">
        <v>0</v>
      </c>
      <c r="AU64" s="260">
        <v>0</v>
      </c>
      <c r="AV64" s="260">
        <v>0</v>
      </c>
      <c r="AW64" s="260">
        <v>0</v>
      </c>
      <c r="AX64" s="260">
        <v>0</v>
      </c>
      <c r="AY64" s="260">
        <v>0</v>
      </c>
      <c r="AZ64" s="260">
        <v>0</v>
      </c>
      <c r="BA64" s="260">
        <v>0</v>
      </c>
      <c r="BB64" s="260">
        <v>0</v>
      </c>
      <c r="BC64" s="260">
        <v>0</v>
      </c>
      <c r="BD64" s="260">
        <v>0</v>
      </c>
      <c r="BE64" s="260">
        <v>0</v>
      </c>
      <c r="BF64" s="260">
        <v>0</v>
      </c>
      <c r="BG64" s="260">
        <v>0</v>
      </c>
      <c r="BH64" s="189"/>
      <c r="BI64" s="189"/>
      <c r="BJ64" s="189"/>
      <c r="BK64" s="189"/>
      <c r="BL64" s="189"/>
      <c r="BM64" s="189"/>
      <c r="BN64" s="189"/>
      <c r="BO64" s="189"/>
      <c r="BP64" s="189"/>
      <c r="BQ64" s="189"/>
      <c r="BR64" s="189"/>
      <c r="BS64" s="189"/>
      <c r="BT64" s="189"/>
      <c r="BU64" s="189"/>
      <c r="BV64" s="189"/>
      <c r="BW64" s="189"/>
      <c r="BX64" s="189"/>
      <c r="BY64" s="189"/>
      <c r="BZ64" s="189"/>
      <c r="CA64" s="189"/>
      <c r="CB64" s="189"/>
      <c r="CC64" s="189"/>
      <c r="CD64" s="189"/>
      <c r="CE64" s="189"/>
      <c r="CF64" s="189"/>
      <c r="CG64" s="189"/>
      <c r="CH64" s="189"/>
      <c r="CI64" s="189"/>
      <c r="CJ64" s="189"/>
      <c r="CK64" s="189"/>
      <c r="CL64" s="189"/>
      <c r="CM64" s="189"/>
      <c r="CN64" s="189"/>
      <c r="CO64" s="189"/>
      <c r="CP64" s="189"/>
      <c r="CQ64" s="189"/>
      <c r="CR64" s="189"/>
      <c r="CS64" s="189"/>
      <c r="CT64" s="189"/>
      <c r="CU64" s="189"/>
      <c r="CV64" s="189"/>
      <c r="CW64" s="189"/>
      <c r="CX64" s="189"/>
      <c r="CY64" s="189"/>
      <c r="CZ64" s="189"/>
      <c r="DA64" s="189"/>
      <c r="DB64" s="189"/>
      <c r="DC64" s="189"/>
      <c r="DD64" s="189"/>
      <c r="DE64" s="189"/>
      <c r="DF64" s="189"/>
      <c r="DG64" s="189"/>
      <c r="DH64" s="189"/>
      <c r="DI64" s="189"/>
      <c r="DJ64" s="189"/>
      <c r="DK64" s="189"/>
      <c r="DL64" s="189"/>
      <c r="DM64" s="189"/>
      <c r="DN64" s="189"/>
      <c r="DO64" s="189"/>
      <c r="DP64" s="189"/>
      <c r="DQ64" s="189"/>
      <c r="DR64" s="189"/>
      <c r="DS64" s="189"/>
      <c r="DT64" s="189"/>
      <c r="DU64" s="189"/>
    </row>
    <row r="65" spans="1:125" s="188" customFormat="1" ht="52.8" customHeight="1">
      <c r="A65" s="262" t="s">
        <v>412</v>
      </c>
      <c r="B65" s="368" t="s">
        <v>400</v>
      </c>
      <c r="C65" s="369" t="s">
        <v>454</v>
      </c>
      <c r="D65" s="260">
        <v>0</v>
      </c>
      <c r="E65" s="260">
        <v>0</v>
      </c>
      <c r="F65" s="260">
        <v>1.85</v>
      </c>
      <c r="G65" s="260">
        <v>0</v>
      </c>
      <c r="H65" s="260">
        <v>0</v>
      </c>
      <c r="I65" s="260">
        <v>0</v>
      </c>
      <c r="J65" s="260">
        <v>0</v>
      </c>
      <c r="K65" s="260">
        <v>0</v>
      </c>
      <c r="L65" s="260">
        <v>0</v>
      </c>
      <c r="M65" s="260">
        <v>0</v>
      </c>
      <c r="N65" s="260">
        <v>0</v>
      </c>
      <c r="O65" s="260">
        <v>0</v>
      </c>
      <c r="P65" s="260">
        <v>0</v>
      </c>
      <c r="Q65" s="260">
        <v>0</v>
      </c>
      <c r="R65" s="260">
        <v>0</v>
      </c>
      <c r="S65" s="260">
        <v>0</v>
      </c>
      <c r="T65" s="260">
        <v>0</v>
      </c>
      <c r="U65" s="260">
        <v>0</v>
      </c>
      <c r="V65" s="260">
        <v>0</v>
      </c>
      <c r="W65" s="260">
        <v>0</v>
      </c>
      <c r="X65" s="260">
        <v>0</v>
      </c>
      <c r="Y65" s="260">
        <v>0</v>
      </c>
      <c r="Z65" s="260">
        <v>0</v>
      </c>
      <c r="AA65" s="260">
        <v>0</v>
      </c>
      <c r="AB65" s="260">
        <v>0</v>
      </c>
      <c r="AC65" s="260">
        <v>0</v>
      </c>
      <c r="AD65" s="260">
        <v>0</v>
      </c>
      <c r="AE65" s="260">
        <v>0</v>
      </c>
      <c r="AF65" s="260">
        <v>0</v>
      </c>
      <c r="AG65" s="260">
        <v>0</v>
      </c>
      <c r="AH65" s="260">
        <v>1.85</v>
      </c>
      <c r="AI65" s="260">
        <v>0</v>
      </c>
      <c r="AJ65" s="260">
        <v>0</v>
      </c>
      <c r="AK65" s="260">
        <v>0</v>
      </c>
      <c r="AL65" s="260">
        <v>0</v>
      </c>
      <c r="AM65" s="260">
        <v>0</v>
      </c>
      <c r="AN65" s="260">
        <v>0</v>
      </c>
      <c r="AO65" s="260">
        <v>0</v>
      </c>
      <c r="AP65" s="260">
        <v>0</v>
      </c>
      <c r="AQ65" s="260">
        <v>0</v>
      </c>
      <c r="AR65" s="260">
        <v>0</v>
      </c>
      <c r="AS65" s="260">
        <v>0</v>
      </c>
      <c r="AT65" s="260">
        <v>0</v>
      </c>
      <c r="AU65" s="260">
        <v>0</v>
      </c>
      <c r="AV65" s="260">
        <v>0</v>
      </c>
      <c r="AW65" s="260">
        <v>0</v>
      </c>
      <c r="AX65" s="260">
        <v>0</v>
      </c>
      <c r="AY65" s="260">
        <v>0</v>
      </c>
      <c r="AZ65" s="260">
        <v>0</v>
      </c>
      <c r="BA65" s="260">
        <v>0</v>
      </c>
      <c r="BB65" s="260">
        <v>0</v>
      </c>
      <c r="BC65" s="260">
        <v>0</v>
      </c>
      <c r="BD65" s="260">
        <v>0</v>
      </c>
      <c r="BE65" s="260">
        <v>0</v>
      </c>
      <c r="BF65" s="260">
        <v>0</v>
      </c>
      <c r="BG65" s="260">
        <v>0</v>
      </c>
      <c r="BH65" s="189"/>
      <c r="BI65" s="189"/>
      <c r="BJ65" s="189"/>
      <c r="BK65" s="189"/>
      <c r="BL65" s="189"/>
      <c r="BM65" s="189"/>
      <c r="BN65" s="189"/>
      <c r="BO65" s="189"/>
      <c r="BP65" s="189"/>
      <c r="BQ65" s="189"/>
      <c r="BR65" s="189"/>
      <c r="BS65" s="189"/>
      <c r="BT65" s="189"/>
      <c r="BU65" s="189"/>
      <c r="BV65" s="189"/>
      <c r="BW65" s="189"/>
      <c r="BX65" s="189"/>
      <c r="BY65" s="189"/>
      <c r="BZ65" s="189"/>
      <c r="CA65" s="189"/>
      <c r="CB65" s="189"/>
      <c r="CC65" s="189"/>
      <c r="CD65" s="189"/>
      <c r="CE65" s="189"/>
      <c r="CF65" s="189"/>
      <c r="CG65" s="189"/>
      <c r="CH65" s="189"/>
      <c r="CI65" s="189"/>
      <c r="CJ65" s="189"/>
      <c r="CK65" s="189"/>
      <c r="CL65" s="189"/>
      <c r="CM65" s="189"/>
      <c r="CN65" s="189"/>
      <c r="CO65" s="189"/>
      <c r="CP65" s="189"/>
      <c r="CQ65" s="189"/>
      <c r="CR65" s="189"/>
      <c r="CS65" s="189"/>
      <c r="CT65" s="189"/>
      <c r="CU65" s="189"/>
      <c r="CV65" s="189"/>
      <c r="CW65" s="189"/>
      <c r="CX65" s="189"/>
      <c r="CY65" s="189"/>
      <c r="CZ65" s="189"/>
      <c r="DA65" s="189"/>
      <c r="DB65" s="189"/>
      <c r="DC65" s="189"/>
      <c r="DD65" s="189"/>
      <c r="DE65" s="189"/>
      <c r="DF65" s="189"/>
      <c r="DG65" s="189"/>
      <c r="DH65" s="189"/>
      <c r="DI65" s="189"/>
      <c r="DJ65" s="189"/>
      <c r="DK65" s="189"/>
      <c r="DL65" s="189"/>
      <c r="DM65" s="189"/>
      <c r="DN65" s="189"/>
      <c r="DO65" s="189"/>
      <c r="DP65" s="189"/>
      <c r="DQ65" s="189"/>
      <c r="DR65" s="189"/>
      <c r="DS65" s="189"/>
      <c r="DT65" s="189"/>
      <c r="DU65" s="189"/>
    </row>
    <row r="66" spans="1:125" s="188" customFormat="1" ht="52.8" customHeight="1">
      <c r="A66" s="262" t="s">
        <v>413</v>
      </c>
      <c r="B66" s="368" t="s">
        <v>455</v>
      </c>
      <c r="C66" s="369" t="s">
        <v>456</v>
      </c>
      <c r="D66" s="260">
        <v>0</v>
      </c>
      <c r="E66" s="260">
        <v>0</v>
      </c>
      <c r="F66" s="260">
        <v>0</v>
      </c>
      <c r="G66" s="260">
        <v>0</v>
      </c>
      <c r="H66" s="260">
        <v>0</v>
      </c>
      <c r="I66" s="260">
        <v>0</v>
      </c>
      <c r="J66" s="260">
        <v>0</v>
      </c>
      <c r="K66" s="260">
        <v>0</v>
      </c>
      <c r="L66" s="260">
        <v>0</v>
      </c>
      <c r="M66" s="260">
        <v>0</v>
      </c>
      <c r="N66" s="260">
        <v>0</v>
      </c>
      <c r="O66" s="260">
        <v>0</v>
      </c>
      <c r="P66" s="260">
        <v>0</v>
      </c>
      <c r="Q66" s="260">
        <v>0</v>
      </c>
      <c r="R66" s="260">
        <v>0</v>
      </c>
      <c r="S66" s="260">
        <v>0</v>
      </c>
      <c r="T66" s="260">
        <v>0</v>
      </c>
      <c r="U66" s="260">
        <v>0</v>
      </c>
      <c r="V66" s="260">
        <v>0</v>
      </c>
      <c r="W66" s="260">
        <v>0</v>
      </c>
      <c r="X66" s="260">
        <v>0</v>
      </c>
      <c r="Y66" s="260">
        <v>0</v>
      </c>
      <c r="Z66" s="260">
        <v>0</v>
      </c>
      <c r="AA66" s="260">
        <v>0</v>
      </c>
      <c r="AB66" s="260">
        <v>0</v>
      </c>
      <c r="AC66" s="260">
        <v>0</v>
      </c>
      <c r="AD66" s="260">
        <v>0</v>
      </c>
      <c r="AE66" s="260">
        <v>0</v>
      </c>
      <c r="AF66" s="260">
        <v>0</v>
      </c>
      <c r="AG66" s="260">
        <v>0</v>
      </c>
      <c r="AH66" s="260">
        <v>0</v>
      </c>
      <c r="AI66" s="260">
        <v>0</v>
      </c>
      <c r="AJ66" s="260">
        <v>0</v>
      </c>
      <c r="AK66" s="260">
        <v>0</v>
      </c>
      <c r="AL66" s="260">
        <v>0</v>
      </c>
      <c r="AM66" s="260">
        <v>0</v>
      </c>
      <c r="AN66" s="260">
        <v>0</v>
      </c>
      <c r="AO66" s="260">
        <v>0</v>
      </c>
      <c r="AP66" s="260">
        <v>0</v>
      </c>
      <c r="AQ66" s="260">
        <v>0</v>
      </c>
      <c r="AR66" s="260">
        <v>0</v>
      </c>
      <c r="AS66" s="260">
        <v>0</v>
      </c>
      <c r="AT66" s="260">
        <v>0</v>
      </c>
      <c r="AU66" s="260">
        <v>0</v>
      </c>
      <c r="AV66" s="260">
        <v>0</v>
      </c>
      <c r="AW66" s="260">
        <v>0</v>
      </c>
      <c r="AX66" s="260">
        <v>0</v>
      </c>
      <c r="AY66" s="260">
        <v>0</v>
      </c>
      <c r="AZ66" s="260">
        <v>0</v>
      </c>
      <c r="BA66" s="260">
        <v>0</v>
      </c>
      <c r="BB66" s="260">
        <v>0</v>
      </c>
      <c r="BC66" s="260">
        <v>0</v>
      </c>
      <c r="BD66" s="260">
        <v>0</v>
      </c>
      <c r="BE66" s="260">
        <v>0</v>
      </c>
      <c r="BF66" s="260">
        <v>0</v>
      </c>
      <c r="BG66" s="260">
        <v>0</v>
      </c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  <c r="CF66" s="189"/>
      <c r="CG66" s="189"/>
      <c r="CH66" s="189"/>
      <c r="CI66" s="189"/>
      <c r="CJ66" s="189"/>
      <c r="CK66" s="189"/>
      <c r="CL66" s="189"/>
      <c r="CM66" s="189"/>
      <c r="CN66" s="189"/>
      <c r="CO66" s="189"/>
      <c r="CP66" s="189"/>
      <c r="CQ66" s="189"/>
      <c r="CR66" s="189"/>
      <c r="CS66" s="189"/>
      <c r="CT66" s="189"/>
      <c r="CU66" s="189"/>
      <c r="CV66" s="189"/>
      <c r="CW66" s="189"/>
      <c r="CX66" s="189"/>
      <c r="CY66" s="189"/>
      <c r="CZ66" s="189"/>
      <c r="DA66" s="189"/>
      <c r="DB66" s="189"/>
      <c r="DC66" s="189"/>
      <c r="DD66" s="189"/>
      <c r="DE66" s="189"/>
      <c r="DF66" s="189"/>
      <c r="DG66" s="189"/>
      <c r="DH66" s="189"/>
      <c r="DI66" s="189"/>
      <c r="DJ66" s="189"/>
      <c r="DK66" s="189"/>
      <c r="DL66" s="189"/>
      <c r="DM66" s="189"/>
      <c r="DN66" s="189"/>
      <c r="DO66" s="189"/>
      <c r="DP66" s="189"/>
      <c r="DQ66" s="189"/>
      <c r="DR66" s="189"/>
      <c r="DS66" s="189"/>
      <c r="DT66" s="189"/>
      <c r="DU66" s="189"/>
    </row>
    <row r="67" spans="1:125" s="188" customFormat="1" ht="52.8" customHeight="1">
      <c r="A67" s="262" t="s">
        <v>457</v>
      </c>
      <c r="B67" s="368" t="s">
        <v>458</v>
      </c>
      <c r="C67" s="369" t="s">
        <v>459</v>
      </c>
      <c r="D67" s="260">
        <v>0</v>
      </c>
      <c r="E67" s="260">
        <v>0</v>
      </c>
      <c r="F67" s="260">
        <v>0</v>
      </c>
      <c r="G67" s="260">
        <v>0</v>
      </c>
      <c r="H67" s="260">
        <v>0</v>
      </c>
      <c r="I67" s="260">
        <v>0</v>
      </c>
      <c r="J67" s="260">
        <v>0</v>
      </c>
      <c r="K67" s="260">
        <v>0</v>
      </c>
      <c r="L67" s="260">
        <v>0</v>
      </c>
      <c r="M67" s="260">
        <v>0</v>
      </c>
      <c r="N67" s="260">
        <v>0</v>
      </c>
      <c r="O67" s="260">
        <v>0</v>
      </c>
      <c r="P67" s="260">
        <v>0</v>
      </c>
      <c r="Q67" s="260">
        <v>0</v>
      </c>
      <c r="R67" s="260">
        <v>0</v>
      </c>
      <c r="S67" s="260">
        <v>0</v>
      </c>
      <c r="T67" s="260">
        <v>0</v>
      </c>
      <c r="U67" s="260">
        <v>0</v>
      </c>
      <c r="V67" s="260">
        <v>0</v>
      </c>
      <c r="W67" s="260">
        <v>0</v>
      </c>
      <c r="X67" s="260">
        <v>0</v>
      </c>
      <c r="Y67" s="260">
        <v>0</v>
      </c>
      <c r="Z67" s="260">
        <v>0</v>
      </c>
      <c r="AA67" s="260">
        <v>0</v>
      </c>
      <c r="AB67" s="260">
        <v>0</v>
      </c>
      <c r="AC67" s="260">
        <v>0</v>
      </c>
      <c r="AD67" s="260">
        <v>0</v>
      </c>
      <c r="AE67" s="260">
        <v>0</v>
      </c>
      <c r="AF67" s="260">
        <v>0</v>
      </c>
      <c r="AG67" s="260">
        <v>0</v>
      </c>
      <c r="AH67" s="260">
        <v>0</v>
      </c>
      <c r="AI67" s="260">
        <v>0</v>
      </c>
      <c r="AJ67" s="260">
        <v>0</v>
      </c>
      <c r="AK67" s="260">
        <v>0</v>
      </c>
      <c r="AL67" s="260">
        <v>0</v>
      </c>
      <c r="AM67" s="260">
        <v>0</v>
      </c>
      <c r="AN67" s="260">
        <v>0</v>
      </c>
      <c r="AO67" s="260">
        <v>0</v>
      </c>
      <c r="AP67" s="260">
        <v>0</v>
      </c>
      <c r="AQ67" s="260">
        <v>0</v>
      </c>
      <c r="AR67" s="260">
        <v>0</v>
      </c>
      <c r="AS67" s="260">
        <v>0</v>
      </c>
      <c r="AT67" s="260">
        <v>0</v>
      </c>
      <c r="AU67" s="260">
        <v>0</v>
      </c>
      <c r="AV67" s="260">
        <v>0</v>
      </c>
      <c r="AW67" s="260">
        <v>0</v>
      </c>
      <c r="AX67" s="260">
        <v>0</v>
      </c>
      <c r="AY67" s="260">
        <v>0</v>
      </c>
      <c r="AZ67" s="260">
        <v>0</v>
      </c>
      <c r="BA67" s="260">
        <v>0</v>
      </c>
      <c r="BB67" s="260">
        <v>0</v>
      </c>
      <c r="BC67" s="260">
        <v>0</v>
      </c>
      <c r="BD67" s="260">
        <v>0</v>
      </c>
      <c r="BE67" s="260">
        <v>0</v>
      </c>
      <c r="BF67" s="260">
        <v>0</v>
      </c>
      <c r="BG67" s="260">
        <v>0</v>
      </c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  <c r="CT67" s="189"/>
      <c r="CU67" s="189"/>
      <c r="CV67" s="189"/>
      <c r="CW67" s="189"/>
      <c r="CX67" s="189"/>
      <c r="CY67" s="189"/>
      <c r="CZ67" s="189"/>
      <c r="DA67" s="189"/>
      <c r="DB67" s="189"/>
      <c r="DC67" s="189"/>
      <c r="DD67" s="189"/>
      <c r="DE67" s="189"/>
      <c r="DF67" s="189"/>
      <c r="DG67" s="189"/>
      <c r="DH67" s="189"/>
      <c r="DI67" s="189"/>
      <c r="DJ67" s="189"/>
      <c r="DK67" s="189"/>
      <c r="DL67" s="189"/>
      <c r="DM67" s="189"/>
      <c r="DN67" s="189"/>
      <c r="DO67" s="189"/>
      <c r="DP67" s="189"/>
      <c r="DQ67" s="189"/>
      <c r="DR67" s="189"/>
      <c r="DS67" s="189"/>
      <c r="DT67" s="189"/>
      <c r="DU67" s="189"/>
    </row>
    <row r="68" spans="1:125" s="188" customFormat="1" ht="46.8">
      <c r="A68" s="185" t="s">
        <v>37</v>
      </c>
      <c r="B68" s="186" t="s">
        <v>96</v>
      </c>
      <c r="C68" s="187" t="s">
        <v>114</v>
      </c>
      <c r="D68" s="246" t="s">
        <v>173</v>
      </c>
      <c r="E68" s="246" t="s">
        <v>173</v>
      </c>
      <c r="F68" s="246" t="s">
        <v>173</v>
      </c>
      <c r="G68" s="246" t="s">
        <v>173</v>
      </c>
      <c r="H68" s="246" t="s">
        <v>173</v>
      </c>
      <c r="I68" s="246" t="s">
        <v>173</v>
      </c>
      <c r="J68" s="246" t="s">
        <v>173</v>
      </c>
      <c r="K68" s="246" t="s">
        <v>173</v>
      </c>
      <c r="L68" s="246" t="s">
        <v>173</v>
      </c>
      <c r="M68" s="246" t="s">
        <v>173</v>
      </c>
      <c r="N68" s="246" t="s">
        <v>173</v>
      </c>
      <c r="O68" s="246" t="s">
        <v>173</v>
      </c>
      <c r="P68" s="246" t="s">
        <v>173</v>
      </c>
      <c r="Q68" s="246" t="s">
        <v>173</v>
      </c>
      <c r="R68" s="246" t="s">
        <v>173</v>
      </c>
      <c r="S68" s="246" t="s">
        <v>173</v>
      </c>
      <c r="T68" s="246" t="s">
        <v>173</v>
      </c>
      <c r="U68" s="246" t="s">
        <v>173</v>
      </c>
      <c r="V68" s="246" t="s">
        <v>173</v>
      </c>
      <c r="W68" s="246" t="s">
        <v>173</v>
      </c>
      <c r="X68" s="246" t="s">
        <v>173</v>
      </c>
      <c r="Y68" s="246" t="s">
        <v>173</v>
      </c>
      <c r="Z68" s="246" t="s">
        <v>173</v>
      </c>
      <c r="AA68" s="246" t="s">
        <v>173</v>
      </c>
      <c r="AB68" s="246" t="s">
        <v>173</v>
      </c>
      <c r="AC68" s="246" t="s">
        <v>173</v>
      </c>
      <c r="AD68" s="246" t="s">
        <v>173</v>
      </c>
      <c r="AE68" s="246" t="s">
        <v>173</v>
      </c>
      <c r="AF68" s="246" t="s">
        <v>173</v>
      </c>
      <c r="AG68" s="246" t="s">
        <v>173</v>
      </c>
      <c r="AH68" s="246" t="s">
        <v>173</v>
      </c>
      <c r="AI68" s="246" t="s">
        <v>173</v>
      </c>
      <c r="AJ68" s="246" t="s">
        <v>173</v>
      </c>
      <c r="AK68" s="246" t="s">
        <v>173</v>
      </c>
      <c r="AL68" s="246" t="s">
        <v>173</v>
      </c>
      <c r="AM68" s="246" t="s">
        <v>173</v>
      </c>
      <c r="AN68" s="246" t="s">
        <v>173</v>
      </c>
      <c r="AO68" s="246" t="s">
        <v>173</v>
      </c>
      <c r="AP68" s="246" t="s">
        <v>173</v>
      </c>
      <c r="AQ68" s="246" t="s">
        <v>173</v>
      </c>
      <c r="AR68" s="246" t="s">
        <v>173</v>
      </c>
      <c r="AS68" s="246" t="s">
        <v>173</v>
      </c>
      <c r="AT68" s="246" t="s">
        <v>173</v>
      </c>
      <c r="AU68" s="246" t="s">
        <v>173</v>
      </c>
      <c r="AV68" s="246" t="s">
        <v>173</v>
      </c>
      <c r="AW68" s="246" t="s">
        <v>173</v>
      </c>
      <c r="AX68" s="246" t="s">
        <v>173</v>
      </c>
      <c r="AY68" s="246" t="s">
        <v>173</v>
      </c>
      <c r="AZ68" s="246" t="s">
        <v>173</v>
      </c>
      <c r="BA68" s="246" t="s">
        <v>173</v>
      </c>
      <c r="BB68" s="246" t="s">
        <v>173</v>
      </c>
      <c r="BC68" s="246" t="s">
        <v>173</v>
      </c>
      <c r="BD68" s="246" t="s">
        <v>173</v>
      </c>
      <c r="BE68" s="246" t="s">
        <v>173</v>
      </c>
      <c r="BF68" s="246" t="s">
        <v>173</v>
      </c>
      <c r="BG68" s="246" t="s">
        <v>173</v>
      </c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89"/>
      <c r="BV68" s="189"/>
      <c r="BW68" s="189"/>
      <c r="BX68" s="189"/>
      <c r="BY68" s="189"/>
      <c r="BZ68" s="189"/>
      <c r="CA68" s="189"/>
      <c r="CB68" s="189"/>
      <c r="CC68" s="189"/>
      <c r="CD68" s="189"/>
      <c r="CE68" s="189"/>
      <c r="CF68" s="189"/>
      <c r="CG68" s="189"/>
      <c r="CH68" s="189"/>
      <c r="CI68" s="189"/>
      <c r="CJ68" s="189"/>
      <c r="CK68" s="189"/>
      <c r="CL68" s="189"/>
      <c r="CM68" s="189"/>
      <c r="CN68" s="189"/>
      <c r="CO68" s="189"/>
      <c r="CP68" s="189"/>
      <c r="CQ68" s="189"/>
      <c r="CR68" s="189"/>
      <c r="CS68" s="189"/>
      <c r="CT68" s="189"/>
      <c r="CU68" s="189"/>
      <c r="CV68" s="189"/>
      <c r="CW68" s="189"/>
      <c r="CX68" s="189"/>
      <c r="CY68" s="189"/>
      <c r="CZ68" s="189"/>
      <c r="DA68" s="189"/>
      <c r="DB68" s="189"/>
      <c r="DC68" s="189"/>
      <c r="DD68" s="189"/>
      <c r="DE68" s="189"/>
      <c r="DF68" s="189"/>
      <c r="DG68" s="189"/>
      <c r="DH68" s="189"/>
      <c r="DI68" s="189"/>
      <c r="DJ68" s="189"/>
      <c r="DK68" s="189"/>
      <c r="DL68" s="189"/>
      <c r="DM68" s="189"/>
      <c r="DN68" s="189"/>
      <c r="DO68" s="189"/>
      <c r="DP68" s="189"/>
      <c r="DQ68" s="189"/>
      <c r="DR68" s="189"/>
      <c r="DS68" s="189"/>
      <c r="DT68" s="189"/>
      <c r="DU68" s="189"/>
    </row>
    <row r="69" spans="1:125" s="188" customFormat="1" ht="46.8">
      <c r="A69" s="185" t="s">
        <v>50</v>
      </c>
      <c r="B69" s="186" t="s">
        <v>156</v>
      </c>
      <c r="C69" s="187" t="s">
        <v>114</v>
      </c>
      <c r="D69" s="246" t="s">
        <v>173</v>
      </c>
      <c r="E69" s="246" t="s">
        <v>173</v>
      </c>
      <c r="F69" s="246" t="s">
        <v>173</v>
      </c>
      <c r="G69" s="246" t="s">
        <v>173</v>
      </c>
      <c r="H69" s="246" t="s">
        <v>173</v>
      </c>
      <c r="I69" s="246" t="s">
        <v>173</v>
      </c>
      <c r="J69" s="246" t="s">
        <v>173</v>
      </c>
      <c r="K69" s="246" t="s">
        <v>173</v>
      </c>
      <c r="L69" s="246" t="s">
        <v>173</v>
      </c>
      <c r="M69" s="246" t="s">
        <v>173</v>
      </c>
      <c r="N69" s="246" t="s">
        <v>173</v>
      </c>
      <c r="O69" s="246" t="s">
        <v>173</v>
      </c>
      <c r="P69" s="246" t="s">
        <v>173</v>
      </c>
      <c r="Q69" s="246" t="s">
        <v>173</v>
      </c>
      <c r="R69" s="246" t="s">
        <v>173</v>
      </c>
      <c r="S69" s="246" t="s">
        <v>173</v>
      </c>
      <c r="T69" s="246" t="s">
        <v>173</v>
      </c>
      <c r="U69" s="246" t="s">
        <v>173</v>
      </c>
      <c r="V69" s="246" t="s">
        <v>173</v>
      </c>
      <c r="W69" s="246" t="s">
        <v>173</v>
      </c>
      <c r="X69" s="246" t="s">
        <v>173</v>
      </c>
      <c r="Y69" s="246" t="s">
        <v>173</v>
      </c>
      <c r="Z69" s="246" t="s">
        <v>173</v>
      </c>
      <c r="AA69" s="246" t="s">
        <v>173</v>
      </c>
      <c r="AB69" s="246" t="s">
        <v>173</v>
      </c>
      <c r="AC69" s="246" t="s">
        <v>173</v>
      </c>
      <c r="AD69" s="246" t="s">
        <v>173</v>
      </c>
      <c r="AE69" s="246" t="s">
        <v>173</v>
      </c>
      <c r="AF69" s="246" t="s">
        <v>173</v>
      </c>
      <c r="AG69" s="246" t="s">
        <v>173</v>
      </c>
      <c r="AH69" s="246" t="s">
        <v>173</v>
      </c>
      <c r="AI69" s="246" t="s">
        <v>173</v>
      </c>
      <c r="AJ69" s="246" t="s">
        <v>173</v>
      </c>
      <c r="AK69" s="246" t="s">
        <v>173</v>
      </c>
      <c r="AL69" s="246" t="s">
        <v>173</v>
      </c>
      <c r="AM69" s="246" t="s">
        <v>173</v>
      </c>
      <c r="AN69" s="246" t="s">
        <v>173</v>
      </c>
      <c r="AO69" s="246" t="s">
        <v>173</v>
      </c>
      <c r="AP69" s="246" t="s">
        <v>173</v>
      </c>
      <c r="AQ69" s="246" t="s">
        <v>173</v>
      </c>
      <c r="AR69" s="246" t="s">
        <v>173</v>
      </c>
      <c r="AS69" s="246" t="s">
        <v>173</v>
      </c>
      <c r="AT69" s="246" t="s">
        <v>173</v>
      </c>
      <c r="AU69" s="246" t="s">
        <v>173</v>
      </c>
      <c r="AV69" s="246" t="s">
        <v>173</v>
      </c>
      <c r="AW69" s="246" t="s">
        <v>173</v>
      </c>
      <c r="AX69" s="246" t="s">
        <v>173</v>
      </c>
      <c r="AY69" s="246" t="s">
        <v>173</v>
      </c>
      <c r="AZ69" s="246" t="s">
        <v>173</v>
      </c>
      <c r="BA69" s="246" t="s">
        <v>173</v>
      </c>
      <c r="BB69" s="246" t="s">
        <v>173</v>
      </c>
      <c r="BC69" s="246" t="s">
        <v>173</v>
      </c>
      <c r="BD69" s="246" t="s">
        <v>173</v>
      </c>
      <c r="BE69" s="246" t="s">
        <v>173</v>
      </c>
      <c r="BF69" s="246" t="s">
        <v>173</v>
      </c>
      <c r="BG69" s="246" t="s">
        <v>173</v>
      </c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/>
      <c r="CK69" s="189"/>
      <c r="CL69" s="189"/>
      <c r="CM69" s="189"/>
      <c r="CN69" s="189"/>
      <c r="CO69" s="189"/>
      <c r="CP69" s="189"/>
      <c r="CQ69" s="189"/>
      <c r="CR69" s="189"/>
      <c r="CS69" s="189"/>
      <c r="CT69" s="189"/>
      <c r="CU69" s="189"/>
      <c r="CV69" s="189"/>
      <c r="CW69" s="189"/>
      <c r="CX69" s="189"/>
      <c r="CY69" s="189"/>
      <c r="CZ69" s="189"/>
      <c r="DA69" s="189"/>
      <c r="DB69" s="189"/>
      <c r="DC69" s="189"/>
      <c r="DD69" s="189"/>
      <c r="DE69" s="189"/>
      <c r="DF69" s="189"/>
      <c r="DG69" s="189"/>
      <c r="DH69" s="189"/>
      <c r="DI69" s="189"/>
      <c r="DJ69" s="189"/>
      <c r="DK69" s="189"/>
      <c r="DL69" s="189"/>
      <c r="DM69" s="189"/>
      <c r="DN69" s="189"/>
      <c r="DO69" s="189"/>
      <c r="DP69" s="189"/>
      <c r="DQ69" s="189"/>
      <c r="DR69" s="189"/>
      <c r="DS69" s="189"/>
      <c r="DT69" s="189"/>
      <c r="DU69" s="189"/>
    </row>
    <row r="70" spans="1:125" s="188" customFormat="1" ht="46.8">
      <c r="A70" s="185" t="s">
        <v>51</v>
      </c>
      <c r="B70" s="186" t="s">
        <v>157</v>
      </c>
      <c r="C70" s="187" t="s">
        <v>114</v>
      </c>
      <c r="D70" s="246" t="s">
        <v>173</v>
      </c>
      <c r="E70" s="246" t="s">
        <v>173</v>
      </c>
      <c r="F70" s="246" t="s">
        <v>173</v>
      </c>
      <c r="G70" s="246" t="s">
        <v>173</v>
      </c>
      <c r="H70" s="246" t="s">
        <v>173</v>
      </c>
      <c r="I70" s="246" t="s">
        <v>173</v>
      </c>
      <c r="J70" s="246" t="s">
        <v>173</v>
      </c>
      <c r="K70" s="246" t="s">
        <v>173</v>
      </c>
      <c r="L70" s="246" t="s">
        <v>173</v>
      </c>
      <c r="M70" s="246" t="s">
        <v>173</v>
      </c>
      <c r="N70" s="246" t="s">
        <v>173</v>
      </c>
      <c r="O70" s="246" t="s">
        <v>173</v>
      </c>
      <c r="P70" s="246" t="s">
        <v>173</v>
      </c>
      <c r="Q70" s="246" t="s">
        <v>173</v>
      </c>
      <c r="R70" s="246" t="s">
        <v>173</v>
      </c>
      <c r="S70" s="246" t="s">
        <v>173</v>
      </c>
      <c r="T70" s="246" t="s">
        <v>173</v>
      </c>
      <c r="U70" s="246" t="s">
        <v>173</v>
      </c>
      <c r="V70" s="246" t="s">
        <v>173</v>
      </c>
      <c r="W70" s="246" t="s">
        <v>173</v>
      </c>
      <c r="X70" s="246" t="s">
        <v>173</v>
      </c>
      <c r="Y70" s="246" t="s">
        <v>173</v>
      </c>
      <c r="Z70" s="246" t="s">
        <v>173</v>
      </c>
      <c r="AA70" s="246" t="s">
        <v>173</v>
      </c>
      <c r="AB70" s="246" t="s">
        <v>173</v>
      </c>
      <c r="AC70" s="246" t="s">
        <v>173</v>
      </c>
      <c r="AD70" s="246" t="s">
        <v>173</v>
      </c>
      <c r="AE70" s="246" t="s">
        <v>173</v>
      </c>
      <c r="AF70" s="246" t="s">
        <v>173</v>
      </c>
      <c r="AG70" s="246" t="s">
        <v>173</v>
      </c>
      <c r="AH70" s="246" t="s">
        <v>173</v>
      </c>
      <c r="AI70" s="246" t="s">
        <v>173</v>
      </c>
      <c r="AJ70" s="246" t="s">
        <v>173</v>
      </c>
      <c r="AK70" s="246" t="s">
        <v>173</v>
      </c>
      <c r="AL70" s="246" t="s">
        <v>173</v>
      </c>
      <c r="AM70" s="246" t="s">
        <v>173</v>
      </c>
      <c r="AN70" s="246" t="s">
        <v>173</v>
      </c>
      <c r="AO70" s="246" t="s">
        <v>173</v>
      </c>
      <c r="AP70" s="246" t="s">
        <v>173</v>
      </c>
      <c r="AQ70" s="246" t="s">
        <v>173</v>
      </c>
      <c r="AR70" s="246" t="s">
        <v>173</v>
      </c>
      <c r="AS70" s="246" t="s">
        <v>173</v>
      </c>
      <c r="AT70" s="246" t="s">
        <v>173</v>
      </c>
      <c r="AU70" s="246" t="s">
        <v>173</v>
      </c>
      <c r="AV70" s="246" t="s">
        <v>173</v>
      </c>
      <c r="AW70" s="246" t="s">
        <v>173</v>
      </c>
      <c r="AX70" s="246" t="s">
        <v>173</v>
      </c>
      <c r="AY70" s="246" t="s">
        <v>173</v>
      </c>
      <c r="AZ70" s="246" t="s">
        <v>173</v>
      </c>
      <c r="BA70" s="246" t="s">
        <v>173</v>
      </c>
      <c r="BB70" s="246" t="s">
        <v>173</v>
      </c>
      <c r="BC70" s="246" t="s">
        <v>173</v>
      </c>
      <c r="BD70" s="246" t="s">
        <v>173</v>
      </c>
      <c r="BE70" s="246" t="s">
        <v>173</v>
      </c>
      <c r="BF70" s="246" t="s">
        <v>173</v>
      </c>
      <c r="BG70" s="246" t="s">
        <v>173</v>
      </c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  <c r="CT70" s="189"/>
      <c r="CU70" s="189"/>
      <c r="CV70" s="189"/>
      <c r="CW70" s="189"/>
      <c r="CX70" s="189"/>
      <c r="CY70" s="189"/>
      <c r="CZ70" s="189"/>
      <c r="DA70" s="189"/>
      <c r="DB70" s="189"/>
      <c r="DC70" s="189"/>
      <c r="DD70" s="189"/>
      <c r="DE70" s="189"/>
      <c r="DF70" s="189"/>
      <c r="DG70" s="189"/>
      <c r="DH70" s="189"/>
      <c r="DI70" s="189"/>
      <c r="DJ70" s="189"/>
      <c r="DK70" s="189"/>
      <c r="DL70" s="189"/>
      <c r="DM70" s="189"/>
      <c r="DN70" s="189"/>
      <c r="DO70" s="189"/>
      <c r="DP70" s="189"/>
      <c r="DQ70" s="189"/>
      <c r="DR70" s="189"/>
      <c r="DS70" s="189"/>
      <c r="DT70" s="189"/>
      <c r="DU70" s="189"/>
    </row>
    <row r="71" spans="1:125" s="188" customFormat="1" ht="31.2">
      <c r="A71" s="185" t="s">
        <v>52</v>
      </c>
      <c r="B71" s="186" t="s">
        <v>158</v>
      </c>
      <c r="C71" s="187" t="s">
        <v>114</v>
      </c>
      <c r="D71" s="246" t="s">
        <v>173</v>
      </c>
      <c r="E71" s="246" t="s">
        <v>173</v>
      </c>
      <c r="F71" s="246" t="s">
        <v>173</v>
      </c>
      <c r="G71" s="246" t="s">
        <v>173</v>
      </c>
      <c r="H71" s="246" t="s">
        <v>173</v>
      </c>
      <c r="I71" s="246" t="s">
        <v>173</v>
      </c>
      <c r="J71" s="246" t="s">
        <v>173</v>
      </c>
      <c r="K71" s="246" t="s">
        <v>173</v>
      </c>
      <c r="L71" s="246" t="s">
        <v>173</v>
      </c>
      <c r="M71" s="246" t="s">
        <v>173</v>
      </c>
      <c r="N71" s="246" t="s">
        <v>173</v>
      </c>
      <c r="O71" s="246" t="s">
        <v>173</v>
      </c>
      <c r="P71" s="246" t="s">
        <v>173</v>
      </c>
      <c r="Q71" s="246" t="s">
        <v>173</v>
      </c>
      <c r="R71" s="246" t="s">
        <v>173</v>
      </c>
      <c r="S71" s="246" t="s">
        <v>173</v>
      </c>
      <c r="T71" s="246" t="s">
        <v>173</v>
      </c>
      <c r="U71" s="246" t="s">
        <v>173</v>
      </c>
      <c r="V71" s="246" t="s">
        <v>173</v>
      </c>
      <c r="W71" s="246" t="s">
        <v>173</v>
      </c>
      <c r="X71" s="246" t="s">
        <v>173</v>
      </c>
      <c r="Y71" s="246" t="s">
        <v>173</v>
      </c>
      <c r="Z71" s="246" t="s">
        <v>173</v>
      </c>
      <c r="AA71" s="246" t="s">
        <v>173</v>
      </c>
      <c r="AB71" s="246" t="s">
        <v>173</v>
      </c>
      <c r="AC71" s="246" t="s">
        <v>173</v>
      </c>
      <c r="AD71" s="246" t="s">
        <v>173</v>
      </c>
      <c r="AE71" s="246" t="s">
        <v>173</v>
      </c>
      <c r="AF71" s="246" t="s">
        <v>173</v>
      </c>
      <c r="AG71" s="246" t="s">
        <v>173</v>
      </c>
      <c r="AH71" s="246" t="s">
        <v>173</v>
      </c>
      <c r="AI71" s="246" t="s">
        <v>173</v>
      </c>
      <c r="AJ71" s="246" t="s">
        <v>173</v>
      </c>
      <c r="AK71" s="246" t="s">
        <v>173</v>
      </c>
      <c r="AL71" s="246" t="s">
        <v>173</v>
      </c>
      <c r="AM71" s="246" t="s">
        <v>173</v>
      </c>
      <c r="AN71" s="246" t="s">
        <v>173</v>
      </c>
      <c r="AO71" s="246" t="s">
        <v>173</v>
      </c>
      <c r="AP71" s="246" t="s">
        <v>173</v>
      </c>
      <c r="AQ71" s="246" t="s">
        <v>173</v>
      </c>
      <c r="AR71" s="246" t="s">
        <v>173</v>
      </c>
      <c r="AS71" s="246" t="s">
        <v>173</v>
      </c>
      <c r="AT71" s="246" t="s">
        <v>173</v>
      </c>
      <c r="AU71" s="246" t="s">
        <v>173</v>
      </c>
      <c r="AV71" s="246" t="s">
        <v>173</v>
      </c>
      <c r="AW71" s="246" t="s">
        <v>173</v>
      </c>
      <c r="AX71" s="246" t="s">
        <v>173</v>
      </c>
      <c r="AY71" s="246" t="s">
        <v>173</v>
      </c>
      <c r="AZ71" s="246" t="s">
        <v>173</v>
      </c>
      <c r="BA71" s="246" t="s">
        <v>173</v>
      </c>
      <c r="BB71" s="246" t="s">
        <v>173</v>
      </c>
      <c r="BC71" s="246" t="s">
        <v>173</v>
      </c>
      <c r="BD71" s="246" t="s">
        <v>173</v>
      </c>
      <c r="BE71" s="246" t="s">
        <v>173</v>
      </c>
      <c r="BF71" s="246" t="s">
        <v>173</v>
      </c>
      <c r="BG71" s="246" t="s">
        <v>173</v>
      </c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  <c r="BT71" s="189"/>
      <c r="BU71" s="189"/>
      <c r="BV71" s="189"/>
      <c r="BW71" s="189"/>
      <c r="BX71" s="189"/>
      <c r="BY71" s="189"/>
      <c r="BZ71" s="189"/>
      <c r="CA71" s="189"/>
      <c r="CB71" s="189"/>
      <c r="CC71" s="189"/>
      <c r="CD71" s="189"/>
      <c r="CE71" s="189"/>
      <c r="CF71" s="189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</row>
    <row r="72" spans="1:125" s="188" customFormat="1" ht="46.8">
      <c r="A72" s="185" t="s">
        <v>53</v>
      </c>
      <c r="B72" s="186" t="s">
        <v>159</v>
      </c>
      <c r="C72" s="187" t="s">
        <v>114</v>
      </c>
      <c r="D72" s="246" t="s">
        <v>173</v>
      </c>
      <c r="E72" s="246" t="s">
        <v>173</v>
      </c>
      <c r="F72" s="246" t="s">
        <v>173</v>
      </c>
      <c r="G72" s="246" t="s">
        <v>173</v>
      </c>
      <c r="H72" s="246" t="s">
        <v>173</v>
      </c>
      <c r="I72" s="246" t="s">
        <v>173</v>
      </c>
      <c r="J72" s="246" t="s">
        <v>173</v>
      </c>
      <c r="K72" s="246" t="s">
        <v>173</v>
      </c>
      <c r="L72" s="246" t="s">
        <v>173</v>
      </c>
      <c r="M72" s="246" t="s">
        <v>173</v>
      </c>
      <c r="N72" s="246" t="s">
        <v>173</v>
      </c>
      <c r="O72" s="246" t="s">
        <v>173</v>
      </c>
      <c r="P72" s="246" t="s">
        <v>173</v>
      </c>
      <c r="Q72" s="246" t="s">
        <v>173</v>
      </c>
      <c r="R72" s="246" t="s">
        <v>173</v>
      </c>
      <c r="S72" s="246" t="s">
        <v>173</v>
      </c>
      <c r="T72" s="246" t="s">
        <v>173</v>
      </c>
      <c r="U72" s="246" t="s">
        <v>173</v>
      </c>
      <c r="V72" s="246" t="s">
        <v>173</v>
      </c>
      <c r="W72" s="246" t="s">
        <v>173</v>
      </c>
      <c r="X72" s="246" t="s">
        <v>173</v>
      </c>
      <c r="Y72" s="246" t="s">
        <v>173</v>
      </c>
      <c r="Z72" s="246" t="s">
        <v>173</v>
      </c>
      <c r="AA72" s="246" t="s">
        <v>173</v>
      </c>
      <c r="AB72" s="246" t="s">
        <v>173</v>
      </c>
      <c r="AC72" s="246" t="s">
        <v>173</v>
      </c>
      <c r="AD72" s="246" t="s">
        <v>173</v>
      </c>
      <c r="AE72" s="246" t="s">
        <v>173</v>
      </c>
      <c r="AF72" s="246" t="s">
        <v>173</v>
      </c>
      <c r="AG72" s="246" t="s">
        <v>173</v>
      </c>
      <c r="AH72" s="246" t="s">
        <v>173</v>
      </c>
      <c r="AI72" s="246" t="s">
        <v>173</v>
      </c>
      <c r="AJ72" s="246" t="s">
        <v>173</v>
      </c>
      <c r="AK72" s="246" t="s">
        <v>173</v>
      </c>
      <c r="AL72" s="246" t="s">
        <v>173</v>
      </c>
      <c r="AM72" s="246" t="s">
        <v>173</v>
      </c>
      <c r="AN72" s="246" t="s">
        <v>173</v>
      </c>
      <c r="AO72" s="246" t="s">
        <v>173</v>
      </c>
      <c r="AP72" s="246" t="s">
        <v>173</v>
      </c>
      <c r="AQ72" s="246" t="s">
        <v>173</v>
      </c>
      <c r="AR72" s="246" t="s">
        <v>173</v>
      </c>
      <c r="AS72" s="246" t="s">
        <v>173</v>
      </c>
      <c r="AT72" s="246" t="s">
        <v>173</v>
      </c>
      <c r="AU72" s="246" t="s">
        <v>173</v>
      </c>
      <c r="AV72" s="246" t="s">
        <v>173</v>
      </c>
      <c r="AW72" s="246" t="s">
        <v>173</v>
      </c>
      <c r="AX72" s="246" t="s">
        <v>173</v>
      </c>
      <c r="AY72" s="246" t="s">
        <v>173</v>
      </c>
      <c r="AZ72" s="246" t="s">
        <v>173</v>
      </c>
      <c r="BA72" s="246" t="s">
        <v>173</v>
      </c>
      <c r="BB72" s="246" t="s">
        <v>173</v>
      </c>
      <c r="BC72" s="246" t="s">
        <v>173</v>
      </c>
      <c r="BD72" s="246" t="s">
        <v>173</v>
      </c>
      <c r="BE72" s="246" t="s">
        <v>173</v>
      </c>
      <c r="BF72" s="246" t="s">
        <v>173</v>
      </c>
      <c r="BG72" s="246" t="s">
        <v>173</v>
      </c>
      <c r="BH72" s="189"/>
      <c r="BI72" s="189"/>
      <c r="BJ72" s="189"/>
      <c r="BK72" s="189"/>
      <c r="BL72" s="189"/>
      <c r="BM72" s="189"/>
      <c r="BN72" s="189"/>
      <c r="BO72" s="189"/>
      <c r="BP72" s="189"/>
      <c r="BQ72" s="189"/>
      <c r="BR72" s="189"/>
      <c r="BS72" s="189"/>
      <c r="BT72" s="189"/>
      <c r="BU72" s="189"/>
      <c r="BV72" s="189"/>
      <c r="BW72" s="189"/>
      <c r="BX72" s="189"/>
      <c r="BY72" s="189"/>
      <c r="BZ72" s="189"/>
      <c r="CA72" s="189"/>
      <c r="CB72" s="189"/>
      <c r="CC72" s="189"/>
      <c r="CD72" s="189"/>
      <c r="CE72" s="189"/>
      <c r="CF72" s="189"/>
      <c r="CG72" s="189"/>
      <c r="CH72" s="189"/>
      <c r="CI72" s="189"/>
      <c r="CJ72" s="189"/>
      <c r="CK72" s="189"/>
      <c r="CL72" s="189"/>
      <c r="CM72" s="189"/>
      <c r="CN72" s="189"/>
      <c r="CO72" s="189"/>
      <c r="CP72" s="189"/>
      <c r="CQ72" s="189"/>
      <c r="CR72" s="189"/>
      <c r="CS72" s="189"/>
      <c r="CT72" s="189"/>
      <c r="CU72" s="189"/>
      <c r="CV72" s="189"/>
      <c r="CW72" s="189"/>
      <c r="CX72" s="189"/>
      <c r="CY72" s="189"/>
      <c r="CZ72" s="189"/>
      <c r="DA72" s="189"/>
      <c r="DB72" s="189"/>
      <c r="DC72" s="189"/>
      <c r="DD72" s="189"/>
      <c r="DE72" s="189"/>
      <c r="DF72" s="189"/>
      <c r="DG72" s="189"/>
      <c r="DH72" s="189"/>
      <c r="DI72" s="189"/>
      <c r="DJ72" s="189"/>
      <c r="DK72" s="189"/>
      <c r="DL72" s="189"/>
      <c r="DM72" s="189"/>
      <c r="DN72" s="189"/>
      <c r="DO72" s="189"/>
      <c r="DP72" s="189"/>
      <c r="DQ72" s="189"/>
      <c r="DR72" s="189"/>
      <c r="DS72" s="189"/>
      <c r="DT72" s="189"/>
      <c r="DU72" s="189"/>
    </row>
    <row r="73" spans="1:125" s="188" customFormat="1" ht="62.4">
      <c r="A73" s="185" t="s">
        <v>160</v>
      </c>
      <c r="B73" s="186" t="s">
        <v>161</v>
      </c>
      <c r="C73" s="187" t="s">
        <v>114</v>
      </c>
      <c r="D73" s="246" t="s">
        <v>173</v>
      </c>
      <c r="E73" s="246" t="s">
        <v>173</v>
      </c>
      <c r="F73" s="246" t="s">
        <v>173</v>
      </c>
      <c r="G73" s="246" t="s">
        <v>173</v>
      </c>
      <c r="H73" s="246" t="s">
        <v>173</v>
      </c>
      <c r="I73" s="246" t="s">
        <v>173</v>
      </c>
      <c r="J73" s="246" t="s">
        <v>173</v>
      </c>
      <c r="K73" s="246" t="s">
        <v>173</v>
      </c>
      <c r="L73" s="246" t="s">
        <v>173</v>
      </c>
      <c r="M73" s="246" t="s">
        <v>173</v>
      </c>
      <c r="N73" s="246" t="s">
        <v>173</v>
      </c>
      <c r="O73" s="246" t="s">
        <v>173</v>
      </c>
      <c r="P73" s="246" t="s">
        <v>173</v>
      </c>
      <c r="Q73" s="246" t="s">
        <v>173</v>
      </c>
      <c r="R73" s="246" t="s">
        <v>173</v>
      </c>
      <c r="S73" s="246" t="s">
        <v>173</v>
      </c>
      <c r="T73" s="246" t="s">
        <v>173</v>
      </c>
      <c r="U73" s="246" t="s">
        <v>173</v>
      </c>
      <c r="V73" s="246" t="s">
        <v>173</v>
      </c>
      <c r="W73" s="246" t="s">
        <v>173</v>
      </c>
      <c r="X73" s="246" t="s">
        <v>173</v>
      </c>
      <c r="Y73" s="246" t="s">
        <v>173</v>
      </c>
      <c r="Z73" s="246" t="s">
        <v>173</v>
      </c>
      <c r="AA73" s="246" t="s">
        <v>173</v>
      </c>
      <c r="AB73" s="246" t="s">
        <v>173</v>
      </c>
      <c r="AC73" s="246" t="s">
        <v>173</v>
      </c>
      <c r="AD73" s="246" t="s">
        <v>173</v>
      </c>
      <c r="AE73" s="246" t="s">
        <v>173</v>
      </c>
      <c r="AF73" s="246" t="s">
        <v>173</v>
      </c>
      <c r="AG73" s="246" t="s">
        <v>173</v>
      </c>
      <c r="AH73" s="246" t="s">
        <v>173</v>
      </c>
      <c r="AI73" s="246" t="s">
        <v>173</v>
      </c>
      <c r="AJ73" s="246" t="s">
        <v>173</v>
      </c>
      <c r="AK73" s="246" t="s">
        <v>173</v>
      </c>
      <c r="AL73" s="246" t="s">
        <v>173</v>
      </c>
      <c r="AM73" s="246" t="s">
        <v>173</v>
      </c>
      <c r="AN73" s="246" t="s">
        <v>173</v>
      </c>
      <c r="AO73" s="246" t="s">
        <v>173</v>
      </c>
      <c r="AP73" s="246" t="s">
        <v>173</v>
      </c>
      <c r="AQ73" s="246" t="s">
        <v>173</v>
      </c>
      <c r="AR73" s="246" t="s">
        <v>173</v>
      </c>
      <c r="AS73" s="246" t="s">
        <v>173</v>
      </c>
      <c r="AT73" s="246" t="s">
        <v>173</v>
      </c>
      <c r="AU73" s="246" t="s">
        <v>173</v>
      </c>
      <c r="AV73" s="246" t="s">
        <v>173</v>
      </c>
      <c r="AW73" s="246" t="s">
        <v>173</v>
      </c>
      <c r="AX73" s="246" t="s">
        <v>173</v>
      </c>
      <c r="AY73" s="246" t="s">
        <v>173</v>
      </c>
      <c r="AZ73" s="246" t="s">
        <v>173</v>
      </c>
      <c r="BA73" s="246" t="s">
        <v>173</v>
      </c>
      <c r="BB73" s="246" t="s">
        <v>173</v>
      </c>
      <c r="BC73" s="246" t="s">
        <v>173</v>
      </c>
      <c r="BD73" s="246" t="s">
        <v>173</v>
      </c>
      <c r="BE73" s="246" t="s">
        <v>173</v>
      </c>
      <c r="BF73" s="246" t="s">
        <v>173</v>
      </c>
      <c r="BG73" s="246" t="s">
        <v>173</v>
      </c>
      <c r="BH73" s="189"/>
      <c r="BI73" s="189"/>
      <c r="BJ73" s="189"/>
      <c r="BK73" s="189"/>
      <c r="BL73" s="189"/>
      <c r="BM73" s="189"/>
      <c r="BN73" s="189"/>
      <c r="BO73" s="189"/>
      <c r="BP73" s="189"/>
      <c r="BQ73" s="189"/>
      <c r="BR73" s="189"/>
      <c r="BS73" s="189"/>
      <c r="BT73" s="189"/>
      <c r="BU73" s="189"/>
      <c r="BV73" s="189"/>
      <c r="BW73" s="189"/>
      <c r="BX73" s="189"/>
      <c r="BY73" s="189"/>
      <c r="BZ73" s="189"/>
      <c r="CA73" s="189"/>
      <c r="CB73" s="189"/>
      <c r="CC73" s="189"/>
      <c r="CD73" s="189"/>
      <c r="CE73" s="189"/>
      <c r="CF73" s="189"/>
      <c r="CG73" s="189"/>
      <c r="CH73" s="189"/>
      <c r="CI73" s="189"/>
      <c r="CJ73" s="189"/>
      <c r="CK73" s="189"/>
      <c r="CL73" s="189"/>
      <c r="CM73" s="189"/>
      <c r="CN73" s="189"/>
      <c r="CO73" s="189"/>
      <c r="CP73" s="189"/>
      <c r="CQ73" s="189"/>
      <c r="CR73" s="189"/>
      <c r="CS73" s="189"/>
      <c r="CT73" s="189"/>
      <c r="CU73" s="189"/>
      <c r="CV73" s="189"/>
      <c r="CW73" s="189"/>
      <c r="CX73" s="189"/>
      <c r="CY73" s="189"/>
      <c r="CZ73" s="189"/>
      <c r="DA73" s="189"/>
      <c r="DB73" s="189"/>
      <c r="DC73" s="189"/>
      <c r="DD73" s="189"/>
      <c r="DE73" s="189"/>
      <c r="DF73" s="189"/>
      <c r="DG73" s="189"/>
      <c r="DH73" s="189"/>
      <c r="DI73" s="189"/>
      <c r="DJ73" s="189"/>
      <c r="DK73" s="189"/>
      <c r="DL73" s="189"/>
      <c r="DM73" s="189"/>
      <c r="DN73" s="189"/>
      <c r="DO73" s="189"/>
      <c r="DP73" s="189"/>
      <c r="DQ73" s="189"/>
      <c r="DR73" s="189"/>
      <c r="DS73" s="189"/>
      <c r="DT73" s="189"/>
      <c r="DU73" s="189"/>
    </row>
    <row r="74" spans="1:125" s="188" customFormat="1" ht="62.4">
      <c r="A74" s="185" t="s">
        <v>162</v>
      </c>
      <c r="B74" s="186" t="s">
        <v>163</v>
      </c>
      <c r="C74" s="187" t="s">
        <v>114</v>
      </c>
      <c r="D74" s="246" t="s">
        <v>173</v>
      </c>
      <c r="E74" s="246" t="s">
        <v>173</v>
      </c>
      <c r="F74" s="246" t="s">
        <v>173</v>
      </c>
      <c r="G74" s="246" t="s">
        <v>173</v>
      </c>
      <c r="H74" s="246" t="s">
        <v>173</v>
      </c>
      <c r="I74" s="246" t="s">
        <v>173</v>
      </c>
      <c r="J74" s="246" t="s">
        <v>173</v>
      </c>
      <c r="K74" s="246" t="s">
        <v>173</v>
      </c>
      <c r="L74" s="246" t="s">
        <v>173</v>
      </c>
      <c r="M74" s="246" t="s">
        <v>173</v>
      </c>
      <c r="N74" s="246" t="s">
        <v>173</v>
      </c>
      <c r="O74" s="246" t="s">
        <v>173</v>
      </c>
      <c r="P74" s="246" t="s">
        <v>173</v>
      </c>
      <c r="Q74" s="246" t="s">
        <v>173</v>
      </c>
      <c r="R74" s="246" t="s">
        <v>173</v>
      </c>
      <c r="S74" s="246" t="s">
        <v>173</v>
      </c>
      <c r="T74" s="246" t="s">
        <v>173</v>
      </c>
      <c r="U74" s="246" t="s">
        <v>173</v>
      </c>
      <c r="V74" s="246" t="s">
        <v>173</v>
      </c>
      <c r="W74" s="246" t="s">
        <v>173</v>
      </c>
      <c r="X74" s="246" t="s">
        <v>173</v>
      </c>
      <c r="Y74" s="246" t="s">
        <v>173</v>
      </c>
      <c r="Z74" s="246" t="s">
        <v>173</v>
      </c>
      <c r="AA74" s="246" t="s">
        <v>173</v>
      </c>
      <c r="AB74" s="246" t="s">
        <v>173</v>
      </c>
      <c r="AC74" s="246" t="s">
        <v>173</v>
      </c>
      <c r="AD74" s="246" t="s">
        <v>173</v>
      </c>
      <c r="AE74" s="246" t="s">
        <v>173</v>
      </c>
      <c r="AF74" s="246" t="s">
        <v>173</v>
      </c>
      <c r="AG74" s="246" t="s">
        <v>173</v>
      </c>
      <c r="AH74" s="246" t="s">
        <v>173</v>
      </c>
      <c r="AI74" s="246" t="s">
        <v>173</v>
      </c>
      <c r="AJ74" s="246" t="s">
        <v>173</v>
      </c>
      <c r="AK74" s="246" t="s">
        <v>173</v>
      </c>
      <c r="AL74" s="246" t="s">
        <v>173</v>
      </c>
      <c r="AM74" s="246" t="s">
        <v>173</v>
      </c>
      <c r="AN74" s="246" t="s">
        <v>173</v>
      </c>
      <c r="AO74" s="246" t="s">
        <v>173</v>
      </c>
      <c r="AP74" s="246" t="s">
        <v>173</v>
      </c>
      <c r="AQ74" s="246" t="s">
        <v>173</v>
      </c>
      <c r="AR74" s="246" t="s">
        <v>173</v>
      </c>
      <c r="AS74" s="246" t="s">
        <v>173</v>
      </c>
      <c r="AT74" s="246" t="s">
        <v>173</v>
      </c>
      <c r="AU74" s="246" t="s">
        <v>173</v>
      </c>
      <c r="AV74" s="246" t="s">
        <v>173</v>
      </c>
      <c r="AW74" s="246" t="s">
        <v>173</v>
      </c>
      <c r="AX74" s="246" t="s">
        <v>173</v>
      </c>
      <c r="AY74" s="246" t="s">
        <v>173</v>
      </c>
      <c r="AZ74" s="246" t="s">
        <v>173</v>
      </c>
      <c r="BA74" s="246" t="s">
        <v>173</v>
      </c>
      <c r="BB74" s="246" t="s">
        <v>173</v>
      </c>
      <c r="BC74" s="246" t="s">
        <v>173</v>
      </c>
      <c r="BD74" s="246" t="s">
        <v>173</v>
      </c>
      <c r="BE74" s="246" t="s">
        <v>173</v>
      </c>
      <c r="BF74" s="246" t="s">
        <v>173</v>
      </c>
      <c r="BG74" s="246" t="s">
        <v>173</v>
      </c>
      <c r="BH74" s="189"/>
      <c r="BI74" s="189"/>
      <c r="BJ74" s="189"/>
      <c r="BK74" s="189"/>
      <c r="BL74" s="189"/>
      <c r="BM74" s="189"/>
      <c r="BN74" s="189"/>
      <c r="BO74" s="189"/>
      <c r="BP74" s="189"/>
      <c r="BQ74" s="189"/>
      <c r="BR74" s="189"/>
      <c r="BS74" s="189"/>
      <c r="BT74" s="189"/>
      <c r="BU74" s="189"/>
      <c r="BV74" s="189"/>
      <c r="BW74" s="189"/>
      <c r="BX74" s="189"/>
      <c r="BY74" s="189"/>
      <c r="BZ74" s="189"/>
      <c r="CA74" s="189"/>
      <c r="CB74" s="189"/>
      <c r="CC74" s="189"/>
      <c r="CD74" s="189"/>
      <c r="CE74" s="189"/>
      <c r="CF74" s="189"/>
      <c r="CG74" s="189"/>
      <c r="CH74" s="189"/>
      <c r="CI74" s="189"/>
      <c r="CJ74" s="189"/>
      <c r="CK74" s="189"/>
      <c r="CL74" s="189"/>
      <c r="CM74" s="189"/>
      <c r="CN74" s="189"/>
      <c r="CO74" s="189"/>
      <c r="CP74" s="189"/>
      <c r="CQ74" s="189"/>
      <c r="CR74" s="189"/>
      <c r="CS74" s="189"/>
      <c r="CT74" s="189"/>
      <c r="CU74" s="189"/>
      <c r="CV74" s="189"/>
      <c r="CW74" s="189"/>
      <c r="CX74" s="189"/>
      <c r="CY74" s="189"/>
      <c r="CZ74" s="189"/>
      <c r="DA74" s="189"/>
      <c r="DB74" s="189"/>
      <c r="DC74" s="189"/>
      <c r="DD74" s="189"/>
      <c r="DE74" s="189"/>
      <c r="DF74" s="189"/>
      <c r="DG74" s="189"/>
      <c r="DH74" s="189"/>
      <c r="DI74" s="189"/>
      <c r="DJ74" s="189"/>
      <c r="DK74" s="189"/>
      <c r="DL74" s="189"/>
      <c r="DM74" s="189"/>
      <c r="DN74" s="189"/>
      <c r="DO74" s="189"/>
      <c r="DP74" s="189"/>
      <c r="DQ74" s="189"/>
      <c r="DR74" s="189"/>
      <c r="DS74" s="189"/>
      <c r="DT74" s="189"/>
      <c r="DU74" s="189"/>
    </row>
    <row r="75" spans="1:125" s="188" customFormat="1" ht="46.8">
      <c r="A75" s="185" t="s">
        <v>164</v>
      </c>
      <c r="B75" s="186" t="s">
        <v>165</v>
      </c>
      <c r="C75" s="187" t="s">
        <v>114</v>
      </c>
      <c r="D75" s="246" t="s">
        <v>173</v>
      </c>
      <c r="E75" s="246" t="s">
        <v>173</v>
      </c>
      <c r="F75" s="246" t="s">
        <v>173</v>
      </c>
      <c r="G75" s="246" t="s">
        <v>173</v>
      </c>
      <c r="H75" s="246" t="s">
        <v>173</v>
      </c>
      <c r="I75" s="246" t="s">
        <v>173</v>
      </c>
      <c r="J75" s="246" t="s">
        <v>173</v>
      </c>
      <c r="K75" s="246" t="s">
        <v>173</v>
      </c>
      <c r="L75" s="246" t="s">
        <v>173</v>
      </c>
      <c r="M75" s="246" t="s">
        <v>173</v>
      </c>
      <c r="N75" s="246" t="s">
        <v>173</v>
      </c>
      <c r="O75" s="246" t="s">
        <v>173</v>
      </c>
      <c r="P75" s="246" t="s">
        <v>173</v>
      </c>
      <c r="Q75" s="246" t="s">
        <v>173</v>
      </c>
      <c r="R75" s="246" t="s">
        <v>173</v>
      </c>
      <c r="S75" s="246" t="s">
        <v>173</v>
      </c>
      <c r="T75" s="246" t="s">
        <v>173</v>
      </c>
      <c r="U75" s="246" t="s">
        <v>173</v>
      </c>
      <c r="V75" s="246" t="s">
        <v>173</v>
      </c>
      <c r="W75" s="246" t="s">
        <v>173</v>
      </c>
      <c r="X75" s="246" t="s">
        <v>173</v>
      </c>
      <c r="Y75" s="246" t="s">
        <v>173</v>
      </c>
      <c r="Z75" s="246" t="s">
        <v>173</v>
      </c>
      <c r="AA75" s="246" t="s">
        <v>173</v>
      </c>
      <c r="AB75" s="246" t="s">
        <v>173</v>
      </c>
      <c r="AC75" s="246" t="s">
        <v>173</v>
      </c>
      <c r="AD75" s="246" t="s">
        <v>173</v>
      </c>
      <c r="AE75" s="246" t="s">
        <v>173</v>
      </c>
      <c r="AF75" s="246" t="s">
        <v>173</v>
      </c>
      <c r="AG75" s="246" t="s">
        <v>173</v>
      </c>
      <c r="AH75" s="246" t="s">
        <v>173</v>
      </c>
      <c r="AI75" s="246" t="s">
        <v>173</v>
      </c>
      <c r="AJ75" s="246" t="s">
        <v>173</v>
      </c>
      <c r="AK75" s="246" t="s">
        <v>173</v>
      </c>
      <c r="AL75" s="246" t="s">
        <v>173</v>
      </c>
      <c r="AM75" s="246" t="s">
        <v>173</v>
      </c>
      <c r="AN75" s="246" t="s">
        <v>173</v>
      </c>
      <c r="AO75" s="246" t="s">
        <v>173</v>
      </c>
      <c r="AP75" s="246" t="s">
        <v>173</v>
      </c>
      <c r="AQ75" s="246" t="s">
        <v>173</v>
      </c>
      <c r="AR75" s="246" t="s">
        <v>173</v>
      </c>
      <c r="AS75" s="246" t="s">
        <v>173</v>
      </c>
      <c r="AT75" s="246" t="s">
        <v>173</v>
      </c>
      <c r="AU75" s="246" t="s">
        <v>173</v>
      </c>
      <c r="AV75" s="246" t="s">
        <v>173</v>
      </c>
      <c r="AW75" s="246" t="s">
        <v>173</v>
      </c>
      <c r="AX75" s="246" t="s">
        <v>173</v>
      </c>
      <c r="AY75" s="246" t="s">
        <v>173</v>
      </c>
      <c r="AZ75" s="246" t="s">
        <v>173</v>
      </c>
      <c r="BA75" s="246" t="s">
        <v>173</v>
      </c>
      <c r="BB75" s="246" t="s">
        <v>173</v>
      </c>
      <c r="BC75" s="246" t="s">
        <v>173</v>
      </c>
      <c r="BD75" s="246" t="s">
        <v>173</v>
      </c>
      <c r="BE75" s="246" t="s">
        <v>173</v>
      </c>
      <c r="BF75" s="246" t="s">
        <v>173</v>
      </c>
      <c r="BG75" s="246" t="s">
        <v>173</v>
      </c>
      <c r="BH75" s="189"/>
      <c r="BI75" s="189"/>
      <c r="BJ75" s="189"/>
      <c r="BK75" s="189"/>
      <c r="BL75" s="189"/>
      <c r="BM75" s="189"/>
      <c r="BN75" s="189"/>
      <c r="BO75" s="189"/>
      <c r="BP75" s="189"/>
      <c r="BQ75" s="189"/>
      <c r="BR75" s="189"/>
      <c r="BS75" s="189"/>
      <c r="BT75" s="189"/>
      <c r="BU75" s="189"/>
      <c r="BV75" s="189"/>
      <c r="BW75" s="189"/>
      <c r="BX75" s="189"/>
      <c r="BY75" s="189"/>
      <c r="BZ75" s="189"/>
      <c r="CA75" s="189"/>
      <c r="CB75" s="189"/>
      <c r="CC75" s="189"/>
      <c r="CD75" s="189"/>
      <c r="CE75" s="189"/>
      <c r="CF75" s="189"/>
      <c r="CG75" s="189"/>
      <c r="CH75" s="189"/>
      <c r="CI75" s="189"/>
      <c r="CJ75" s="189"/>
      <c r="CK75" s="189"/>
      <c r="CL75" s="189"/>
      <c r="CM75" s="189"/>
      <c r="CN75" s="189"/>
      <c r="CO75" s="189"/>
      <c r="CP75" s="189"/>
      <c r="CQ75" s="189"/>
      <c r="CR75" s="189"/>
      <c r="CS75" s="189"/>
      <c r="CT75" s="189"/>
      <c r="CU75" s="189"/>
      <c r="CV75" s="189"/>
      <c r="CW75" s="189"/>
      <c r="CX75" s="189"/>
      <c r="CY75" s="189"/>
      <c r="CZ75" s="189"/>
      <c r="DA75" s="189"/>
      <c r="DB75" s="189"/>
      <c r="DC75" s="189"/>
      <c r="DD75" s="189"/>
      <c r="DE75" s="189"/>
      <c r="DF75" s="189"/>
      <c r="DG75" s="189"/>
      <c r="DH75" s="189"/>
      <c r="DI75" s="189"/>
      <c r="DJ75" s="189"/>
      <c r="DK75" s="189"/>
      <c r="DL75" s="189"/>
      <c r="DM75" s="189"/>
      <c r="DN75" s="189"/>
      <c r="DO75" s="189"/>
      <c r="DP75" s="189"/>
      <c r="DQ75" s="189"/>
      <c r="DR75" s="189"/>
      <c r="DS75" s="189"/>
      <c r="DT75" s="189"/>
      <c r="DU75" s="189"/>
    </row>
    <row r="76" spans="1:125" s="188" customFormat="1" ht="62.4">
      <c r="A76" s="185" t="s">
        <v>166</v>
      </c>
      <c r="B76" s="186" t="s">
        <v>167</v>
      </c>
      <c r="C76" s="187" t="s">
        <v>114</v>
      </c>
      <c r="D76" s="246" t="s">
        <v>173</v>
      </c>
      <c r="E76" s="246" t="s">
        <v>173</v>
      </c>
      <c r="F76" s="246" t="s">
        <v>173</v>
      </c>
      <c r="G76" s="246" t="s">
        <v>173</v>
      </c>
      <c r="H76" s="246" t="s">
        <v>173</v>
      </c>
      <c r="I76" s="246" t="s">
        <v>173</v>
      </c>
      <c r="J76" s="246" t="s">
        <v>173</v>
      </c>
      <c r="K76" s="246" t="s">
        <v>173</v>
      </c>
      <c r="L76" s="246" t="s">
        <v>173</v>
      </c>
      <c r="M76" s="246" t="s">
        <v>173</v>
      </c>
      <c r="N76" s="246" t="s">
        <v>173</v>
      </c>
      <c r="O76" s="246" t="s">
        <v>173</v>
      </c>
      <c r="P76" s="246" t="s">
        <v>173</v>
      </c>
      <c r="Q76" s="246" t="s">
        <v>173</v>
      </c>
      <c r="R76" s="246" t="s">
        <v>173</v>
      </c>
      <c r="S76" s="246" t="s">
        <v>173</v>
      </c>
      <c r="T76" s="246" t="s">
        <v>173</v>
      </c>
      <c r="U76" s="246" t="s">
        <v>173</v>
      </c>
      <c r="V76" s="246" t="s">
        <v>173</v>
      </c>
      <c r="W76" s="246" t="s">
        <v>173</v>
      </c>
      <c r="X76" s="246" t="s">
        <v>173</v>
      </c>
      <c r="Y76" s="246" t="s">
        <v>173</v>
      </c>
      <c r="Z76" s="246" t="s">
        <v>173</v>
      </c>
      <c r="AA76" s="246" t="s">
        <v>173</v>
      </c>
      <c r="AB76" s="246" t="s">
        <v>173</v>
      </c>
      <c r="AC76" s="246" t="s">
        <v>173</v>
      </c>
      <c r="AD76" s="246" t="s">
        <v>173</v>
      </c>
      <c r="AE76" s="246" t="s">
        <v>173</v>
      </c>
      <c r="AF76" s="246" t="s">
        <v>173</v>
      </c>
      <c r="AG76" s="246" t="s">
        <v>173</v>
      </c>
      <c r="AH76" s="246" t="s">
        <v>173</v>
      </c>
      <c r="AI76" s="246" t="s">
        <v>173</v>
      </c>
      <c r="AJ76" s="246" t="s">
        <v>173</v>
      </c>
      <c r="AK76" s="246" t="s">
        <v>173</v>
      </c>
      <c r="AL76" s="246" t="s">
        <v>173</v>
      </c>
      <c r="AM76" s="246" t="s">
        <v>173</v>
      </c>
      <c r="AN76" s="246" t="s">
        <v>173</v>
      </c>
      <c r="AO76" s="246" t="s">
        <v>173</v>
      </c>
      <c r="AP76" s="246" t="s">
        <v>173</v>
      </c>
      <c r="AQ76" s="246" t="s">
        <v>173</v>
      </c>
      <c r="AR76" s="246" t="s">
        <v>173</v>
      </c>
      <c r="AS76" s="246" t="s">
        <v>173</v>
      </c>
      <c r="AT76" s="246" t="s">
        <v>173</v>
      </c>
      <c r="AU76" s="246" t="s">
        <v>173</v>
      </c>
      <c r="AV76" s="246" t="s">
        <v>173</v>
      </c>
      <c r="AW76" s="246" t="s">
        <v>173</v>
      </c>
      <c r="AX76" s="246" t="s">
        <v>173</v>
      </c>
      <c r="AY76" s="246" t="s">
        <v>173</v>
      </c>
      <c r="AZ76" s="246" t="s">
        <v>173</v>
      </c>
      <c r="BA76" s="246" t="s">
        <v>173</v>
      </c>
      <c r="BB76" s="246" t="s">
        <v>173</v>
      </c>
      <c r="BC76" s="246" t="s">
        <v>173</v>
      </c>
      <c r="BD76" s="246" t="s">
        <v>173</v>
      </c>
      <c r="BE76" s="246" t="s">
        <v>173</v>
      </c>
      <c r="BF76" s="246" t="s">
        <v>173</v>
      </c>
      <c r="BG76" s="246" t="s">
        <v>173</v>
      </c>
      <c r="BH76" s="189"/>
      <c r="BI76" s="189"/>
      <c r="BJ76" s="189"/>
      <c r="BK76" s="189"/>
      <c r="BL76" s="189"/>
      <c r="BM76" s="189"/>
      <c r="BN76" s="189"/>
      <c r="BO76" s="189"/>
      <c r="BP76" s="189"/>
      <c r="BQ76" s="189"/>
      <c r="BR76" s="189"/>
      <c r="BS76" s="189"/>
      <c r="BT76" s="189"/>
      <c r="BU76" s="189"/>
      <c r="BV76" s="189"/>
      <c r="BW76" s="189"/>
      <c r="BX76" s="189"/>
      <c r="BY76" s="189"/>
      <c r="BZ76" s="189"/>
      <c r="CA76" s="189"/>
      <c r="CB76" s="189"/>
      <c r="CC76" s="189"/>
      <c r="CD76" s="189"/>
      <c r="CE76" s="189"/>
      <c r="CF76" s="189"/>
      <c r="CG76" s="189"/>
      <c r="CH76" s="189"/>
      <c r="CI76" s="189"/>
      <c r="CJ76" s="189"/>
      <c r="CK76" s="189"/>
      <c r="CL76" s="189"/>
      <c r="CM76" s="189"/>
      <c r="CN76" s="189"/>
      <c r="CO76" s="189"/>
      <c r="CP76" s="189"/>
      <c r="CQ76" s="189"/>
      <c r="CR76" s="189"/>
      <c r="CS76" s="189"/>
      <c r="CT76" s="189"/>
      <c r="CU76" s="189"/>
      <c r="CV76" s="189"/>
      <c r="CW76" s="189"/>
      <c r="CX76" s="189"/>
      <c r="CY76" s="189"/>
      <c r="CZ76" s="189"/>
      <c r="DA76" s="189"/>
      <c r="DB76" s="189"/>
      <c r="DC76" s="189"/>
      <c r="DD76" s="189"/>
      <c r="DE76" s="189"/>
      <c r="DF76" s="189"/>
      <c r="DG76" s="189"/>
      <c r="DH76" s="189"/>
      <c r="DI76" s="189"/>
      <c r="DJ76" s="189"/>
      <c r="DK76" s="189"/>
      <c r="DL76" s="189"/>
      <c r="DM76" s="189"/>
      <c r="DN76" s="189"/>
      <c r="DO76" s="189"/>
      <c r="DP76" s="189"/>
      <c r="DQ76" s="189"/>
      <c r="DR76" s="189"/>
      <c r="DS76" s="189"/>
      <c r="DT76" s="189"/>
      <c r="DU76" s="189"/>
    </row>
    <row r="77" spans="1:125" s="188" customFormat="1" ht="62.4">
      <c r="A77" s="185" t="s">
        <v>38</v>
      </c>
      <c r="B77" s="186" t="s">
        <v>97</v>
      </c>
      <c r="C77" s="187" t="s">
        <v>114</v>
      </c>
      <c r="D77" s="246" t="s">
        <v>173</v>
      </c>
      <c r="E77" s="246" t="s">
        <v>173</v>
      </c>
      <c r="F77" s="246" t="s">
        <v>173</v>
      </c>
      <c r="G77" s="246" t="s">
        <v>173</v>
      </c>
      <c r="H77" s="246" t="s">
        <v>173</v>
      </c>
      <c r="I77" s="246" t="s">
        <v>173</v>
      </c>
      <c r="J77" s="246" t="s">
        <v>173</v>
      </c>
      <c r="K77" s="246" t="s">
        <v>173</v>
      </c>
      <c r="L77" s="246" t="s">
        <v>173</v>
      </c>
      <c r="M77" s="246" t="s">
        <v>173</v>
      </c>
      <c r="N77" s="246" t="s">
        <v>173</v>
      </c>
      <c r="O77" s="246" t="s">
        <v>173</v>
      </c>
      <c r="P77" s="246" t="s">
        <v>173</v>
      </c>
      <c r="Q77" s="246" t="s">
        <v>173</v>
      </c>
      <c r="R77" s="246" t="s">
        <v>173</v>
      </c>
      <c r="S77" s="246" t="s">
        <v>173</v>
      </c>
      <c r="T77" s="246" t="s">
        <v>173</v>
      </c>
      <c r="U77" s="246" t="s">
        <v>173</v>
      </c>
      <c r="V77" s="246" t="s">
        <v>173</v>
      </c>
      <c r="W77" s="246" t="s">
        <v>173</v>
      </c>
      <c r="X77" s="246" t="s">
        <v>173</v>
      </c>
      <c r="Y77" s="246" t="s">
        <v>173</v>
      </c>
      <c r="Z77" s="246" t="s">
        <v>173</v>
      </c>
      <c r="AA77" s="246" t="s">
        <v>173</v>
      </c>
      <c r="AB77" s="246" t="s">
        <v>173</v>
      </c>
      <c r="AC77" s="246" t="s">
        <v>173</v>
      </c>
      <c r="AD77" s="246" t="s">
        <v>173</v>
      </c>
      <c r="AE77" s="246" t="s">
        <v>173</v>
      </c>
      <c r="AF77" s="246" t="s">
        <v>173</v>
      </c>
      <c r="AG77" s="246" t="s">
        <v>173</v>
      </c>
      <c r="AH77" s="246" t="s">
        <v>173</v>
      </c>
      <c r="AI77" s="246" t="s">
        <v>173</v>
      </c>
      <c r="AJ77" s="246" t="s">
        <v>173</v>
      </c>
      <c r="AK77" s="246" t="s">
        <v>173</v>
      </c>
      <c r="AL77" s="246" t="s">
        <v>173</v>
      </c>
      <c r="AM77" s="246" t="s">
        <v>173</v>
      </c>
      <c r="AN77" s="246" t="s">
        <v>173</v>
      </c>
      <c r="AO77" s="246" t="s">
        <v>173</v>
      </c>
      <c r="AP77" s="246" t="s">
        <v>173</v>
      </c>
      <c r="AQ77" s="246" t="s">
        <v>173</v>
      </c>
      <c r="AR77" s="246" t="s">
        <v>173</v>
      </c>
      <c r="AS77" s="246" t="s">
        <v>173</v>
      </c>
      <c r="AT77" s="246" t="s">
        <v>173</v>
      </c>
      <c r="AU77" s="246" t="s">
        <v>173</v>
      </c>
      <c r="AV77" s="246" t="s">
        <v>173</v>
      </c>
      <c r="AW77" s="246" t="s">
        <v>173</v>
      </c>
      <c r="AX77" s="246" t="s">
        <v>173</v>
      </c>
      <c r="AY77" s="246" t="s">
        <v>173</v>
      </c>
      <c r="AZ77" s="246" t="s">
        <v>173</v>
      </c>
      <c r="BA77" s="246" t="s">
        <v>173</v>
      </c>
      <c r="BB77" s="246" t="s">
        <v>173</v>
      </c>
      <c r="BC77" s="246" t="s">
        <v>173</v>
      </c>
      <c r="BD77" s="246" t="s">
        <v>173</v>
      </c>
      <c r="BE77" s="246" t="s">
        <v>173</v>
      </c>
      <c r="BF77" s="246" t="s">
        <v>173</v>
      </c>
      <c r="BG77" s="246" t="s">
        <v>173</v>
      </c>
      <c r="BH77" s="189"/>
      <c r="BI77" s="189"/>
      <c r="BJ77" s="189"/>
      <c r="BK77" s="189"/>
      <c r="BL77" s="189"/>
      <c r="BM77" s="189"/>
      <c r="BN77" s="189"/>
      <c r="BO77" s="189"/>
      <c r="BP77" s="189"/>
      <c r="BQ77" s="189"/>
      <c r="BR77" s="189"/>
      <c r="BS77" s="189"/>
      <c r="BT77" s="189"/>
      <c r="BU77" s="189"/>
      <c r="BV77" s="189"/>
      <c r="BW77" s="189"/>
      <c r="BX77" s="189"/>
      <c r="BY77" s="189"/>
      <c r="BZ77" s="189"/>
      <c r="CA77" s="189"/>
      <c r="CB77" s="189"/>
      <c r="CC77" s="189"/>
      <c r="CD77" s="189"/>
      <c r="CE77" s="189"/>
      <c r="CF77" s="189"/>
      <c r="CG77" s="189"/>
      <c r="CH77" s="189"/>
      <c r="CI77" s="189"/>
      <c r="CJ77" s="189"/>
      <c r="CK77" s="189"/>
      <c r="CL77" s="189"/>
      <c r="CM77" s="189"/>
      <c r="CN77" s="189"/>
      <c r="CO77" s="189"/>
      <c r="CP77" s="189"/>
      <c r="CQ77" s="189"/>
      <c r="CR77" s="189"/>
      <c r="CS77" s="189"/>
      <c r="CT77" s="189"/>
      <c r="CU77" s="189"/>
      <c r="CV77" s="189"/>
      <c r="CW77" s="189"/>
      <c r="CX77" s="189"/>
      <c r="CY77" s="189"/>
      <c r="CZ77" s="189"/>
      <c r="DA77" s="189"/>
      <c r="DB77" s="189"/>
      <c r="DC77" s="189"/>
      <c r="DD77" s="189"/>
      <c r="DE77" s="189"/>
      <c r="DF77" s="189"/>
      <c r="DG77" s="189"/>
      <c r="DH77" s="189"/>
      <c r="DI77" s="189"/>
      <c r="DJ77" s="189"/>
      <c r="DK77" s="189"/>
      <c r="DL77" s="189"/>
      <c r="DM77" s="189"/>
      <c r="DN77" s="189"/>
      <c r="DO77" s="189"/>
      <c r="DP77" s="189"/>
      <c r="DQ77" s="189"/>
      <c r="DR77" s="189"/>
      <c r="DS77" s="189"/>
      <c r="DT77" s="189"/>
      <c r="DU77" s="189"/>
    </row>
    <row r="78" spans="1:125" s="188" customFormat="1" ht="31.2">
      <c r="A78" s="185" t="s">
        <v>54</v>
      </c>
      <c r="B78" s="186" t="s">
        <v>98</v>
      </c>
      <c r="C78" s="187" t="s">
        <v>114</v>
      </c>
      <c r="D78" s="246" t="s">
        <v>173</v>
      </c>
      <c r="E78" s="246" t="s">
        <v>173</v>
      </c>
      <c r="F78" s="246" t="s">
        <v>173</v>
      </c>
      <c r="G78" s="246" t="s">
        <v>173</v>
      </c>
      <c r="H78" s="246" t="s">
        <v>173</v>
      </c>
      <c r="I78" s="246" t="s">
        <v>173</v>
      </c>
      <c r="J78" s="246" t="s">
        <v>173</v>
      </c>
      <c r="K78" s="246" t="s">
        <v>173</v>
      </c>
      <c r="L78" s="246" t="s">
        <v>173</v>
      </c>
      <c r="M78" s="246" t="s">
        <v>173</v>
      </c>
      <c r="N78" s="246" t="s">
        <v>173</v>
      </c>
      <c r="O78" s="246" t="s">
        <v>173</v>
      </c>
      <c r="P78" s="246" t="s">
        <v>173</v>
      </c>
      <c r="Q78" s="246" t="s">
        <v>173</v>
      </c>
      <c r="R78" s="246" t="s">
        <v>173</v>
      </c>
      <c r="S78" s="246" t="s">
        <v>173</v>
      </c>
      <c r="T78" s="246" t="s">
        <v>173</v>
      </c>
      <c r="U78" s="246" t="s">
        <v>173</v>
      </c>
      <c r="V78" s="246" t="s">
        <v>173</v>
      </c>
      <c r="W78" s="246" t="s">
        <v>173</v>
      </c>
      <c r="X78" s="246" t="s">
        <v>173</v>
      </c>
      <c r="Y78" s="246" t="s">
        <v>173</v>
      </c>
      <c r="Z78" s="246" t="s">
        <v>173</v>
      </c>
      <c r="AA78" s="246" t="s">
        <v>173</v>
      </c>
      <c r="AB78" s="246" t="s">
        <v>173</v>
      </c>
      <c r="AC78" s="246" t="s">
        <v>173</v>
      </c>
      <c r="AD78" s="246" t="s">
        <v>173</v>
      </c>
      <c r="AE78" s="246" t="s">
        <v>173</v>
      </c>
      <c r="AF78" s="246" t="s">
        <v>173</v>
      </c>
      <c r="AG78" s="246" t="s">
        <v>173</v>
      </c>
      <c r="AH78" s="246" t="s">
        <v>173</v>
      </c>
      <c r="AI78" s="246" t="s">
        <v>173</v>
      </c>
      <c r="AJ78" s="246" t="s">
        <v>173</v>
      </c>
      <c r="AK78" s="246" t="s">
        <v>173</v>
      </c>
      <c r="AL78" s="246" t="s">
        <v>173</v>
      </c>
      <c r="AM78" s="246" t="s">
        <v>173</v>
      </c>
      <c r="AN78" s="246" t="s">
        <v>173</v>
      </c>
      <c r="AO78" s="246" t="s">
        <v>173</v>
      </c>
      <c r="AP78" s="246" t="s">
        <v>173</v>
      </c>
      <c r="AQ78" s="246" t="s">
        <v>173</v>
      </c>
      <c r="AR78" s="246" t="s">
        <v>173</v>
      </c>
      <c r="AS78" s="246" t="s">
        <v>173</v>
      </c>
      <c r="AT78" s="246" t="s">
        <v>173</v>
      </c>
      <c r="AU78" s="246" t="s">
        <v>173</v>
      </c>
      <c r="AV78" s="246" t="s">
        <v>173</v>
      </c>
      <c r="AW78" s="246" t="s">
        <v>173</v>
      </c>
      <c r="AX78" s="246" t="s">
        <v>173</v>
      </c>
      <c r="AY78" s="246" t="s">
        <v>173</v>
      </c>
      <c r="AZ78" s="246" t="s">
        <v>173</v>
      </c>
      <c r="BA78" s="246" t="s">
        <v>173</v>
      </c>
      <c r="BB78" s="246" t="s">
        <v>173</v>
      </c>
      <c r="BC78" s="246" t="s">
        <v>173</v>
      </c>
      <c r="BD78" s="246" t="s">
        <v>173</v>
      </c>
      <c r="BE78" s="246" t="s">
        <v>173</v>
      </c>
      <c r="BF78" s="246" t="s">
        <v>173</v>
      </c>
      <c r="BG78" s="246" t="s">
        <v>173</v>
      </c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  <c r="BT78" s="189"/>
      <c r="BU78" s="189"/>
      <c r="BV78" s="189"/>
      <c r="BW78" s="189"/>
      <c r="BX78" s="189"/>
      <c r="BY78" s="189"/>
      <c r="BZ78" s="189"/>
      <c r="CA78" s="189"/>
      <c r="CB78" s="189"/>
      <c r="CC78" s="189"/>
      <c r="CD78" s="189"/>
      <c r="CE78" s="189"/>
      <c r="CF78" s="189"/>
      <c r="CG78" s="189"/>
      <c r="CH78" s="189"/>
      <c r="CI78" s="189"/>
      <c r="CJ78" s="189"/>
      <c r="CK78" s="189"/>
      <c r="CL78" s="189"/>
      <c r="CM78" s="189"/>
      <c r="CN78" s="189"/>
      <c r="CO78" s="189"/>
      <c r="CP78" s="189"/>
      <c r="CQ78" s="189"/>
      <c r="CR78" s="189"/>
      <c r="CS78" s="189"/>
      <c r="CT78" s="189"/>
      <c r="CU78" s="189"/>
      <c r="CV78" s="189"/>
      <c r="CW78" s="189"/>
      <c r="CX78" s="189"/>
      <c r="CY78" s="189"/>
      <c r="CZ78" s="189"/>
      <c r="DA78" s="189"/>
      <c r="DB78" s="189"/>
      <c r="DC78" s="189"/>
      <c r="DD78" s="189"/>
      <c r="DE78" s="189"/>
      <c r="DF78" s="189"/>
      <c r="DG78" s="189"/>
      <c r="DH78" s="189"/>
      <c r="DI78" s="189"/>
      <c r="DJ78" s="189"/>
      <c r="DK78" s="189"/>
      <c r="DL78" s="189"/>
      <c r="DM78" s="189"/>
      <c r="DN78" s="189"/>
      <c r="DO78" s="189"/>
      <c r="DP78" s="189"/>
      <c r="DQ78" s="189"/>
      <c r="DR78" s="189"/>
      <c r="DS78" s="189"/>
      <c r="DT78" s="189"/>
      <c r="DU78" s="189"/>
    </row>
    <row r="79" spans="1:125" s="188" customFormat="1" ht="46.8">
      <c r="A79" s="185" t="s">
        <v>168</v>
      </c>
      <c r="B79" s="186" t="s">
        <v>99</v>
      </c>
      <c r="C79" s="187" t="s">
        <v>114</v>
      </c>
      <c r="D79" s="246" t="s">
        <v>173</v>
      </c>
      <c r="E79" s="246" t="s">
        <v>173</v>
      </c>
      <c r="F79" s="246" t="s">
        <v>173</v>
      </c>
      <c r="G79" s="246" t="s">
        <v>173</v>
      </c>
      <c r="H79" s="246" t="s">
        <v>173</v>
      </c>
      <c r="I79" s="246" t="s">
        <v>173</v>
      </c>
      <c r="J79" s="246" t="s">
        <v>173</v>
      </c>
      <c r="K79" s="246" t="s">
        <v>173</v>
      </c>
      <c r="L79" s="246" t="s">
        <v>173</v>
      </c>
      <c r="M79" s="246" t="s">
        <v>173</v>
      </c>
      <c r="N79" s="246" t="s">
        <v>173</v>
      </c>
      <c r="O79" s="246" t="s">
        <v>173</v>
      </c>
      <c r="P79" s="246" t="s">
        <v>173</v>
      </c>
      <c r="Q79" s="246" t="s">
        <v>173</v>
      </c>
      <c r="R79" s="246" t="s">
        <v>173</v>
      </c>
      <c r="S79" s="246" t="s">
        <v>173</v>
      </c>
      <c r="T79" s="246" t="s">
        <v>173</v>
      </c>
      <c r="U79" s="246" t="s">
        <v>173</v>
      </c>
      <c r="V79" s="246" t="s">
        <v>173</v>
      </c>
      <c r="W79" s="246" t="s">
        <v>173</v>
      </c>
      <c r="X79" s="246" t="s">
        <v>173</v>
      </c>
      <c r="Y79" s="246" t="s">
        <v>173</v>
      </c>
      <c r="Z79" s="246" t="s">
        <v>173</v>
      </c>
      <c r="AA79" s="246" t="s">
        <v>173</v>
      </c>
      <c r="AB79" s="246" t="s">
        <v>173</v>
      </c>
      <c r="AC79" s="246" t="s">
        <v>173</v>
      </c>
      <c r="AD79" s="246" t="s">
        <v>173</v>
      </c>
      <c r="AE79" s="246" t="s">
        <v>173</v>
      </c>
      <c r="AF79" s="246" t="s">
        <v>173</v>
      </c>
      <c r="AG79" s="246" t="s">
        <v>173</v>
      </c>
      <c r="AH79" s="246" t="s">
        <v>173</v>
      </c>
      <c r="AI79" s="246" t="s">
        <v>173</v>
      </c>
      <c r="AJ79" s="246" t="s">
        <v>173</v>
      </c>
      <c r="AK79" s="246" t="s">
        <v>173</v>
      </c>
      <c r="AL79" s="246" t="s">
        <v>173</v>
      </c>
      <c r="AM79" s="246" t="s">
        <v>173</v>
      </c>
      <c r="AN79" s="246" t="s">
        <v>173</v>
      </c>
      <c r="AO79" s="246" t="s">
        <v>173</v>
      </c>
      <c r="AP79" s="246" t="s">
        <v>173</v>
      </c>
      <c r="AQ79" s="246" t="s">
        <v>173</v>
      </c>
      <c r="AR79" s="246" t="s">
        <v>173</v>
      </c>
      <c r="AS79" s="246" t="s">
        <v>173</v>
      </c>
      <c r="AT79" s="246" t="s">
        <v>173</v>
      </c>
      <c r="AU79" s="246" t="s">
        <v>173</v>
      </c>
      <c r="AV79" s="246" t="s">
        <v>173</v>
      </c>
      <c r="AW79" s="246" t="s">
        <v>173</v>
      </c>
      <c r="AX79" s="246" t="s">
        <v>173</v>
      </c>
      <c r="AY79" s="246" t="s">
        <v>173</v>
      </c>
      <c r="AZ79" s="246" t="s">
        <v>173</v>
      </c>
      <c r="BA79" s="246" t="s">
        <v>173</v>
      </c>
      <c r="BB79" s="246" t="s">
        <v>173</v>
      </c>
      <c r="BC79" s="246" t="s">
        <v>173</v>
      </c>
      <c r="BD79" s="246" t="s">
        <v>173</v>
      </c>
      <c r="BE79" s="246" t="s">
        <v>173</v>
      </c>
      <c r="BF79" s="246" t="s">
        <v>173</v>
      </c>
      <c r="BG79" s="246" t="s">
        <v>173</v>
      </c>
      <c r="BH79" s="189"/>
      <c r="BI79" s="189"/>
      <c r="BJ79" s="189"/>
      <c r="BK79" s="189"/>
      <c r="BL79" s="189"/>
      <c r="BM79" s="189"/>
      <c r="BN79" s="189"/>
      <c r="BO79" s="189"/>
      <c r="BP79" s="189"/>
      <c r="BQ79" s="189"/>
      <c r="BR79" s="189"/>
      <c r="BS79" s="189"/>
      <c r="BT79" s="189"/>
      <c r="BU79" s="189"/>
      <c r="BV79" s="189"/>
      <c r="BW79" s="189"/>
      <c r="BX79" s="189"/>
      <c r="BY79" s="189"/>
      <c r="BZ79" s="189"/>
      <c r="CA79" s="189"/>
      <c r="CB79" s="189"/>
      <c r="CC79" s="189"/>
      <c r="CD79" s="189"/>
      <c r="CE79" s="189"/>
      <c r="CF79" s="189"/>
      <c r="CG79" s="189"/>
      <c r="CH79" s="189"/>
      <c r="CI79" s="189"/>
      <c r="CJ79" s="189"/>
      <c r="CK79" s="189"/>
      <c r="CL79" s="189"/>
      <c r="CM79" s="189"/>
      <c r="CN79" s="189"/>
      <c r="CO79" s="189"/>
      <c r="CP79" s="189"/>
      <c r="CQ79" s="189"/>
      <c r="CR79" s="189"/>
      <c r="CS79" s="189"/>
      <c r="CT79" s="189"/>
      <c r="CU79" s="189"/>
      <c r="CV79" s="189"/>
      <c r="CW79" s="189"/>
      <c r="CX79" s="189"/>
      <c r="CY79" s="189"/>
      <c r="CZ79" s="189"/>
      <c r="DA79" s="189"/>
      <c r="DB79" s="189"/>
      <c r="DC79" s="189"/>
      <c r="DD79" s="189"/>
      <c r="DE79" s="189"/>
      <c r="DF79" s="189"/>
      <c r="DG79" s="189"/>
      <c r="DH79" s="189"/>
      <c r="DI79" s="189"/>
      <c r="DJ79" s="189"/>
      <c r="DK79" s="189"/>
      <c r="DL79" s="189"/>
      <c r="DM79" s="189"/>
      <c r="DN79" s="189"/>
      <c r="DO79" s="189"/>
      <c r="DP79" s="189"/>
      <c r="DQ79" s="189"/>
      <c r="DR79" s="189"/>
      <c r="DS79" s="189"/>
      <c r="DT79" s="189"/>
      <c r="DU79" s="189"/>
    </row>
    <row r="80" spans="1:125" s="188" customFormat="1" ht="62.4">
      <c r="A80" s="185" t="s">
        <v>122</v>
      </c>
      <c r="B80" s="186" t="s">
        <v>100</v>
      </c>
      <c r="C80" s="187" t="s">
        <v>114</v>
      </c>
      <c r="D80" s="246" t="s">
        <v>173</v>
      </c>
      <c r="E80" s="246" t="s">
        <v>173</v>
      </c>
      <c r="F80" s="246" t="s">
        <v>173</v>
      </c>
      <c r="G80" s="246" t="s">
        <v>173</v>
      </c>
      <c r="H80" s="246" t="s">
        <v>173</v>
      </c>
      <c r="I80" s="246" t="s">
        <v>173</v>
      </c>
      <c r="J80" s="246" t="s">
        <v>173</v>
      </c>
      <c r="K80" s="246" t="s">
        <v>173</v>
      </c>
      <c r="L80" s="246" t="s">
        <v>173</v>
      </c>
      <c r="M80" s="246" t="s">
        <v>173</v>
      </c>
      <c r="N80" s="246" t="s">
        <v>173</v>
      </c>
      <c r="O80" s="246" t="s">
        <v>173</v>
      </c>
      <c r="P80" s="246" t="s">
        <v>173</v>
      </c>
      <c r="Q80" s="246" t="s">
        <v>173</v>
      </c>
      <c r="R80" s="246" t="s">
        <v>173</v>
      </c>
      <c r="S80" s="246" t="s">
        <v>173</v>
      </c>
      <c r="T80" s="246" t="s">
        <v>173</v>
      </c>
      <c r="U80" s="246" t="s">
        <v>173</v>
      </c>
      <c r="V80" s="246" t="s">
        <v>173</v>
      </c>
      <c r="W80" s="246" t="s">
        <v>173</v>
      </c>
      <c r="X80" s="246" t="s">
        <v>173</v>
      </c>
      <c r="Y80" s="246" t="s">
        <v>173</v>
      </c>
      <c r="Z80" s="246" t="s">
        <v>173</v>
      </c>
      <c r="AA80" s="246" t="s">
        <v>173</v>
      </c>
      <c r="AB80" s="246" t="s">
        <v>173</v>
      </c>
      <c r="AC80" s="246" t="s">
        <v>173</v>
      </c>
      <c r="AD80" s="246" t="s">
        <v>173</v>
      </c>
      <c r="AE80" s="246" t="s">
        <v>173</v>
      </c>
      <c r="AF80" s="246" t="s">
        <v>173</v>
      </c>
      <c r="AG80" s="246" t="s">
        <v>173</v>
      </c>
      <c r="AH80" s="246" t="s">
        <v>173</v>
      </c>
      <c r="AI80" s="246" t="s">
        <v>173</v>
      </c>
      <c r="AJ80" s="246" t="s">
        <v>173</v>
      </c>
      <c r="AK80" s="246" t="s">
        <v>173</v>
      </c>
      <c r="AL80" s="246" t="s">
        <v>173</v>
      </c>
      <c r="AM80" s="246" t="s">
        <v>173</v>
      </c>
      <c r="AN80" s="246" t="s">
        <v>173</v>
      </c>
      <c r="AO80" s="246" t="s">
        <v>173</v>
      </c>
      <c r="AP80" s="246" t="s">
        <v>173</v>
      </c>
      <c r="AQ80" s="246" t="s">
        <v>173</v>
      </c>
      <c r="AR80" s="246" t="s">
        <v>173</v>
      </c>
      <c r="AS80" s="246" t="s">
        <v>173</v>
      </c>
      <c r="AT80" s="246" t="s">
        <v>173</v>
      </c>
      <c r="AU80" s="246" t="s">
        <v>173</v>
      </c>
      <c r="AV80" s="246" t="s">
        <v>173</v>
      </c>
      <c r="AW80" s="246" t="s">
        <v>173</v>
      </c>
      <c r="AX80" s="246" t="s">
        <v>173</v>
      </c>
      <c r="AY80" s="246" t="s">
        <v>173</v>
      </c>
      <c r="AZ80" s="246" t="s">
        <v>173</v>
      </c>
      <c r="BA80" s="246" t="s">
        <v>173</v>
      </c>
      <c r="BB80" s="246" t="s">
        <v>173</v>
      </c>
      <c r="BC80" s="246" t="s">
        <v>173</v>
      </c>
      <c r="BD80" s="246" t="s">
        <v>173</v>
      </c>
      <c r="BE80" s="246" t="s">
        <v>173</v>
      </c>
      <c r="BF80" s="246" t="s">
        <v>173</v>
      </c>
      <c r="BG80" s="246" t="s">
        <v>173</v>
      </c>
      <c r="BH80" s="189"/>
      <c r="BI80" s="189"/>
      <c r="BJ80" s="189"/>
      <c r="BK80" s="189"/>
      <c r="BL80" s="189"/>
      <c r="BM80" s="189"/>
      <c r="BN80" s="189"/>
      <c r="BO80" s="189"/>
      <c r="BP80" s="189"/>
      <c r="BQ80" s="189"/>
      <c r="BR80" s="189"/>
      <c r="BS80" s="189"/>
      <c r="BT80" s="189"/>
      <c r="BU80" s="189"/>
      <c r="BV80" s="189"/>
      <c r="BW80" s="189"/>
      <c r="BX80" s="189"/>
      <c r="BY80" s="189"/>
      <c r="BZ80" s="189"/>
      <c r="CA80" s="189"/>
      <c r="CB80" s="189"/>
      <c r="CC80" s="189"/>
      <c r="CD80" s="189"/>
      <c r="CE80" s="189"/>
      <c r="CF80" s="189"/>
      <c r="CG80" s="189"/>
      <c r="CH80" s="189"/>
      <c r="CI80" s="189"/>
      <c r="CJ80" s="189"/>
      <c r="CK80" s="189"/>
      <c r="CL80" s="189"/>
      <c r="CM80" s="189"/>
      <c r="CN80" s="189"/>
      <c r="CO80" s="189"/>
      <c r="CP80" s="189"/>
      <c r="CQ80" s="189"/>
      <c r="CR80" s="189"/>
      <c r="CS80" s="189"/>
      <c r="CT80" s="189"/>
      <c r="CU80" s="189"/>
      <c r="CV80" s="189"/>
      <c r="CW80" s="189"/>
      <c r="CX80" s="189"/>
      <c r="CY80" s="189"/>
      <c r="CZ80" s="189"/>
      <c r="DA80" s="189"/>
      <c r="DB80" s="189"/>
      <c r="DC80" s="189"/>
      <c r="DD80" s="189"/>
      <c r="DE80" s="189"/>
      <c r="DF80" s="189"/>
      <c r="DG80" s="189"/>
      <c r="DH80" s="189"/>
      <c r="DI80" s="189"/>
      <c r="DJ80" s="189"/>
      <c r="DK80" s="189"/>
      <c r="DL80" s="189"/>
      <c r="DM80" s="189"/>
      <c r="DN80" s="189"/>
      <c r="DO80" s="189"/>
      <c r="DP80" s="189"/>
      <c r="DQ80" s="189"/>
      <c r="DR80" s="189"/>
      <c r="DS80" s="189"/>
      <c r="DT80" s="189"/>
      <c r="DU80" s="189"/>
    </row>
    <row r="81" spans="1:125" s="188" customFormat="1" ht="78">
      <c r="A81" s="185" t="s">
        <v>123</v>
      </c>
      <c r="B81" s="186" t="s">
        <v>101</v>
      </c>
      <c r="C81" s="187" t="s">
        <v>114</v>
      </c>
      <c r="D81" s="246" t="s">
        <v>173</v>
      </c>
      <c r="E81" s="246" t="s">
        <v>173</v>
      </c>
      <c r="F81" s="246" t="s">
        <v>173</v>
      </c>
      <c r="G81" s="246" t="s">
        <v>173</v>
      </c>
      <c r="H81" s="246" t="s">
        <v>173</v>
      </c>
      <c r="I81" s="246" t="s">
        <v>173</v>
      </c>
      <c r="J81" s="246" t="s">
        <v>173</v>
      </c>
      <c r="K81" s="246" t="s">
        <v>173</v>
      </c>
      <c r="L81" s="246" t="s">
        <v>173</v>
      </c>
      <c r="M81" s="246" t="s">
        <v>173</v>
      </c>
      <c r="N81" s="246" t="s">
        <v>173</v>
      </c>
      <c r="O81" s="246" t="s">
        <v>173</v>
      </c>
      <c r="P81" s="246" t="s">
        <v>173</v>
      </c>
      <c r="Q81" s="246" t="s">
        <v>173</v>
      </c>
      <c r="R81" s="246" t="s">
        <v>173</v>
      </c>
      <c r="S81" s="246" t="s">
        <v>173</v>
      </c>
      <c r="T81" s="246" t="s">
        <v>173</v>
      </c>
      <c r="U81" s="246" t="s">
        <v>173</v>
      </c>
      <c r="V81" s="246" t="s">
        <v>173</v>
      </c>
      <c r="W81" s="246" t="s">
        <v>173</v>
      </c>
      <c r="X81" s="246" t="s">
        <v>173</v>
      </c>
      <c r="Y81" s="246" t="s">
        <v>173</v>
      </c>
      <c r="Z81" s="246" t="s">
        <v>173</v>
      </c>
      <c r="AA81" s="246" t="s">
        <v>173</v>
      </c>
      <c r="AB81" s="246" t="s">
        <v>173</v>
      </c>
      <c r="AC81" s="246" t="s">
        <v>173</v>
      </c>
      <c r="AD81" s="246" t="s">
        <v>173</v>
      </c>
      <c r="AE81" s="246" t="s">
        <v>173</v>
      </c>
      <c r="AF81" s="246" t="s">
        <v>173</v>
      </c>
      <c r="AG81" s="246" t="s">
        <v>173</v>
      </c>
      <c r="AH81" s="246" t="s">
        <v>173</v>
      </c>
      <c r="AI81" s="246" t="s">
        <v>173</v>
      </c>
      <c r="AJ81" s="246" t="s">
        <v>173</v>
      </c>
      <c r="AK81" s="246" t="s">
        <v>173</v>
      </c>
      <c r="AL81" s="246" t="s">
        <v>173</v>
      </c>
      <c r="AM81" s="246" t="s">
        <v>173</v>
      </c>
      <c r="AN81" s="246" t="s">
        <v>173</v>
      </c>
      <c r="AO81" s="246" t="s">
        <v>173</v>
      </c>
      <c r="AP81" s="246" t="s">
        <v>173</v>
      </c>
      <c r="AQ81" s="246" t="s">
        <v>173</v>
      </c>
      <c r="AR81" s="246" t="s">
        <v>173</v>
      </c>
      <c r="AS81" s="246" t="s">
        <v>173</v>
      </c>
      <c r="AT81" s="246" t="s">
        <v>173</v>
      </c>
      <c r="AU81" s="246" t="s">
        <v>173</v>
      </c>
      <c r="AV81" s="246" t="s">
        <v>173</v>
      </c>
      <c r="AW81" s="246" t="s">
        <v>173</v>
      </c>
      <c r="AX81" s="246" t="s">
        <v>173</v>
      </c>
      <c r="AY81" s="246" t="s">
        <v>173</v>
      </c>
      <c r="AZ81" s="246" t="s">
        <v>173</v>
      </c>
      <c r="BA81" s="246" t="s">
        <v>173</v>
      </c>
      <c r="BB81" s="246" t="s">
        <v>173</v>
      </c>
      <c r="BC81" s="246" t="s">
        <v>173</v>
      </c>
      <c r="BD81" s="246" t="s">
        <v>173</v>
      </c>
      <c r="BE81" s="246" t="s">
        <v>173</v>
      </c>
      <c r="BF81" s="246" t="s">
        <v>173</v>
      </c>
      <c r="BG81" s="246" t="s">
        <v>173</v>
      </c>
      <c r="BH81" s="189"/>
      <c r="BI81" s="189"/>
      <c r="BJ81" s="189"/>
      <c r="BK81" s="189"/>
      <c r="BL81" s="189"/>
      <c r="BM81" s="189"/>
      <c r="BN81" s="189"/>
      <c r="BO81" s="189"/>
      <c r="BP81" s="189"/>
      <c r="BQ81" s="189"/>
      <c r="BR81" s="189"/>
      <c r="BS81" s="189"/>
      <c r="BT81" s="189"/>
      <c r="BU81" s="189"/>
      <c r="BV81" s="189"/>
      <c r="BW81" s="189"/>
      <c r="BX81" s="189"/>
      <c r="BY81" s="189"/>
      <c r="BZ81" s="189"/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89"/>
      <c r="CO81" s="189"/>
      <c r="CP81" s="189"/>
      <c r="CQ81" s="189"/>
      <c r="CR81" s="189"/>
      <c r="CS81" s="189"/>
      <c r="CT81" s="189"/>
      <c r="CU81" s="189"/>
      <c r="CV81" s="189"/>
      <c r="CW81" s="189"/>
      <c r="CX81" s="189"/>
      <c r="CY81" s="189"/>
      <c r="CZ81" s="189"/>
      <c r="DA81" s="189"/>
      <c r="DB81" s="189"/>
      <c r="DC81" s="189"/>
      <c r="DD81" s="189"/>
      <c r="DE81" s="189"/>
      <c r="DF81" s="189"/>
      <c r="DG81" s="189"/>
      <c r="DH81" s="189"/>
      <c r="DI81" s="189"/>
      <c r="DJ81" s="189"/>
      <c r="DK81" s="189"/>
      <c r="DL81" s="189"/>
      <c r="DM81" s="189"/>
      <c r="DN81" s="189"/>
      <c r="DO81" s="189"/>
      <c r="DP81" s="189"/>
      <c r="DQ81" s="189"/>
      <c r="DR81" s="189"/>
      <c r="DS81" s="189"/>
      <c r="DT81" s="189"/>
      <c r="DU81" s="189"/>
    </row>
    <row r="82" spans="1:125" s="188" customFormat="1" ht="78">
      <c r="A82" s="185" t="s">
        <v>124</v>
      </c>
      <c r="B82" s="186" t="s">
        <v>102</v>
      </c>
      <c r="C82" s="187" t="s">
        <v>114</v>
      </c>
      <c r="D82" s="246" t="s">
        <v>173</v>
      </c>
      <c r="E82" s="246" t="s">
        <v>173</v>
      </c>
      <c r="F82" s="246" t="s">
        <v>173</v>
      </c>
      <c r="G82" s="246" t="s">
        <v>173</v>
      </c>
      <c r="H82" s="246" t="s">
        <v>173</v>
      </c>
      <c r="I82" s="246" t="s">
        <v>173</v>
      </c>
      <c r="J82" s="246" t="s">
        <v>173</v>
      </c>
      <c r="K82" s="246" t="s">
        <v>173</v>
      </c>
      <c r="L82" s="246" t="s">
        <v>173</v>
      </c>
      <c r="M82" s="246" t="s">
        <v>173</v>
      </c>
      <c r="N82" s="246" t="s">
        <v>173</v>
      </c>
      <c r="O82" s="246" t="s">
        <v>173</v>
      </c>
      <c r="P82" s="246" t="s">
        <v>173</v>
      </c>
      <c r="Q82" s="246" t="s">
        <v>173</v>
      </c>
      <c r="R82" s="246" t="s">
        <v>173</v>
      </c>
      <c r="S82" s="246" t="s">
        <v>173</v>
      </c>
      <c r="T82" s="246" t="s">
        <v>173</v>
      </c>
      <c r="U82" s="246" t="s">
        <v>173</v>
      </c>
      <c r="V82" s="246" t="s">
        <v>173</v>
      </c>
      <c r="W82" s="246" t="s">
        <v>173</v>
      </c>
      <c r="X82" s="246" t="s">
        <v>173</v>
      </c>
      <c r="Y82" s="246" t="s">
        <v>173</v>
      </c>
      <c r="Z82" s="246" t="s">
        <v>173</v>
      </c>
      <c r="AA82" s="246" t="s">
        <v>173</v>
      </c>
      <c r="AB82" s="246" t="s">
        <v>173</v>
      </c>
      <c r="AC82" s="246" t="s">
        <v>173</v>
      </c>
      <c r="AD82" s="246" t="s">
        <v>173</v>
      </c>
      <c r="AE82" s="246" t="s">
        <v>173</v>
      </c>
      <c r="AF82" s="246" t="s">
        <v>173</v>
      </c>
      <c r="AG82" s="246" t="s">
        <v>173</v>
      </c>
      <c r="AH82" s="246" t="s">
        <v>173</v>
      </c>
      <c r="AI82" s="246" t="s">
        <v>173</v>
      </c>
      <c r="AJ82" s="246" t="s">
        <v>173</v>
      </c>
      <c r="AK82" s="246" t="s">
        <v>173</v>
      </c>
      <c r="AL82" s="246" t="s">
        <v>173</v>
      </c>
      <c r="AM82" s="246" t="s">
        <v>173</v>
      </c>
      <c r="AN82" s="246" t="s">
        <v>173</v>
      </c>
      <c r="AO82" s="246" t="s">
        <v>173</v>
      </c>
      <c r="AP82" s="246" t="s">
        <v>173</v>
      </c>
      <c r="AQ82" s="246" t="s">
        <v>173</v>
      </c>
      <c r="AR82" s="246" t="s">
        <v>173</v>
      </c>
      <c r="AS82" s="246" t="s">
        <v>173</v>
      </c>
      <c r="AT82" s="246" t="s">
        <v>173</v>
      </c>
      <c r="AU82" s="246" t="s">
        <v>173</v>
      </c>
      <c r="AV82" s="246" t="s">
        <v>173</v>
      </c>
      <c r="AW82" s="246" t="s">
        <v>173</v>
      </c>
      <c r="AX82" s="246" t="s">
        <v>173</v>
      </c>
      <c r="AY82" s="246" t="s">
        <v>173</v>
      </c>
      <c r="AZ82" s="246" t="s">
        <v>173</v>
      </c>
      <c r="BA82" s="246" t="s">
        <v>173</v>
      </c>
      <c r="BB82" s="246" t="s">
        <v>173</v>
      </c>
      <c r="BC82" s="246" t="s">
        <v>173</v>
      </c>
      <c r="BD82" s="246" t="s">
        <v>173</v>
      </c>
      <c r="BE82" s="246" t="s">
        <v>173</v>
      </c>
      <c r="BF82" s="246" t="s">
        <v>173</v>
      </c>
      <c r="BG82" s="246" t="s">
        <v>173</v>
      </c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  <c r="CO82" s="189"/>
      <c r="CP82" s="189"/>
      <c r="CQ82" s="189"/>
      <c r="CR82" s="189"/>
      <c r="CS82" s="189"/>
      <c r="CT82" s="189"/>
      <c r="CU82" s="189"/>
      <c r="CV82" s="189"/>
      <c r="CW82" s="189"/>
      <c r="CX82" s="189"/>
      <c r="CY82" s="189"/>
      <c r="CZ82" s="189"/>
      <c r="DA82" s="189"/>
      <c r="DB82" s="189"/>
      <c r="DC82" s="189"/>
      <c r="DD82" s="189"/>
      <c r="DE82" s="189"/>
      <c r="DF82" s="189"/>
      <c r="DG82" s="189"/>
      <c r="DH82" s="189"/>
      <c r="DI82" s="189"/>
      <c r="DJ82" s="189"/>
      <c r="DK82" s="189"/>
      <c r="DL82" s="189"/>
      <c r="DM82" s="189"/>
      <c r="DN82" s="189"/>
      <c r="DO82" s="189"/>
      <c r="DP82" s="189"/>
      <c r="DQ82" s="189"/>
      <c r="DR82" s="189"/>
      <c r="DS82" s="189"/>
      <c r="DT82" s="189"/>
      <c r="DU82" s="189"/>
    </row>
    <row r="83" spans="1:125" s="188" customFormat="1" ht="46.8">
      <c r="A83" s="185" t="s">
        <v>125</v>
      </c>
      <c r="B83" s="186" t="s">
        <v>103</v>
      </c>
      <c r="C83" s="187" t="s">
        <v>114</v>
      </c>
      <c r="D83" s="246" t="s">
        <v>173</v>
      </c>
      <c r="E83" s="246" t="s">
        <v>173</v>
      </c>
      <c r="F83" s="246" t="s">
        <v>173</v>
      </c>
      <c r="G83" s="246" t="s">
        <v>173</v>
      </c>
      <c r="H83" s="246" t="s">
        <v>173</v>
      </c>
      <c r="I83" s="246" t="s">
        <v>173</v>
      </c>
      <c r="J83" s="246" t="s">
        <v>173</v>
      </c>
      <c r="K83" s="246" t="s">
        <v>173</v>
      </c>
      <c r="L83" s="246" t="s">
        <v>173</v>
      </c>
      <c r="M83" s="246" t="s">
        <v>173</v>
      </c>
      <c r="N83" s="246" t="s">
        <v>173</v>
      </c>
      <c r="O83" s="246" t="s">
        <v>173</v>
      </c>
      <c r="P83" s="246" t="s">
        <v>173</v>
      </c>
      <c r="Q83" s="246" t="s">
        <v>173</v>
      </c>
      <c r="R83" s="246" t="s">
        <v>173</v>
      </c>
      <c r="S83" s="246" t="s">
        <v>173</v>
      </c>
      <c r="T83" s="246" t="s">
        <v>173</v>
      </c>
      <c r="U83" s="246" t="s">
        <v>173</v>
      </c>
      <c r="V83" s="246" t="s">
        <v>173</v>
      </c>
      <c r="W83" s="246" t="s">
        <v>173</v>
      </c>
      <c r="X83" s="246" t="s">
        <v>173</v>
      </c>
      <c r="Y83" s="246" t="s">
        <v>173</v>
      </c>
      <c r="Z83" s="246" t="s">
        <v>173</v>
      </c>
      <c r="AA83" s="246" t="s">
        <v>173</v>
      </c>
      <c r="AB83" s="246" t="s">
        <v>173</v>
      </c>
      <c r="AC83" s="246" t="s">
        <v>173</v>
      </c>
      <c r="AD83" s="246" t="s">
        <v>173</v>
      </c>
      <c r="AE83" s="246" t="s">
        <v>173</v>
      </c>
      <c r="AF83" s="246" t="s">
        <v>173</v>
      </c>
      <c r="AG83" s="246" t="s">
        <v>173</v>
      </c>
      <c r="AH83" s="246" t="s">
        <v>173</v>
      </c>
      <c r="AI83" s="246" t="s">
        <v>173</v>
      </c>
      <c r="AJ83" s="246" t="s">
        <v>173</v>
      </c>
      <c r="AK83" s="246" t="s">
        <v>173</v>
      </c>
      <c r="AL83" s="246" t="s">
        <v>173</v>
      </c>
      <c r="AM83" s="246" t="s">
        <v>173</v>
      </c>
      <c r="AN83" s="246" t="s">
        <v>173</v>
      </c>
      <c r="AO83" s="246" t="s">
        <v>173</v>
      </c>
      <c r="AP83" s="246" t="s">
        <v>173</v>
      </c>
      <c r="AQ83" s="246" t="s">
        <v>173</v>
      </c>
      <c r="AR83" s="246" t="s">
        <v>173</v>
      </c>
      <c r="AS83" s="246" t="s">
        <v>173</v>
      </c>
      <c r="AT83" s="246" t="s">
        <v>173</v>
      </c>
      <c r="AU83" s="246" t="s">
        <v>173</v>
      </c>
      <c r="AV83" s="246" t="s">
        <v>173</v>
      </c>
      <c r="AW83" s="246" t="s">
        <v>173</v>
      </c>
      <c r="AX83" s="246" t="s">
        <v>173</v>
      </c>
      <c r="AY83" s="246" t="s">
        <v>173</v>
      </c>
      <c r="AZ83" s="246" t="s">
        <v>173</v>
      </c>
      <c r="BA83" s="246" t="s">
        <v>173</v>
      </c>
      <c r="BB83" s="246" t="s">
        <v>173</v>
      </c>
      <c r="BC83" s="246" t="s">
        <v>173</v>
      </c>
      <c r="BD83" s="246" t="s">
        <v>173</v>
      </c>
      <c r="BE83" s="246" t="s">
        <v>173</v>
      </c>
      <c r="BF83" s="246" t="s">
        <v>173</v>
      </c>
      <c r="BG83" s="246" t="s">
        <v>173</v>
      </c>
      <c r="BH83" s="189"/>
      <c r="BI83" s="189"/>
      <c r="BJ83" s="189"/>
      <c r="BK83" s="189"/>
      <c r="BL83" s="189"/>
      <c r="BM83" s="189"/>
      <c r="BN83" s="189"/>
      <c r="BO83" s="189"/>
      <c r="BP83" s="18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  <c r="CO83" s="189"/>
      <c r="CP83" s="189"/>
      <c r="CQ83" s="189"/>
      <c r="CR83" s="189"/>
      <c r="CS83" s="189"/>
      <c r="CT83" s="189"/>
      <c r="CU83" s="189"/>
      <c r="CV83" s="189"/>
      <c r="CW83" s="189"/>
      <c r="CX83" s="189"/>
      <c r="CY83" s="189"/>
      <c r="CZ83" s="189"/>
      <c r="DA83" s="189"/>
      <c r="DB83" s="189"/>
      <c r="DC83" s="189"/>
      <c r="DD83" s="189"/>
      <c r="DE83" s="189"/>
      <c r="DF83" s="189"/>
      <c r="DG83" s="189"/>
      <c r="DH83" s="189"/>
      <c r="DI83" s="189"/>
      <c r="DJ83" s="189"/>
      <c r="DK83" s="189"/>
      <c r="DL83" s="189"/>
      <c r="DM83" s="189"/>
      <c r="DN83" s="189"/>
      <c r="DO83" s="189"/>
      <c r="DP83" s="189"/>
      <c r="DQ83" s="189"/>
      <c r="DR83" s="189"/>
      <c r="DS83" s="189"/>
      <c r="DT83" s="189"/>
      <c r="DU83" s="189"/>
    </row>
    <row r="84" spans="1:125" s="188" customFormat="1" ht="46.8">
      <c r="A84" s="185" t="s">
        <v>169</v>
      </c>
      <c r="B84" s="186" t="s">
        <v>104</v>
      </c>
      <c r="C84" s="187" t="s">
        <v>114</v>
      </c>
      <c r="D84" s="246" t="s">
        <v>173</v>
      </c>
      <c r="E84" s="246" t="s">
        <v>173</v>
      </c>
      <c r="F84" s="246" t="s">
        <v>173</v>
      </c>
      <c r="G84" s="246" t="s">
        <v>173</v>
      </c>
      <c r="H84" s="246" t="s">
        <v>173</v>
      </c>
      <c r="I84" s="246" t="s">
        <v>173</v>
      </c>
      <c r="J84" s="246" t="s">
        <v>173</v>
      </c>
      <c r="K84" s="246" t="s">
        <v>173</v>
      </c>
      <c r="L84" s="246" t="s">
        <v>173</v>
      </c>
      <c r="M84" s="246" t="s">
        <v>173</v>
      </c>
      <c r="N84" s="246" t="s">
        <v>173</v>
      </c>
      <c r="O84" s="246" t="s">
        <v>173</v>
      </c>
      <c r="P84" s="246" t="s">
        <v>173</v>
      </c>
      <c r="Q84" s="246" t="s">
        <v>173</v>
      </c>
      <c r="R84" s="246" t="s">
        <v>173</v>
      </c>
      <c r="S84" s="246" t="s">
        <v>173</v>
      </c>
      <c r="T84" s="246" t="s">
        <v>173</v>
      </c>
      <c r="U84" s="246" t="s">
        <v>173</v>
      </c>
      <c r="V84" s="246" t="s">
        <v>173</v>
      </c>
      <c r="W84" s="246" t="s">
        <v>173</v>
      </c>
      <c r="X84" s="246" t="s">
        <v>173</v>
      </c>
      <c r="Y84" s="246" t="s">
        <v>173</v>
      </c>
      <c r="Z84" s="246" t="s">
        <v>173</v>
      </c>
      <c r="AA84" s="246" t="s">
        <v>173</v>
      </c>
      <c r="AB84" s="246" t="s">
        <v>173</v>
      </c>
      <c r="AC84" s="246" t="s">
        <v>173</v>
      </c>
      <c r="AD84" s="246" t="s">
        <v>173</v>
      </c>
      <c r="AE84" s="246" t="s">
        <v>173</v>
      </c>
      <c r="AF84" s="246" t="s">
        <v>173</v>
      </c>
      <c r="AG84" s="246" t="s">
        <v>173</v>
      </c>
      <c r="AH84" s="246" t="s">
        <v>173</v>
      </c>
      <c r="AI84" s="246" t="s">
        <v>173</v>
      </c>
      <c r="AJ84" s="246" t="s">
        <v>173</v>
      </c>
      <c r="AK84" s="246" t="s">
        <v>173</v>
      </c>
      <c r="AL84" s="246" t="s">
        <v>173</v>
      </c>
      <c r="AM84" s="246" t="s">
        <v>173</v>
      </c>
      <c r="AN84" s="246" t="s">
        <v>173</v>
      </c>
      <c r="AO84" s="246" t="s">
        <v>173</v>
      </c>
      <c r="AP84" s="246" t="s">
        <v>173</v>
      </c>
      <c r="AQ84" s="246" t="s">
        <v>173</v>
      </c>
      <c r="AR84" s="246" t="s">
        <v>173</v>
      </c>
      <c r="AS84" s="246" t="s">
        <v>173</v>
      </c>
      <c r="AT84" s="246" t="s">
        <v>173</v>
      </c>
      <c r="AU84" s="246" t="s">
        <v>173</v>
      </c>
      <c r="AV84" s="246" t="s">
        <v>173</v>
      </c>
      <c r="AW84" s="246" t="s">
        <v>173</v>
      </c>
      <c r="AX84" s="246" t="s">
        <v>173</v>
      </c>
      <c r="AY84" s="246" t="s">
        <v>173</v>
      </c>
      <c r="AZ84" s="246" t="s">
        <v>173</v>
      </c>
      <c r="BA84" s="246" t="s">
        <v>173</v>
      </c>
      <c r="BB84" s="246" t="s">
        <v>173</v>
      </c>
      <c r="BC84" s="246" t="s">
        <v>173</v>
      </c>
      <c r="BD84" s="246" t="s">
        <v>173</v>
      </c>
      <c r="BE84" s="246" t="s">
        <v>173</v>
      </c>
      <c r="BF84" s="246" t="s">
        <v>173</v>
      </c>
      <c r="BG84" s="246" t="s">
        <v>173</v>
      </c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  <c r="CO84" s="189"/>
      <c r="CP84" s="189"/>
      <c r="CQ84" s="189"/>
      <c r="CR84" s="189"/>
      <c r="CS84" s="189"/>
      <c r="CT84" s="189"/>
      <c r="CU84" s="189"/>
      <c r="CV84" s="189"/>
      <c r="CW84" s="189"/>
      <c r="CX84" s="189"/>
      <c r="CY84" s="189"/>
      <c r="CZ84" s="189"/>
      <c r="DA84" s="189"/>
      <c r="DB84" s="189"/>
      <c r="DC84" s="189"/>
      <c r="DD84" s="189"/>
      <c r="DE84" s="189"/>
      <c r="DF84" s="189"/>
      <c r="DG84" s="189"/>
      <c r="DH84" s="189"/>
      <c r="DI84" s="189"/>
      <c r="DJ84" s="189"/>
      <c r="DK84" s="189"/>
      <c r="DL84" s="189"/>
      <c r="DM84" s="189"/>
      <c r="DN84" s="189"/>
      <c r="DO84" s="189"/>
      <c r="DP84" s="189"/>
      <c r="DQ84" s="189"/>
      <c r="DR84" s="189"/>
      <c r="DS84" s="189"/>
      <c r="DT84" s="189"/>
      <c r="DU84" s="189"/>
    </row>
    <row r="85" spans="1:125" s="187" customFormat="1" ht="31.2">
      <c r="A85" s="185" t="s">
        <v>170</v>
      </c>
      <c r="B85" s="186" t="s">
        <v>105</v>
      </c>
      <c r="C85" s="187" t="s">
        <v>114</v>
      </c>
      <c r="D85" s="246" t="s">
        <v>173</v>
      </c>
      <c r="E85" s="246" t="s">
        <v>173</v>
      </c>
      <c r="F85" s="246" t="s">
        <v>173</v>
      </c>
      <c r="G85" s="246" t="s">
        <v>173</v>
      </c>
      <c r="H85" s="246" t="s">
        <v>173</v>
      </c>
      <c r="I85" s="246" t="s">
        <v>173</v>
      </c>
      <c r="J85" s="246" t="s">
        <v>173</v>
      </c>
      <c r="K85" s="246" t="s">
        <v>173</v>
      </c>
      <c r="L85" s="246" t="s">
        <v>173</v>
      </c>
      <c r="M85" s="246" t="s">
        <v>173</v>
      </c>
      <c r="N85" s="246" t="s">
        <v>173</v>
      </c>
      <c r="O85" s="246" t="s">
        <v>173</v>
      </c>
      <c r="P85" s="246" t="s">
        <v>173</v>
      </c>
      <c r="Q85" s="246" t="s">
        <v>173</v>
      </c>
      <c r="R85" s="246" t="s">
        <v>173</v>
      </c>
      <c r="S85" s="246" t="s">
        <v>173</v>
      </c>
      <c r="T85" s="246" t="s">
        <v>173</v>
      </c>
      <c r="U85" s="246" t="s">
        <v>173</v>
      </c>
      <c r="V85" s="246" t="s">
        <v>173</v>
      </c>
      <c r="W85" s="246" t="s">
        <v>173</v>
      </c>
      <c r="X85" s="246" t="s">
        <v>173</v>
      </c>
      <c r="Y85" s="246" t="s">
        <v>173</v>
      </c>
      <c r="Z85" s="246" t="s">
        <v>173</v>
      </c>
      <c r="AA85" s="246" t="s">
        <v>173</v>
      </c>
      <c r="AB85" s="246" t="s">
        <v>173</v>
      </c>
      <c r="AC85" s="246" t="s">
        <v>173</v>
      </c>
      <c r="AD85" s="246" t="s">
        <v>173</v>
      </c>
      <c r="AE85" s="246" t="s">
        <v>173</v>
      </c>
      <c r="AF85" s="246" t="s">
        <v>173</v>
      </c>
      <c r="AG85" s="246" t="s">
        <v>173</v>
      </c>
      <c r="AH85" s="246" t="s">
        <v>173</v>
      </c>
      <c r="AI85" s="246" t="s">
        <v>173</v>
      </c>
      <c r="AJ85" s="246" t="s">
        <v>173</v>
      </c>
      <c r="AK85" s="246" t="s">
        <v>173</v>
      </c>
      <c r="AL85" s="246" t="s">
        <v>173</v>
      </c>
      <c r="AM85" s="246" t="s">
        <v>173</v>
      </c>
      <c r="AN85" s="246" t="s">
        <v>173</v>
      </c>
      <c r="AO85" s="246" t="s">
        <v>173</v>
      </c>
      <c r="AP85" s="246" t="s">
        <v>173</v>
      </c>
      <c r="AQ85" s="246" t="s">
        <v>173</v>
      </c>
      <c r="AR85" s="246" t="s">
        <v>173</v>
      </c>
      <c r="AS85" s="246" t="s">
        <v>173</v>
      </c>
      <c r="AT85" s="246" t="s">
        <v>173</v>
      </c>
      <c r="AU85" s="246" t="s">
        <v>173</v>
      </c>
      <c r="AV85" s="246" t="s">
        <v>173</v>
      </c>
      <c r="AW85" s="246" t="s">
        <v>173</v>
      </c>
      <c r="AX85" s="246" t="s">
        <v>173</v>
      </c>
      <c r="AY85" s="246" t="s">
        <v>173</v>
      </c>
      <c r="AZ85" s="246" t="s">
        <v>173</v>
      </c>
      <c r="BA85" s="246" t="s">
        <v>173</v>
      </c>
      <c r="BB85" s="246" t="s">
        <v>173</v>
      </c>
      <c r="BC85" s="246" t="s">
        <v>173</v>
      </c>
      <c r="BD85" s="246" t="s">
        <v>173</v>
      </c>
      <c r="BE85" s="246" t="s">
        <v>173</v>
      </c>
      <c r="BF85" s="246" t="s">
        <v>173</v>
      </c>
      <c r="BG85" s="246" t="s">
        <v>173</v>
      </c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</row>
  </sheetData>
  <mergeCells count="29">
    <mergeCell ref="BA1:BG1"/>
    <mergeCell ref="D14:J15"/>
    <mergeCell ref="AM15:AS15"/>
    <mergeCell ref="B14:B17"/>
    <mergeCell ref="C14:C17"/>
    <mergeCell ref="BA2:BG2"/>
    <mergeCell ref="BA3:BG3"/>
    <mergeCell ref="BA16:BG16"/>
    <mergeCell ref="D16:J16"/>
    <mergeCell ref="K14:BG14"/>
    <mergeCell ref="AM16:AS16"/>
    <mergeCell ref="A12:J12"/>
    <mergeCell ref="K15:Q15"/>
    <mergeCell ref="AT15:AZ15"/>
    <mergeCell ref="AT16:AZ16"/>
    <mergeCell ref="BA15:BG15"/>
    <mergeCell ref="K16:Q16"/>
    <mergeCell ref="B6:J6"/>
    <mergeCell ref="B4:BE4"/>
    <mergeCell ref="B5:BE5"/>
    <mergeCell ref="A13:BG13"/>
    <mergeCell ref="A14:A17"/>
    <mergeCell ref="B7:BE7"/>
    <mergeCell ref="R15:X15"/>
    <mergeCell ref="Y15:AE15"/>
    <mergeCell ref="AF15:AL15"/>
    <mergeCell ref="R16:X16"/>
    <mergeCell ref="Y16:AE16"/>
    <mergeCell ref="AF16:AL16"/>
  </mergeCells>
  <pageMargins left="0.7" right="0.7" top="0.75" bottom="0.75" header="0.3" footer="0.3"/>
  <pageSetup paperSize="9" scale="17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J90"/>
  <sheetViews>
    <sheetView tabSelected="1" topLeftCell="A31" zoomScale="60" zoomScaleNormal="60" zoomScaleSheetLayoutView="85" workbookViewId="0">
      <selection activeCell="G26" sqref="G26"/>
    </sheetView>
  </sheetViews>
  <sheetFormatPr defaultColWidth="9" defaultRowHeight="15.6"/>
  <cols>
    <col min="1" max="1" width="8.8984375" style="348" customWidth="1"/>
    <col min="2" max="2" width="74.59765625" style="358" customWidth="1"/>
    <col min="3" max="3" width="19" style="358" customWidth="1"/>
    <col min="4" max="4" width="21.5" style="358" customWidth="1"/>
    <col min="5" max="5" width="18.8984375" style="358" customWidth="1"/>
    <col min="6" max="6" width="19.3984375" style="345" customWidth="1"/>
    <col min="7" max="7" width="19.09765625" style="345" customWidth="1"/>
    <col min="8" max="8" width="33.5" style="345" customWidth="1"/>
    <col min="9" max="9" width="91.8984375" style="345" customWidth="1"/>
    <col min="10" max="10" width="157.3984375" style="345" customWidth="1"/>
    <col min="11" max="16384" width="9" style="345"/>
  </cols>
  <sheetData>
    <row r="2" spans="1:9" ht="18">
      <c r="F2" s="509" t="s">
        <v>506</v>
      </c>
      <c r="G2" s="509"/>
      <c r="H2" s="509"/>
    </row>
    <row r="3" spans="1:9" ht="18">
      <c r="F3" s="510" t="s">
        <v>507</v>
      </c>
      <c r="G3" s="510"/>
      <c r="H3" s="510"/>
      <c r="I3" s="395"/>
    </row>
    <row r="4" spans="1:9" ht="18">
      <c r="F4" s="497" t="s">
        <v>510</v>
      </c>
      <c r="G4" s="497"/>
      <c r="H4" s="497"/>
      <c r="I4" s="396"/>
    </row>
    <row r="5" spans="1:9" ht="18">
      <c r="F5" s="490"/>
      <c r="G5" s="490"/>
      <c r="H5" s="490"/>
      <c r="I5" s="170"/>
    </row>
    <row r="6" spans="1:9" ht="15.75" customHeight="1">
      <c r="A6" s="225"/>
      <c r="B6" s="225"/>
      <c r="C6" s="225"/>
      <c r="D6" s="225"/>
      <c r="E6" s="225"/>
      <c r="F6" s="225"/>
      <c r="G6" s="225"/>
      <c r="H6" s="364"/>
    </row>
    <row r="7" spans="1:9" ht="15.75" customHeight="1">
      <c r="A7" s="225"/>
      <c r="B7" s="225"/>
      <c r="C7" s="225"/>
      <c r="D7" s="225"/>
      <c r="E7" s="225"/>
      <c r="F7" s="225"/>
      <c r="G7" s="225"/>
      <c r="H7" s="365"/>
    </row>
    <row r="9" spans="1:9" ht="21.75" customHeight="1">
      <c r="A9" s="346"/>
      <c r="B9" s="346"/>
      <c r="C9" s="346"/>
      <c r="D9" s="346"/>
      <c r="E9" s="346"/>
      <c r="F9" s="347"/>
    </row>
    <row r="10" spans="1:9" ht="15.75" customHeight="1">
      <c r="B10" s="486" t="s">
        <v>292</v>
      </c>
      <c r="C10" s="486"/>
      <c r="D10" s="486"/>
      <c r="E10" s="486"/>
      <c r="F10" s="486"/>
      <c r="G10" s="486"/>
      <c r="H10" s="486"/>
    </row>
    <row r="11" spans="1:9" ht="18.75" customHeight="1">
      <c r="B11" s="487" t="s">
        <v>392</v>
      </c>
      <c r="C11" s="487"/>
      <c r="D11" s="487"/>
      <c r="E11" s="487"/>
      <c r="F11" s="487"/>
      <c r="G11" s="487"/>
      <c r="H11" s="487"/>
    </row>
    <row r="12" spans="1:9" ht="21" customHeight="1">
      <c r="A12" s="485"/>
      <c r="B12" s="485"/>
      <c r="C12" s="386"/>
      <c r="D12" s="386"/>
      <c r="E12" s="386"/>
      <c r="F12" s="349"/>
      <c r="G12" s="350"/>
    </row>
    <row r="13" spans="1:9" ht="18">
      <c r="B13" s="485" t="s">
        <v>269</v>
      </c>
      <c r="C13" s="485"/>
      <c r="D13" s="485"/>
      <c r="E13" s="485"/>
      <c r="F13" s="485"/>
      <c r="G13" s="485"/>
      <c r="H13" s="485"/>
    </row>
    <row r="14" spans="1:9" ht="40.5" customHeight="1">
      <c r="A14" s="489"/>
      <c r="B14" s="489"/>
      <c r="C14" s="387"/>
      <c r="D14" s="387"/>
      <c r="E14" s="387"/>
    </row>
    <row r="15" spans="1:9" ht="18">
      <c r="A15" s="351"/>
      <c r="B15" s="488" t="s">
        <v>405</v>
      </c>
      <c r="C15" s="488"/>
      <c r="D15" s="488"/>
      <c r="E15" s="488"/>
      <c r="F15" s="488"/>
      <c r="G15" s="488"/>
      <c r="H15" s="488"/>
    </row>
    <row r="16" spans="1:9">
      <c r="A16" s="345"/>
      <c r="B16" s="345"/>
      <c r="C16" s="345"/>
      <c r="D16" s="345"/>
      <c r="E16" s="345"/>
      <c r="F16" s="352"/>
      <c r="G16" s="353"/>
    </row>
    <row r="17" spans="1:8">
      <c r="A17" s="345"/>
      <c r="B17" s="345"/>
      <c r="C17" s="345"/>
      <c r="D17" s="345"/>
      <c r="E17" s="345"/>
      <c r="H17" s="345" t="s">
        <v>297</v>
      </c>
    </row>
    <row r="18" spans="1:8" ht="33" customHeight="1">
      <c r="A18" s="483" t="s">
        <v>391</v>
      </c>
      <c r="B18" s="484" t="s">
        <v>390</v>
      </c>
      <c r="C18" s="385" t="s">
        <v>461</v>
      </c>
      <c r="D18" s="385" t="s">
        <v>462</v>
      </c>
      <c r="E18" s="385" t="s">
        <v>463</v>
      </c>
      <c r="F18" s="385" t="s">
        <v>464</v>
      </c>
      <c r="G18" s="385" t="s">
        <v>465</v>
      </c>
      <c r="H18" s="359" t="s">
        <v>393</v>
      </c>
    </row>
    <row r="19" spans="1:8" ht="44.25" customHeight="1">
      <c r="A19" s="483"/>
      <c r="B19" s="484"/>
      <c r="C19" s="224" t="s">
        <v>254</v>
      </c>
      <c r="D19" s="224" t="s">
        <v>254</v>
      </c>
      <c r="E19" s="224" t="s">
        <v>254</v>
      </c>
      <c r="F19" s="224" t="s">
        <v>254</v>
      </c>
      <c r="G19" s="224" t="s">
        <v>254</v>
      </c>
      <c r="H19" s="224" t="s">
        <v>172</v>
      </c>
    </row>
    <row r="20" spans="1:8">
      <c r="A20" s="360">
        <v>1</v>
      </c>
      <c r="B20" s="361">
        <v>2</v>
      </c>
      <c r="C20" s="361">
        <v>1</v>
      </c>
      <c r="D20" s="361">
        <v>2</v>
      </c>
      <c r="E20" s="361">
        <v>3</v>
      </c>
      <c r="F20" s="362">
        <v>5</v>
      </c>
      <c r="G20" s="361">
        <v>6</v>
      </c>
      <c r="H20" s="361">
        <v>8</v>
      </c>
    </row>
    <row r="21" spans="1:8" s="354" customFormat="1" ht="30.75" customHeight="1">
      <c r="A21" s="482" t="s">
        <v>389</v>
      </c>
      <c r="B21" s="482"/>
      <c r="C21" s="397">
        <f>C47+C75</f>
        <v>43.551600000000001</v>
      </c>
      <c r="D21" s="400">
        <v>39.543599999999998</v>
      </c>
      <c r="E21" s="400">
        <v>22.615200000000002</v>
      </c>
      <c r="F21" s="397">
        <f>F47+F75</f>
        <v>26.043600000000001</v>
      </c>
      <c r="G21" s="397">
        <f>G47+G75</f>
        <v>21.601199999999999</v>
      </c>
      <c r="H21" s="255">
        <f>SUM(C21:G21)</f>
        <v>153.35520000000002</v>
      </c>
    </row>
    <row r="22" spans="1:8" s="354" customFormat="1">
      <c r="A22" s="363" t="s">
        <v>388</v>
      </c>
      <c r="B22" s="235" t="s">
        <v>387</v>
      </c>
      <c r="C22" s="397">
        <f>C47+C75</f>
        <v>43.551600000000001</v>
      </c>
      <c r="D22" s="401">
        <v>39.543599999999998</v>
      </c>
      <c r="E22" s="401">
        <v>22.615200000000002</v>
      </c>
      <c r="F22" s="397">
        <f>F47+F75</f>
        <v>26.043600000000001</v>
      </c>
      <c r="G22" s="397">
        <f>G47+G75</f>
        <v>21.601199999999999</v>
      </c>
      <c r="H22" s="255">
        <f t="shared" ref="H22:H75" si="0">SUM(C22:G22)</f>
        <v>153.35520000000002</v>
      </c>
    </row>
    <row r="23" spans="1:8" s="354" customFormat="1">
      <c r="A23" s="363" t="s">
        <v>29</v>
      </c>
      <c r="B23" s="236" t="s">
        <v>386</v>
      </c>
      <c r="C23" s="397" t="str">
        <f>C30</f>
        <v>-</v>
      </c>
      <c r="D23" s="402" t="s">
        <v>296</v>
      </c>
      <c r="E23" s="402" t="s">
        <v>296</v>
      </c>
      <c r="F23" s="397" t="str">
        <f>F30</f>
        <v>-</v>
      </c>
      <c r="G23" s="397" t="str">
        <f>G30</f>
        <v>-</v>
      </c>
      <c r="H23" s="255" t="s">
        <v>296</v>
      </c>
    </row>
    <row r="24" spans="1:8" s="354" customFormat="1" ht="31.2">
      <c r="A24" s="363" t="s">
        <v>31</v>
      </c>
      <c r="B24" s="237" t="s">
        <v>385</v>
      </c>
      <c r="C24" s="398" t="s">
        <v>296</v>
      </c>
      <c r="D24" s="400" t="s">
        <v>296</v>
      </c>
      <c r="E24" s="400" t="s">
        <v>296</v>
      </c>
      <c r="F24" s="398" t="s">
        <v>296</v>
      </c>
      <c r="G24" s="398" t="s">
        <v>296</v>
      </c>
      <c r="H24" s="255" t="s">
        <v>296</v>
      </c>
    </row>
    <row r="25" spans="1:8" s="354" customFormat="1">
      <c r="A25" s="363" t="s">
        <v>39</v>
      </c>
      <c r="B25" s="238" t="s">
        <v>384</v>
      </c>
      <c r="C25" s="398" t="s">
        <v>296</v>
      </c>
      <c r="D25" s="400" t="s">
        <v>296</v>
      </c>
      <c r="E25" s="400" t="s">
        <v>296</v>
      </c>
      <c r="F25" s="398" t="s">
        <v>296</v>
      </c>
      <c r="G25" s="398" t="s">
        <v>296</v>
      </c>
      <c r="H25" s="255" t="s">
        <v>296</v>
      </c>
    </row>
    <row r="26" spans="1:8" s="354" customFormat="1" ht="31.2">
      <c r="A26" s="363" t="s">
        <v>383</v>
      </c>
      <c r="B26" s="239" t="s">
        <v>341</v>
      </c>
      <c r="C26" s="398" t="s">
        <v>296</v>
      </c>
      <c r="D26" s="402" t="s">
        <v>296</v>
      </c>
      <c r="E26" s="402" t="s">
        <v>296</v>
      </c>
      <c r="F26" s="398" t="s">
        <v>296</v>
      </c>
      <c r="G26" s="398" t="s">
        <v>296</v>
      </c>
      <c r="H26" s="255" t="s">
        <v>296</v>
      </c>
    </row>
    <row r="27" spans="1:8" s="354" customFormat="1" ht="31.2">
      <c r="A27" s="363" t="s">
        <v>382</v>
      </c>
      <c r="B27" s="239" t="s">
        <v>339</v>
      </c>
      <c r="C27" s="398" t="s">
        <v>296</v>
      </c>
      <c r="D27" s="402" t="s">
        <v>296</v>
      </c>
      <c r="E27" s="402" t="s">
        <v>296</v>
      </c>
      <c r="F27" s="398" t="s">
        <v>296</v>
      </c>
      <c r="G27" s="398" t="s">
        <v>296</v>
      </c>
      <c r="H27" s="255" t="s">
        <v>296</v>
      </c>
    </row>
    <row r="28" spans="1:8" s="354" customFormat="1" ht="31.2">
      <c r="A28" s="363" t="s">
        <v>381</v>
      </c>
      <c r="B28" s="239" t="s">
        <v>337</v>
      </c>
      <c r="C28" s="398" t="s">
        <v>296</v>
      </c>
      <c r="D28" s="402" t="s">
        <v>296</v>
      </c>
      <c r="E28" s="402" t="s">
        <v>296</v>
      </c>
      <c r="F28" s="398" t="s">
        <v>296</v>
      </c>
      <c r="G28" s="398" t="s">
        <v>296</v>
      </c>
      <c r="H28" s="255" t="s">
        <v>296</v>
      </c>
    </row>
    <row r="29" spans="1:8" s="354" customFormat="1">
      <c r="A29" s="363" t="s">
        <v>40</v>
      </c>
      <c r="B29" s="238" t="s">
        <v>380</v>
      </c>
      <c r="C29" s="398" t="s">
        <v>296</v>
      </c>
      <c r="D29" s="400" t="s">
        <v>296</v>
      </c>
      <c r="E29" s="400" t="s">
        <v>296</v>
      </c>
      <c r="F29" s="398" t="s">
        <v>296</v>
      </c>
      <c r="G29" s="398" t="s">
        <v>296</v>
      </c>
      <c r="H29" s="255" t="s">
        <v>296</v>
      </c>
    </row>
    <row r="30" spans="1:8" s="354" customFormat="1">
      <c r="A30" s="363" t="s">
        <v>41</v>
      </c>
      <c r="B30" s="238" t="s">
        <v>379</v>
      </c>
      <c r="C30" s="397" t="s">
        <v>296</v>
      </c>
      <c r="D30" s="400" t="s">
        <v>296</v>
      </c>
      <c r="E30" s="400" t="s">
        <v>296</v>
      </c>
      <c r="F30" s="397" t="s">
        <v>296</v>
      </c>
      <c r="G30" s="397" t="s">
        <v>296</v>
      </c>
      <c r="H30" s="255" t="s">
        <v>296</v>
      </c>
    </row>
    <row r="31" spans="1:8" s="354" customFormat="1">
      <c r="A31" s="363" t="s">
        <v>378</v>
      </c>
      <c r="B31" s="238" t="s">
        <v>377</v>
      </c>
      <c r="C31" s="398" t="s">
        <v>296</v>
      </c>
      <c r="D31" s="400" t="s">
        <v>296</v>
      </c>
      <c r="E31" s="400" t="s">
        <v>296</v>
      </c>
      <c r="F31" s="398" t="s">
        <v>296</v>
      </c>
      <c r="G31" s="398" t="s">
        <v>296</v>
      </c>
      <c r="H31" s="255" t="s">
        <v>296</v>
      </c>
    </row>
    <row r="32" spans="1:8" s="354" customFormat="1">
      <c r="A32" s="363" t="s">
        <v>376</v>
      </c>
      <c r="B32" s="238" t="s">
        <v>375</v>
      </c>
      <c r="C32" s="398" t="s">
        <v>296</v>
      </c>
      <c r="D32" s="400" t="s">
        <v>296</v>
      </c>
      <c r="E32" s="400" t="s">
        <v>296</v>
      </c>
      <c r="F32" s="398" t="s">
        <v>296</v>
      </c>
      <c r="G32" s="398" t="s">
        <v>296</v>
      </c>
      <c r="H32" s="255" t="s">
        <v>296</v>
      </c>
    </row>
    <row r="33" spans="1:8" s="354" customFormat="1" ht="31.2">
      <c r="A33" s="363" t="s">
        <v>374</v>
      </c>
      <c r="B33" s="239" t="s">
        <v>373</v>
      </c>
      <c r="C33" s="398" t="s">
        <v>296</v>
      </c>
      <c r="D33" s="402" t="s">
        <v>296</v>
      </c>
      <c r="E33" s="402" t="s">
        <v>296</v>
      </c>
      <c r="F33" s="398" t="s">
        <v>296</v>
      </c>
      <c r="G33" s="398" t="s">
        <v>296</v>
      </c>
      <c r="H33" s="255" t="s">
        <v>296</v>
      </c>
    </row>
    <row r="34" spans="1:8" s="354" customFormat="1">
      <c r="A34" s="363" t="s">
        <v>372</v>
      </c>
      <c r="B34" s="239" t="s">
        <v>368</v>
      </c>
      <c r="C34" s="398" t="s">
        <v>296</v>
      </c>
      <c r="D34" s="402" t="s">
        <v>296</v>
      </c>
      <c r="E34" s="402" t="s">
        <v>296</v>
      </c>
      <c r="F34" s="398" t="s">
        <v>296</v>
      </c>
      <c r="G34" s="398" t="s">
        <v>296</v>
      </c>
      <c r="H34" s="255" t="s">
        <v>296</v>
      </c>
    </row>
    <row r="35" spans="1:8" s="354" customFormat="1">
      <c r="A35" s="363" t="s">
        <v>371</v>
      </c>
      <c r="B35" s="239" t="s">
        <v>370</v>
      </c>
      <c r="C35" s="398" t="s">
        <v>296</v>
      </c>
      <c r="D35" s="402" t="s">
        <v>296</v>
      </c>
      <c r="E35" s="402" t="s">
        <v>296</v>
      </c>
      <c r="F35" s="398" t="s">
        <v>296</v>
      </c>
      <c r="G35" s="398" t="s">
        <v>296</v>
      </c>
      <c r="H35" s="255" t="s">
        <v>296</v>
      </c>
    </row>
    <row r="36" spans="1:8" s="354" customFormat="1">
      <c r="A36" s="363" t="s">
        <v>369</v>
      </c>
      <c r="B36" s="239" t="s">
        <v>368</v>
      </c>
      <c r="C36" s="398" t="s">
        <v>296</v>
      </c>
      <c r="D36" s="402" t="s">
        <v>296</v>
      </c>
      <c r="E36" s="402" t="s">
        <v>296</v>
      </c>
      <c r="F36" s="398" t="s">
        <v>296</v>
      </c>
      <c r="G36" s="398" t="s">
        <v>296</v>
      </c>
      <c r="H36" s="255" t="s">
        <v>296</v>
      </c>
    </row>
    <row r="37" spans="1:8" s="354" customFormat="1">
      <c r="A37" s="363" t="s">
        <v>367</v>
      </c>
      <c r="B37" s="238" t="s">
        <v>366</v>
      </c>
      <c r="C37" s="398" t="s">
        <v>296</v>
      </c>
      <c r="D37" s="400" t="s">
        <v>296</v>
      </c>
      <c r="E37" s="400" t="s">
        <v>296</v>
      </c>
      <c r="F37" s="398" t="s">
        <v>296</v>
      </c>
      <c r="G37" s="398" t="s">
        <v>296</v>
      </c>
      <c r="H37" s="255" t="s">
        <v>296</v>
      </c>
    </row>
    <row r="38" spans="1:8" s="354" customFormat="1">
      <c r="A38" s="363" t="s">
        <v>365</v>
      </c>
      <c r="B38" s="238" t="s">
        <v>332</v>
      </c>
      <c r="C38" s="398" t="s">
        <v>296</v>
      </c>
      <c r="D38" s="400" t="s">
        <v>296</v>
      </c>
      <c r="E38" s="400" t="s">
        <v>296</v>
      </c>
      <c r="F38" s="398" t="s">
        <v>296</v>
      </c>
      <c r="G38" s="398" t="s">
        <v>296</v>
      </c>
      <c r="H38" s="255" t="s">
        <v>296</v>
      </c>
    </row>
    <row r="39" spans="1:8" s="354" customFormat="1" ht="31.2">
      <c r="A39" s="363" t="s">
        <v>364</v>
      </c>
      <c r="B39" s="238" t="s">
        <v>363</v>
      </c>
      <c r="C39" s="398" t="s">
        <v>296</v>
      </c>
      <c r="D39" s="400" t="s">
        <v>296</v>
      </c>
      <c r="E39" s="400" t="s">
        <v>296</v>
      </c>
      <c r="F39" s="398" t="s">
        <v>296</v>
      </c>
      <c r="G39" s="398" t="s">
        <v>296</v>
      </c>
      <c r="H39" s="255" t="s">
        <v>296</v>
      </c>
    </row>
    <row r="40" spans="1:8" s="354" customFormat="1" ht="18" customHeight="1">
      <c r="A40" s="363" t="s">
        <v>362</v>
      </c>
      <c r="B40" s="239" t="s">
        <v>329</v>
      </c>
      <c r="C40" s="398" t="s">
        <v>296</v>
      </c>
      <c r="D40" s="402" t="s">
        <v>296</v>
      </c>
      <c r="E40" s="402" t="s">
        <v>296</v>
      </c>
      <c r="F40" s="398" t="s">
        <v>296</v>
      </c>
      <c r="G40" s="398" t="s">
        <v>296</v>
      </c>
      <c r="H40" s="255" t="s">
        <v>296</v>
      </c>
    </row>
    <row r="41" spans="1:8" s="354" customFormat="1" ht="18" customHeight="1">
      <c r="A41" s="363" t="s">
        <v>361</v>
      </c>
      <c r="B41" s="240" t="s">
        <v>327</v>
      </c>
      <c r="C41" s="398" t="s">
        <v>296</v>
      </c>
      <c r="D41" s="403" t="s">
        <v>296</v>
      </c>
      <c r="E41" s="403" t="s">
        <v>296</v>
      </c>
      <c r="F41" s="398" t="s">
        <v>296</v>
      </c>
      <c r="G41" s="398" t="s">
        <v>296</v>
      </c>
      <c r="H41" s="255" t="s">
        <v>296</v>
      </c>
    </row>
    <row r="42" spans="1:8" s="354" customFormat="1" ht="31.2">
      <c r="A42" s="363" t="s">
        <v>32</v>
      </c>
      <c r="B42" s="237" t="s">
        <v>360</v>
      </c>
      <c r="C42" s="398" t="s">
        <v>296</v>
      </c>
      <c r="D42" s="400" t="s">
        <v>296</v>
      </c>
      <c r="E42" s="400" t="s">
        <v>296</v>
      </c>
      <c r="F42" s="398" t="s">
        <v>296</v>
      </c>
      <c r="G42" s="398" t="s">
        <v>296</v>
      </c>
      <c r="H42" s="255" t="s">
        <v>296</v>
      </c>
    </row>
    <row r="43" spans="1:8" s="354" customFormat="1" ht="31.2">
      <c r="A43" s="363" t="s">
        <v>42</v>
      </c>
      <c r="B43" s="238" t="s">
        <v>341</v>
      </c>
      <c r="C43" s="398" t="s">
        <v>296</v>
      </c>
      <c r="D43" s="400" t="s">
        <v>296</v>
      </c>
      <c r="E43" s="400" t="s">
        <v>296</v>
      </c>
      <c r="F43" s="398" t="s">
        <v>296</v>
      </c>
      <c r="G43" s="398" t="s">
        <v>296</v>
      </c>
      <c r="H43" s="255" t="s">
        <v>296</v>
      </c>
    </row>
    <row r="44" spans="1:8" s="354" customFormat="1" ht="31.2">
      <c r="A44" s="363" t="s">
        <v>43</v>
      </c>
      <c r="B44" s="238" t="s">
        <v>339</v>
      </c>
      <c r="C44" s="398" t="s">
        <v>296</v>
      </c>
      <c r="D44" s="400" t="s">
        <v>296</v>
      </c>
      <c r="E44" s="400" t="s">
        <v>296</v>
      </c>
      <c r="F44" s="398" t="s">
        <v>296</v>
      </c>
      <c r="G44" s="398" t="s">
        <v>296</v>
      </c>
      <c r="H44" s="255" t="s">
        <v>296</v>
      </c>
    </row>
    <row r="45" spans="1:8" s="354" customFormat="1" ht="31.2">
      <c r="A45" s="363" t="s">
        <v>359</v>
      </c>
      <c r="B45" s="238" t="s">
        <v>337</v>
      </c>
      <c r="C45" s="398" t="s">
        <v>296</v>
      </c>
      <c r="D45" s="400" t="s">
        <v>296</v>
      </c>
      <c r="E45" s="400" t="s">
        <v>296</v>
      </c>
      <c r="F45" s="398" t="s">
        <v>296</v>
      </c>
      <c r="G45" s="398" t="s">
        <v>296</v>
      </c>
      <c r="H45" s="255" t="s">
        <v>296</v>
      </c>
    </row>
    <row r="46" spans="1:8" s="354" customFormat="1">
      <c r="A46" s="363" t="s">
        <v>33</v>
      </c>
      <c r="B46" s="237" t="s">
        <v>358</v>
      </c>
      <c r="C46" s="398" t="s">
        <v>296</v>
      </c>
      <c r="D46" s="400" t="s">
        <v>296</v>
      </c>
      <c r="E46" s="400" t="s">
        <v>296</v>
      </c>
      <c r="F46" s="398" t="s">
        <v>296</v>
      </c>
      <c r="G46" s="398" t="s">
        <v>296</v>
      </c>
      <c r="H46" s="255" t="s">
        <v>296</v>
      </c>
    </row>
    <row r="47" spans="1:8" s="354" customFormat="1">
      <c r="A47" s="363" t="s">
        <v>30</v>
      </c>
      <c r="B47" s="236" t="s">
        <v>357</v>
      </c>
      <c r="C47" s="397">
        <f>C54+C61</f>
        <v>36.292999999999999</v>
      </c>
      <c r="D47" s="402">
        <v>32.953000000000003</v>
      </c>
      <c r="E47" s="402">
        <v>18.846</v>
      </c>
      <c r="F47" s="397">
        <f>F54+F61</f>
        <v>21.703000000000003</v>
      </c>
      <c r="G47" s="397">
        <f>G54+G61</f>
        <v>18.001000000000001</v>
      </c>
      <c r="H47" s="255">
        <f t="shared" si="0"/>
        <v>127.79600000000002</v>
      </c>
    </row>
    <row r="48" spans="1:8" s="354" customFormat="1">
      <c r="A48" s="363" t="s">
        <v>35</v>
      </c>
      <c r="B48" s="237" t="s">
        <v>356</v>
      </c>
      <c r="C48" s="398" t="s">
        <v>296</v>
      </c>
      <c r="D48" s="400" t="s">
        <v>296</v>
      </c>
      <c r="E48" s="400" t="s">
        <v>296</v>
      </c>
      <c r="F48" s="398" t="s">
        <v>296</v>
      </c>
      <c r="G48" s="398" t="s">
        <v>296</v>
      </c>
      <c r="H48" s="255" t="s">
        <v>296</v>
      </c>
    </row>
    <row r="49" spans="1:8" s="354" customFormat="1">
      <c r="A49" s="363" t="s">
        <v>46</v>
      </c>
      <c r="B49" s="238" t="s">
        <v>343</v>
      </c>
      <c r="C49" s="398" t="s">
        <v>296</v>
      </c>
      <c r="D49" s="400" t="s">
        <v>296</v>
      </c>
      <c r="E49" s="400" t="s">
        <v>296</v>
      </c>
      <c r="F49" s="398" t="s">
        <v>296</v>
      </c>
      <c r="G49" s="398" t="s">
        <v>296</v>
      </c>
      <c r="H49" s="255" t="s">
        <v>296</v>
      </c>
    </row>
    <row r="50" spans="1:8" s="354" customFormat="1" ht="31.2">
      <c r="A50" s="363" t="s">
        <v>355</v>
      </c>
      <c r="B50" s="238" t="s">
        <v>341</v>
      </c>
      <c r="C50" s="398" t="s">
        <v>296</v>
      </c>
      <c r="D50" s="400" t="s">
        <v>296</v>
      </c>
      <c r="E50" s="400" t="s">
        <v>296</v>
      </c>
      <c r="F50" s="398" t="s">
        <v>296</v>
      </c>
      <c r="G50" s="398" t="s">
        <v>296</v>
      </c>
      <c r="H50" s="255" t="s">
        <v>296</v>
      </c>
    </row>
    <row r="51" spans="1:8" s="354" customFormat="1" ht="31.2">
      <c r="A51" s="363" t="s">
        <v>354</v>
      </c>
      <c r="B51" s="238" t="s">
        <v>339</v>
      </c>
      <c r="C51" s="398" t="s">
        <v>296</v>
      </c>
      <c r="D51" s="400" t="s">
        <v>296</v>
      </c>
      <c r="E51" s="400" t="s">
        <v>296</v>
      </c>
      <c r="F51" s="398" t="s">
        <v>296</v>
      </c>
      <c r="G51" s="398" t="s">
        <v>296</v>
      </c>
      <c r="H51" s="255" t="s">
        <v>296</v>
      </c>
    </row>
    <row r="52" spans="1:8" s="354" customFormat="1" ht="31.2">
      <c r="A52" s="363" t="s">
        <v>353</v>
      </c>
      <c r="B52" s="238" t="s">
        <v>337</v>
      </c>
      <c r="C52" s="398" t="s">
        <v>296</v>
      </c>
      <c r="D52" s="400" t="s">
        <v>296</v>
      </c>
      <c r="E52" s="400" t="s">
        <v>296</v>
      </c>
      <c r="F52" s="398" t="s">
        <v>296</v>
      </c>
      <c r="G52" s="398" t="s">
        <v>296</v>
      </c>
      <c r="H52" s="255" t="s">
        <v>296</v>
      </c>
    </row>
    <row r="53" spans="1:8" s="354" customFormat="1">
      <c r="A53" s="363" t="s">
        <v>47</v>
      </c>
      <c r="B53" s="238" t="s">
        <v>336</v>
      </c>
      <c r="C53" s="398" t="s">
        <v>296</v>
      </c>
      <c r="D53" s="400" t="s">
        <v>296</v>
      </c>
      <c r="E53" s="400" t="s">
        <v>296</v>
      </c>
      <c r="F53" s="398" t="s">
        <v>296</v>
      </c>
      <c r="G53" s="398" t="s">
        <v>296</v>
      </c>
      <c r="H53" s="255" t="s">
        <v>296</v>
      </c>
    </row>
    <row r="54" spans="1:8" s="354" customFormat="1">
      <c r="A54" s="363" t="s">
        <v>352</v>
      </c>
      <c r="B54" s="238" t="s">
        <v>335</v>
      </c>
      <c r="C54" s="397">
        <f>13.891/1.2</f>
        <v>11.575833333333334</v>
      </c>
      <c r="D54" s="400">
        <v>11.575833333333334</v>
      </c>
      <c r="E54" s="400">
        <v>11.575833333333334</v>
      </c>
      <c r="F54" s="397">
        <f>13.891/1.2</f>
        <v>11.575833333333334</v>
      </c>
      <c r="G54" s="397">
        <f>13.891/1.2</f>
        <v>11.575833333333334</v>
      </c>
      <c r="H54" s="255">
        <f t="shared" si="0"/>
        <v>57.87916666666667</v>
      </c>
    </row>
    <row r="55" spans="1:8" s="354" customFormat="1">
      <c r="A55" s="363" t="s">
        <v>351</v>
      </c>
      <c r="B55" s="238" t="s">
        <v>334</v>
      </c>
      <c r="C55" s="398" t="s">
        <v>296</v>
      </c>
      <c r="D55" s="400" t="s">
        <v>296</v>
      </c>
      <c r="E55" s="400" t="s">
        <v>296</v>
      </c>
      <c r="F55" s="398" t="s">
        <v>296</v>
      </c>
      <c r="G55" s="398" t="s">
        <v>296</v>
      </c>
      <c r="H55" s="255" t="s">
        <v>296</v>
      </c>
    </row>
    <row r="56" spans="1:8" s="354" customFormat="1">
      <c r="A56" s="363" t="s">
        <v>350</v>
      </c>
      <c r="B56" s="238" t="s">
        <v>333</v>
      </c>
      <c r="C56" s="398" t="s">
        <v>296</v>
      </c>
      <c r="D56" s="400" t="s">
        <v>296</v>
      </c>
      <c r="E56" s="400" t="s">
        <v>296</v>
      </c>
      <c r="F56" s="398" t="s">
        <v>296</v>
      </c>
      <c r="G56" s="398" t="s">
        <v>296</v>
      </c>
      <c r="H56" s="255" t="s">
        <v>296</v>
      </c>
    </row>
    <row r="57" spans="1:8" s="354" customFormat="1">
      <c r="A57" s="363" t="s">
        <v>349</v>
      </c>
      <c r="B57" s="238" t="s">
        <v>332</v>
      </c>
      <c r="C57" s="398" t="s">
        <v>296</v>
      </c>
      <c r="D57" s="400" t="s">
        <v>296</v>
      </c>
      <c r="E57" s="400" t="s">
        <v>296</v>
      </c>
      <c r="F57" s="398" t="s">
        <v>296</v>
      </c>
      <c r="G57" s="398" t="s">
        <v>296</v>
      </c>
      <c r="H57" s="255" t="s">
        <v>296</v>
      </c>
    </row>
    <row r="58" spans="1:8" s="354" customFormat="1" ht="31.2">
      <c r="A58" s="363" t="s">
        <v>348</v>
      </c>
      <c r="B58" s="238" t="s">
        <v>331</v>
      </c>
      <c r="C58" s="398" t="s">
        <v>296</v>
      </c>
      <c r="D58" s="400" t="s">
        <v>296</v>
      </c>
      <c r="E58" s="400" t="s">
        <v>296</v>
      </c>
      <c r="F58" s="398" t="s">
        <v>296</v>
      </c>
      <c r="G58" s="398" t="s">
        <v>296</v>
      </c>
      <c r="H58" s="255" t="s">
        <v>296</v>
      </c>
    </row>
    <row r="59" spans="1:8" s="354" customFormat="1">
      <c r="A59" s="363" t="s">
        <v>347</v>
      </c>
      <c r="B59" s="239" t="s">
        <v>329</v>
      </c>
      <c r="C59" s="398" t="s">
        <v>296</v>
      </c>
      <c r="D59" s="402" t="s">
        <v>296</v>
      </c>
      <c r="E59" s="402" t="s">
        <v>296</v>
      </c>
      <c r="F59" s="398" t="s">
        <v>296</v>
      </c>
      <c r="G59" s="398" t="s">
        <v>296</v>
      </c>
      <c r="H59" s="255" t="s">
        <v>296</v>
      </c>
    </row>
    <row r="60" spans="1:8" s="354" customFormat="1">
      <c r="A60" s="363" t="s">
        <v>346</v>
      </c>
      <c r="B60" s="240" t="s">
        <v>327</v>
      </c>
      <c r="C60" s="398" t="s">
        <v>296</v>
      </c>
      <c r="D60" s="403" t="s">
        <v>296</v>
      </c>
      <c r="E60" s="403" t="s">
        <v>296</v>
      </c>
      <c r="F60" s="398" t="s">
        <v>296</v>
      </c>
      <c r="G60" s="398" t="s">
        <v>296</v>
      </c>
      <c r="H60" s="255" t="s">
        <v>296</v>
      </c>
    </row>
    <row r="61" spans="1:8" s="354" customFormat="1">
      <c r="A61" s="363" t="s">
        <v>36</v>
      </c>
      <c r="B61" s="237" t="s">
        <v>345</v>
      </c>
      <c r="C61" s="397">
        <f>29.6606/1.2</f>
        <v>24.717166666666667</v>
      </c>
      <c r="D61" s="400">
        <v>21.377166666666668</v>
      </c>
      <c r="E61" s="400">
        <v>7.2701666666666664</v>
      </c>
      <c r="F61" s="397">
        <f>12.1526/1.2</f>
        <v>10.127166666666668</v>
      </c>
      <c r="G61" s="397">
        <f>7.7102/1.2</f>
        <v>6.4251666666666676</v>
      </c>
      <c r="H61" s="255">
        <f t="shared" si="0"/>
        <v>69.916833333333344</v>
      </c>
    </row>
    <row r="62" spans="1:8" s="354" customFormat="1">
      <c r="A62" s="363" t="s">
        <v>37</v>
      </c>
      <c r="B62" s="237" t="s">
        <v>344</v>
      </c>
      <c r="C62" s="398" t="s">
        <v>296</v>
      </c>
      <c r="D62" s="400" t="s">
        <v>296</v>
      </c>
      <c r="E62" s="400" t="s">
        <v>296</v>
      </c>
      <c r="F62" s="398" t="s">
        <v>296</v>
      </c>
      <c r="G62" s="398" t="s">
        <v>296</v>
      </c>
      <c r="H62" s="255" t="s">
        <v>296</v>
      </c>
    </row>
    <row r="63" spans="1:8" s="354" customFormat="1">
      <c r="A63" s="363" t="s">
        <v>50</v>
      </c>
      <c r="B63" s="238" t="s">
        <v>343</v>
      </c>
      <c r="C63" s="398" t="s">
        <v>296</v>
      </c>
      <c r="D63" s="400" t="s">
        <v>296</v>
      </c>
      <c r="E63" s="400" t="s">
        <v>296</v>
      </c>
      <c r="F63" s="398" t="s">
        <v>296</v>
      </c>
      <c r="G63" s="398" t="s">
        <v>296</v>
      </c>
      <c r="H63" s="255" t="s">
        <v>296</v>
      </c>
    </row>
    <row r="64" spans="1:8" s="354" customFormat="1" ht="31.2">
      <c r="A64" s="363" t="s">
        <v>342</v>
      </c>
      <c r="B64" s="238" t="s">
        <v>341</v>
      </c>
      <c r="C64" s="398" t="s">
        <v>296</v>
      </c>
      <c r="D64" s="400" t="s">
        <v>296</v>
      </c>
      <c r="E64" s="400" t="s">
        <v>296</v>
      </c>
      <c r="F64" s="398" t="s">
        <v>296</v>
      </c>
      <c r="G64" s="398" t="s">
        <v>296</v>
      </c>
      <c r="H64" s="255" t="s">
        <v>296</v>
      </c>
    </row>
    <row r="65" spans="1:10" s="354" customFormat="1" ht="31.2">
      <c r="A65" s="363" t="s">
        <v>340</v>
      </c>
      <c r="B65" s="238" t="s">
        <v>339</v>
      </c>
      <c r="C65" s="398" t="s">
        <v>296</v>
      </c>
      <c r="D65" s="400" t="s">
        <v>296</v>
      </c>
      <c r="E65" s="400" t="s">
        <v>296</v>
      </c>
      <c r="F65" s="398" t="s">
        <v>296</v>
      </c>
      <c r="G65" s="398" t="s">
        <v>296</v>
      </c>
      <c r="H65" s="255" t="s">
        <v>296</v>
      </c>
    </row>
    <row r="66" spans="1:10" s="354" customFormat="1" ht="31.2">
      <c r="A66" s="363" t="s">
        <v>338</v>
      </c>
      <c r="B66" s="238" t="s">
        <v>337</v>
      </c>
      <c r="C66" s="398" t="s">
        <v>296</v>
      </c>
      <c r="D66" s="400" t="s">
        <v>296</v>
      </c>
      <c r="E66" s="400" t="s">
        <v>296</v>
      </c>
      <c r="F66" s="398" t="s">
        <v>296</v>
      </c>
      <c r="G66" s="398" t="s">
        <v>296</v>
      </c>
      <c r="H66" s="255" t="s">
        <v>296</v>
      </c>
    </row>
    <row r="67" spans="1:10" s="354" customFormat="1">
      <c r="A67" s="363" t="s">
        <v>51</v>
      </c>
      <c r="B67" s="238" t="s">
        <v>336</v>
      </c>
      <c r="C67" s="398" t="s">
        <v>296</v>
      </c>
      <c r="D67" s="400" t="s">
        <v>296</v>
      </c>
      <c r="E67" s="400" t="s">
        <v>296</v>
      </c>
      <c r="F67" s="398" t="s">
        <v>296</v>
      </c>
      <c r="G67" s="398" t="s">
        <v>296</v>
      </c>
      <c r="H67" s="255" t="s">
        <v>296</v>
      </c>
    </row>
    <row r="68" spans="1:10" s="354" customFormat="1">
      <c r="A68" s="363" t="s">
        <v>52</v>
      </c>
      <c r="B68" s="238" t="s">
        <v>335</v>
      </c>
      <c r="C68" s="398" t="s">
        <v>296</v>
      </c>
      <c r="D68" s="400" t="s">
        <v>296</v>
      </c>
      <c r="E68" s="400" t="s">
        <v>296</v>
      </c>
      <c r="F68" s="398" t="s">
        <v>296</v>
      </c>
      <c r="G68" s="398" t="s">
        <v>296</v>
      </c>
      <c r="H68" s="255" t="s">
        <v>296</v>
      </c>
    </row>
    <row r="69" spans="1:10" s="354" customFormat="1">
      <c r="A69" s="363" t="s">
        <v>53</v>
      </c>
      <c r="B69" s="238" t="s">
        <v>334</v>
      </c>
      <c r="C69" s="398" t="s">
        <v>296</v>
      </c>
      <c r="D69" s="400" t="s">
        <v>296</v>
      </c>
      <c r="E69" s="400" t="s">
        <v>296</v>
      </c>
      <c r="F69" s="398" t="s">
        <v>296</v>
      </c>
      <c r="G69" s="398" t="s">
        <v>296</v>
      </c>
      <c r="H69" s="255" t="s">
        <v>296</v>
      </c>
    </row>
    <row r="70" spans="1:10" s="354" customFormat="1">
      <c r="A70" s="363" t="s">
        <v>160</v>
      </c>
      <c r="B70" s="238" t="s">
        <v>333</v>
      </c>
      <c r="C70" s="398" t="s">
        <v>296</v>
      </c>
      <c r="D70" s="400" t="s">
        <v>296</v>
      </c>
      <c r="E70" s="400" t="s">
        <v>296</v>
      </c>
      <c r="F70" s="398" t="s">
        <v>296</v>
      </c>
      <c r="G70" s="398" t="s">
        <v>296</v>
      </c>
      <c r="H70" s="255" t="s">
        <v>296</v>
      </c>
    </row>
    <row r="71" spans="1:10" s="354" customFormat="1">
      <c r="A71" s="363" t="s">
        <v>162</v>
      </c>
      <c r="B71" s="238" t="s">
        <v>332</v>
      </c>
      <c r="C71" s="398" t="s">
        <v>296</v>
      </c>
      <c r="D71" s="400" t="s">
        <v>296</v>
      </c>
      <c r="E71" s="400" t="s">
        <v>296</v>
      </c>
      <c r="F71" s="398" t="s">
        <v>296</v>
      </c>
      <c r="G71" s="398" t="s">
        <v>296</v>
      </c>
      <c r="H71" s="255" t="s">
        <v>296</v>
      </c>
    </row>
    <row r="72" spans="1:10" s="354" customFormat="1" ht="31.2">
      <c r="A72" s="363" t="s">
        <v>164</v>
      </c>
      <c r="B72" s="238" t="s">
        <v>331</v>
      </c>
      <c r="C72" s="398" t="s">
        <v>296</v>
      </c>
      <c r="D72" s="400" t="s">
        <v>296</v>
      </c>
      <c r="E72" s="400" t="s">
        <v>296</v>
      </c>
      <c r="F72" s="398" t="s">
        <v>296</v>
      </c>
      <c r="G72" s="398" t="s">
        <v>296</v>
      </c>
      <c r="H72" s="255" t="s">
        <v>296</v>
      </c>
    </row>
    <row r="73" spans="1:10" s="354" customFormat="1">
      <c r="A73" s="363" t="s">
        <v>330</v>
      </c>
      <c r="B73" s="240" t="s">
        <v>329</v>
      </c>
      <c r="C73" s="398" t="s">
        <v>296</v>
      </c>
      <c r="D73" s="403" t="s">
        <v>296</v>
      </c>
      <c r="E73" s="403" t="s">
        <v>296</v>
      </c>
      <c r="F73" s="398" t="s">
        <v>296</v>
      </c>
      <c r="G73" s="398" t="s">
        <v>296</v>
      </c>
      <c r="H73" s="255" t="s">
        <v>296</v>
      </c>
    </row>
    <row r="74" spans="1:10" s="354" customFormat="1">
      <c r="A74" s="363" t="s">
        <v>328</v>
      </c>
      <c r="B74" s="240" t="s">
        <v>327</v>
      </c>
      <c r="C74" s="398" t="s">
        <v>296</v>
      </c>
      <c r="D74" s="403" t="s">
        <v>296</v>
      </c>
      <c r="E74" s="403" t="s">
        <v>296</v>
      </c>
      <c r="F74" s="398" t="s">
        <v>296</v>
      </c>
      <c r="G74" s="398" t="s">
        <v>296</v>
      </c>
      <c r="H74" s="255" t="s">
        <v>296</v>
      </c>
    </row>
    <row r="75" spans="1:10" s="354" customFormat="1">
      <c r="A75" s="363" t="s">
        <v>122</v>
      </c>
      <c r="B75" s="236" t="s">
        <v>395</v>
      </c>
      <c r="C75" s="397">
        <f>43.5516-C47</f>
        <v>7.2586000000000013</v>
      </c>
      <c r="D75" s="402">
        <v>6.5905999999999949</v>
      </c>
      <c r="E75" s="402">
        <v>3.7692000000000014</v>
      </c>
      <c r="F75" s="397">
        <f>26.0436-F47</f>
        <v>4.3405999999999985</v>
      </c>
      <c r="G75" s="397">
        <f>21.6012-G47</f>
        <v>3.6001999999999974</v>
      </c>
      <c r="H75" s="255">
        <f t="shared" si="0"/>
        <v>25.559199999999993</v>
      </c>
    </row>
    <row r="76" spans="1:10" s="354" customFormat="1">
      <c r="A76" s="363" t="s">
        <v>125</v>
      </c>
      <c r="B76" s="236" t="s">
        <v>326</v>
      </c>
      <c r="C76" s="398" t="s">
        <v>296</v>
      </c>
      <c r="D76" s="403" t="s">
        <v>296</v>
      </c>
      <c r="E76" s="403" t="s">
        <v>296</v>
      </c>
      <c r="F76" s="398" t="s">
        <v>296</v>
      </c>
      <c r="G76" s="398" t="s">
        <v>296</v>
      </c>
      <c r="H76" s="399" t="s">
        <v>296</v>
      </c>
    </row>
    <row r="77" spans="1:10" s="354" customFormat="1" ht="18">
      <c r="A77" s="363" t="s">
        <v>325</v>
      </c>
      <c r="B77" s="237" t="s">
        <v>324</v>
      </c>
      <c r="C77" s="398" t="s">
        <v>296</v>
      </c>
      <c r="D77" s="403" t="s">
        <v>296</v>
      </c>
      <c r="E77" s="403" t="s">
        <v>296</v>
      </c>
      <c r="F77" s="398" t="s">
        <v>296</v>
      </c>
      <c r="G77" s="398" t="s">
        <v>296</v>
      </c>
      <c r="H77" s="399" t="s">
        <v>296</v>
      </c>
      <c r="I77" s="355"/>
      <c r="J77" s="356"/>
    </row>
    <row r="78" spans="1:10" s="354" customFormat="1">
      <c r="A78" s="363" t="s">
        <v>323</v>
      </c>
      <c r="B78" s="237" t="s">
        <v>322</v>
      </c>
      <c r="C78" s="398" t="s">
        <v>296</v>
      </c>
      <c r="D78" s="403" t="s">
        <v>296</v>
      </c>
      <c r="E78" s="403" t="s">
        <v>296</v>
      </c>
      <c r="F78" s="398" t="s">
        <v>296</v>
      </c>
      <c r="G78" s="398" t="s">
        <v>296</v>
      </c>
      <c r="H78" s="399" t="s">
        <v>296</v>
      </c>
      <c r="I78" s="357"/>
    </row>
    <row r="79" spans="1:10" s="354" customFormat="1">
      <c r="A79" s="363" t="s">
        <v>321</v>
      </c>
      <c r="B79" s="235" t="s">
        <v>320</v>
      </c>
      <c r="C79" s="398" t="s">
        <v>296</v>
      </c>
      <c r="D79" s="403" t="s">
        <v>296</v>
      </c>
      <c r="E79" s="403" t="s">
        <v>296</v>
      </c>
      <c r="F79" s="398" t="s">
        <v>296</v>
      </c>
      <c r="G79" s="398" t="s">
        <v>296</v>
      </c>
      <c r="H79" s="399" t="s">
        <v>296</v>
      </c>
    </row>
    <row r="80" spans="1:10" s="354" customFormat="1">
      <c r="A80" s="363" t="s">
        <v>319</v>
      </c>
      <c r="B80" s="236" t="s">
        <v>318</v>
      </c>
      <c r="C80" s="398" t="s">
        <v>296</v>
      </c>
      <c r="D80" s="403" t="s">
        <v>296</v>
      </c>
      <c r="E80" s="403" t="s">
        <v>296</v>
      </c>
      <c r="F80" s="398" t="s">
        <v>296</v>
      </c>
      <c r="G80" s="398" t="s">
        <v>296</v>
      </c>
      <c r="H80" s="399" t="s">
        <v>296</v>
      </c>
    </row>
    <row r="81" spans="1:8" s="354" customFormat="1">
      <c r="A81" s="363" t="s">
        <v>317</v>
      </c>
      <c r="B81" s="236" t="s">
        <v>316</v>
      </c>
      <c r="C81" s="398" t="s">
        <v>296</v>
      </c>
      <c r="D81" s="403" t="s">
        <v>296</v>
      </c>
      <c r="E81" s="403" t="s">
        <v>296</v>
      </c>
      <c r="F81" s="398" t="s">
        <v>296</v>
      </c>
      <c r="G81" s="398" t="s">
        <v>296</v>
      </c>
      <c r="H81" s="399" t="s">
        <v>296</v>
      </c>
    </row>
    <row r="82" spans="1:8" s="354" customFormat="1">
      <c r="A82" s="363" t="s">
        <v>315</v>
      </c>
      <c r="B82" s="236" t="s">
        <v>314</v>
      </c>
      <c r="C82" s="398" t="s">
        <v>296</v>
      </c>
      <c r="D82" s="403" t="s">
        <v>296</v>
      </c>
      <c r="E82" s="403" t="s">
        <v>296</v>
      </c>
      <c r="F82" s="398" t="s">
        <v>296</v>
      </c>
      <c r="G82" s="398" t="s">
        <v>296</v>
      </c>
      <c r="H82" s="399" t="s">
        <v>296</v>
      </c>
    </row>
    <row r="83" spans="1:8" s="354" customFormat="1">
      <c r="A83" s="363" t="s">
        <v>313</v>
      </c>
      <c r="B83" s="236" t="s">
        <v>312</v>
      </c>
      <c r="C83" s="398" t="s">
        <v>296</v>
      </c>
      <c r="D83" s="403" t="s">
        <v>296</v>
      </c>
      <c r="E83" s="403" t="s">
        <v>296</v>
      </c>
      <c r="F83" s="398" t="s">
        <v>296</v>
      </c>
      <c r="G83" s="398" t="s">
        <v>296</v>
      </c>
      <c r="H83" s="399" t="s">
        <v>296</v>
      </c>
    </row>
    <row r="84" spans="1:8" s="354" customFormat="1">
      <c r="A84" s="363" t="s">
        <v>311</v>
      </c>
      <c r="B84" s="236" t="s">
        <v>310</v>
      </c>
      <c r="C84" s="398" t="s">
        <v>296</v>
      </c>
      <c r="D84" s="403" t="s">
        <v>296</v>
      </c>
      <c r="E84" s="403" t="s">
        <v>296</v>
      </c>
      <c r="F84" s="398" t="s">
        <v>296</v>
      </c>
      <c r="G84" s="398" t="s">
        <v>296</v>
      </c>
      <c r="H84" s="399" t="s">
        <v>296</v>
      </c>
    </row>
    <row r="85" spans="1:8" s="354" customFormat="1">
      <c r="A85" s="363" t="s">
        <v>309</v>
      </c>
      <c r="B85" s="237" t="s">
        <v>308</v>
      </c>
      <c r="C85" s="398" t="s">
        <v>296</v>
      </c>
      <c r="D85" s="403" t="s">
        <v>296</v>
      </c>
      <c r="E85" s="403" t="s">
        <v>296</v>
      </c>
      <c r="F85" s="398" t="s">
        <v>296</v>
      </c>
      <c r="G85" s="398" t="s">
        <v>296</v>
      </c>
      <c r="H85" s="399" t="s">
        <v>296</v>
      </c>
    </row>
    <row r="86" spans="1:8" s="354" customFormat="1" ht="31.2">
      <c r="A86" s="363" t="s">
        <v>307</v>
      </c>
      <c r="B86" s="238" t="s">
        <v>306</v>
      </c>
      <c r="C86" s="398" t="s">
        <v>296</v>
      </c>
      <c r="D86" s="403" t="s">
        <v>296</v>
      </c>
      <c r="E86" s="403" t="s">
        <v>296</v>
      </c>
      <c r="F86" s="398" t="s">
        <v>296</v>
      </c>
      <c r="G86" s="398" t="s">
        <v>296</v>
      </c>
      <c r="H86" s="399" t="s">
        <v>296</v>
      </c>
    </row>
    <row r="87" spans="1:8" s="354" customFormat="1">
      <c r="A87" s="363" t="s">
        <v>305</v>
      </c>
      <c r="B87" s="237" t="s">
        <v>304</v>
      </c>
      <c r="C87" s="398" t="s">
        <v>296</v>
      </c>
      <c r="D87" s="403" t="s">
        <v>296</v>
      </c>
      <c r="E87" s="403" t="s">
        <v>296</v>
      </c>
      <c r="F87" s="398" t="s">
        <v>296</v>
      </c>
      <c r="G87" s="398" t="s">
        <v>296</v>
      </c>
      <c r="H87" s="399" t="s">
        <v>296</v>
      </c>
    </row>
    <row r="88" spans="1:8" s="354" customFormat="1" ht="31.2">
      <c r="A88" s="363" t="s">
        <v>303</v>
      </c>
      <c r="B88" s="238" t="s">
        <v>302</v>
      </c>
      <c r="C88" s="398" t="s">
        <v>296</v>
      </c>
      <c r="D88" s="403" t="s">
        <v>296</v>
      </c>
      <c r="E88" s="403" t="s">
        <v>296</v>
      </c>
      <c r="F88" s="398" t="s">
        <v>296</v>
      </c>
      <c r="G88" s="398" t="s">
        <v>296</v>
      </c>
      <c r="H88" s="399" t="s">
        <v>296</v>
      </c>
    </row>
    <row r="89" spans="1:8" s="354" customFormat="1">
      <c r="A89" s="363" t="s">
        <v>301</v>
      </c>
      <c r="B89" s="236" t="s">
        <v>300</v>
      </c>
      <c r="C89" s="398" t="s">
        <v>296</v>
      </c>
      <c r="D89" s="403" t="s">
        <v>296</v>
      </c>
      <c r="E89" s="403" t="s">
        <v>296</v>
      </c>
      <c r="F89" s="398" t="s">
        <v>296</v>
      </c>
      <c r="G89" s="398" t="s">
        <v>296</v>
      </c>
      <c r="H89" s="399" t="s">
        <v>296</v>
      </c>
    </row>
    <row r="90" spans="1:8" s="354" customFormat="1">
      <c r="A90" s="363" t="s">
        <v>299</v>
      </c>
      <c r="B90" s="236" t="s">
        <v>298</v>
      </c>
      <c r="C90" s="398" t="s">
        <v>296</v>
      </c>
      <c r="D90" s="403" t="s">
        <v>296</v>
      </c>
      <c r="E90" s="403" t="s">
        <v>296</v>
      </c>
      <c r="F90" s="398" t="s">
        <v>296</v>
      </c>
      <c r="G90" s="398" t="s">
        <v>296</v>
      </c>
      <c r="H90" s="399" t="s">
        <v>296</v>
      </c>
    </row>
  </sheetData>
  <mergeCells count="11">
    <mergeCell ref="F2:H2"/>
    <mergeCell ref="A21:B21"/>
    <mergeCell ref="A18:A19"/>
    <mergeCell ref="B18:B19"/>
    <mergeCell ref="A12:B12"/>
    <mergeCell ref="B10:H10"/>
    <mergeCell ref="B11:H11"/>
    <mergeCell ref="B13:H13"/>
    <mergeCell ref="B15:H15"/>
    <mergeCell ref="A14:B14"/>
    <mergeCell ref="F4:H4"/>
  </mergeCells>
  <pageMargins left="0.31496062992125984" right="0.31496062992125984" top="0.35433070866141736" bottom="0.35433070866141736" header="0.31496062992125984" footer="0.31496062992125984"/>
  <pageSetup paperSize="8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F86"/>
  <sheetViews>
    <sheetView zoomScale="50" zoomScaleNormal="100" zoomScaleSheetLayoutView="50" workbookViewId="0">
      <pane ySplit="16" topLeftCell="A17" activePane="bottomLeft" state="frozen"/>
      <selection pane="bottomLeft" activeCell="P12" sqref="P12"/>
    </sheetView>
  </sheetViews>
  <sheetFormatPr defaultColWidth="9" defaultRowHeight="15.6"/>
  <cols>
    <col min="1" max="1" width="10.8984375" style="72" customWidth="1"/>
    <col min="2" max="2" width="68.5" style="110" customWidth="1"/>
    <col min="3" max="3" width="21.8984375" style="72" customWidth="1"/>
    <col min="4" max="5" width="16.3984375" style="109" customWidth="1"/>
    <col min="6" max="6" width="16.3984375" style="73" customWidth="1"/>
    <col min="7" max="19" width="16.3984375" style="109" customWidth="1"/>
    <col min="20" max="16384" width="9" style="72"/>
  </cols>
  <sheetData>
    <row r="1" spans="1:19" ht="18">
      <c r="A1" s="109"/>
      <c r="B1" s="124"/>
      <c r="C1" s="109"/>
      <c r="N1" s="381"/>
      <c r="O1" s="381"/>
      <c r="P1" s="381"/>
      <c r="Q1" s="381"/>
      <c r="R1" s="381"/>
      <c r="S1" s="171"/>
    </row>
    <row r="2" spans="1:19" ht="18">
      <c r="A2" s="109"/>
      <c r="B2" s="124"/>
      <c r="C2" s="109"/>
      <c r="L2" s="381"/>
      <c r="M2" s="381"/>
      <c r="N2" s="381"/>
      <c r="O2" s="381"/>
      <c r="P2" s="461" t="s">
        <v>189</v>
      </c>
      <c r="Q2" s="461"/>
      <c r="R2" s="461"/>
      <c r="S2" s="461"/>
    </row>
    <row r="3" spans="1:19">
      <c r="A3" s="109"/>
      <c r="B3" s="124"/>
      <c r="C3" s="109"/>
      <c r="P3" s="460" t="s">
        <v>508</v>
      </c>
      <c r="Q3" s="460"/>
      <c r="R3" s="460"/>
      <c r="S3" s="460"/>
    </row>
    <row r="4" spans="1:19" ht="18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P4" s="462" t="s">
        <v>479</v>
      </c>
      <c r="Q4" s="462"/>
      <c r="R4" s="462"/>
      <c r="S4" s="462"/>
    </row>
    <row r="5" spans="1:19" ht="17.399999999999999">
      <c r="A5" s="125"/>
      <c r="B5" s="430" t="s">
        <v>267</v>
      </c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125"/>
    </row>
    <row r="6" spans="1:19">
      <c r="A6" s="173"/>
      <c r="B6" s="431" t="s">
        <v>272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173"/>
    </row>
    <row r="7" spans="1:19">
      <c r="A7" s="102"/>
      <c r="B7" s="125"/>
      <c r="C7" s="123"/>
      <c r="D7" s="125"/>
      <c r="E7" s="125"/>
      <c r="F7" s="125"/>
      <c r="G7" s="125"/>
      <c r="H7" s="125"/>
      <c r="I7" s="125"/>
      <c r="J7" s="125"/>
      <c r="K7" s="125"/>
      <c r="L7" s="102"/>
      <c r="M7" s="102"/>
      <c r="N7" s="102"/>
      <c r="O7" s="102"/>
      <c r="P7" s="102"/>
      <c r="Q7" s="102"/>
      <c r="R7" s="102"/>
      <c r="S7" s="102"/>
    </row>
    <row r="8" spans="1:19">
      <c r="A8" s="109"/>
      <c r="B8" s="432" t="s">
        <v>273</v>
      </c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2"/>
      <c r="R8" s="432"/>
    </row>
    <row r="9" spans="1:19">
      <c r="A9" s="175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</row>
    <row r="10" spans="1:19">
      <c r="A10" s="125"/>
      <c r="B10" s="123"/>
      <c r="C10" s="125"/>
      <c r="D10" s="125"/>
      <c r="E10" s="125"/>
      <c r="F10" s="122"/>
      <c r="G10" s="125"/>
      <c r="H10" s="77"/>
      <c r="I10" s="77"/>
      <c r="J10" s="125"/>
      <c r="K10" s="125"/>
      <c r="L10" s="389"/>
      <c r="M10" s="389"/>
      <c r="N10" s="392"/>
      <c r="O10" s="392"/>
      <c r="P10" s="376"/>
      <c r="Q10" s="376"/>
      <c r="R10" s="77"/>
      <c r="S10" s="125"/>
    </row>
    <row r="11" spans="1:19">
      <c r="A11" s="175"/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</row>
    <row r="12" spans="1:19">
      <c r="A12" s="175"/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</row>
    <row r="13" spans="1:19" ht="15.75" customHeight="1">
      <c r="A13" s="120"/>
      <c r="B13" s="121"/>
      <c r="C13" s="120"/>
      <c r="D13" s="120"/>
      <c r="E13" s="120"/>
      <c r="F13" s="119"/>
      <c r="G13" s="117"/>
      <c r="H13" s="118"/>
      <c r="I13" s="118"/>
      <c r="J13" s="117"/>
      <c r="K13" s="117"/>
      <c r="L13" s="117"/>
      <c r="M13" s="117"/>
      <c r="N13" s="118"/>
      <c r="O13" s="118"/>
      <c r="P13" s="118"/>
      <c r="Q13" s="118"/>
      <c r="R13" s="118"/>
      <c r="S13" s="117"/>
    </row>
    <row r="14" spans="1:19" s="109" customFormat="1" ht="117" customHeight="1">
      <c r="A14" s="409" t="s">
        <v>26</v>
      </c>
      <c r="B14" s="424" t="s">
        <v>0</v>
      </c>
      <c r="C14" s="409" t="s">
        <v>142</v>
      </c>
      <c r="D14" s="427" t="s">
        <v>202</v>
      </c>
      <c r="E14" s="409" t="s">
        <v>201</v>
      </c>
      <c r="F14" s="409" t="s">
        <v>200</v>
      </c>
      <c r="G14" s="428" t="s">
        <v>199</v>
      </c>
      <c r="H14" s="429"/>
      <c r="I14" s="429"/>
      <c r="J14" s="429"/>
      <c r="K14" s="429"/>
      <c r="L14" s="428" t="s">
        <v>198</v>
      </c>
      <c r="M14" s="429"/>
      <c r="N14" s="409"/>
      <c r="O14" s="409"/>
      <c r="P14" s="409"/>
      <c r="Q14" s="409"/>
      <c r="R14" s="409"/>
      <c r="S14" s="409"/>
    </row>
    <row r="15" spans="1:19" s="109" customFormat="1" ht="88.5" customHeight="1">
      <c r="A15" s="409"/>
      <c r="B15" s="425"/>
      <c r="C15" s="409"/>
      <c r="D15" s="427"/>
      <c r="E15" s="409"/>
      <c r="F15" s="409"/>
      <c r="G15" s="428" t="s">
        <v>172</v>
      </c>
      <c r="H15" s="429"/>
      <c r="I15" s="429"/>
      <c r="J15" s="429"/>
      <c r="K15" s="433"/>
      <c r="L15" s="428" t="s">
        <v>460</v>
      </c>
      <c r="M15" s="433"/>
      <c r="N15" s="116" t="s">
        <v>461</v>
      </c>
      <c r="O15" s="116" t="s">
        <v>462</v>
      </c>
      <c r="P15" s="116" t="s">
        <v>463</v>
      </c>
      <c r="Q15" s="116" t="s">
        <v>464</v>
      </c>
      <c r="R15" s="116" t="s">
        <v>465</v>
      </c>
      <c r="S15" s="409" t="s">
        <v>271</v>
      </c>
    </row>
    <row r="16" spans="1:19" s="109" customFormat="1" ht="120" customHeight="1">
      <c r="A16" s="409"/>
      <c r="B16" s="426"/>
      <c r="C16" s="409"/>
      <c r="D16" s="427"/>
      <c r="E16" s="115" t="s">
        <v>172</v>
      </c>
      <c r="F16" s="115" t="s">
        <v>184</v>
      </c>
      <c r="G16" s="113" t="s">
        <v>196</v>
      </c>
      <c r="H16" s="113" t="s">
        <v>195</v>
      </c>
      <c r="I16" s="113" t="s">
        <v>194</v>
      </c>
      <c r="J16" s="114" t="s">
        <v>193</v>
      </c>
      <c r="K16" s="114" t="s">
        <v>192</v>
      </c>
      <c r="L16" s="391" t="s">
        <v>191</v>
      </c>
      <c r="M16" s="391" t="s">
        <v>190</v>
      </c>
      <c r="N16" s="388" t="s">
        <v>274</v>
      </c>
      <c r="O16" s="388" t="s">
        <v>274</v>
      </c>
      <c r="P16" s="372" t="s">
        <v>274</v>
      </c>
      <c r="Q16" s="372" t="s">
        <v>274</v>
      </c>
      <c r="R16" s="91" t="s">
        <v>274</v>
      </c>
      <c r="S16" s="409"/>
    </row>
    <row r="17" spans="1:32" ht="19.5" customHeight="1">
      <c r="A17" s="111">
        <v>1</v>
      </c>
      <c r="B17" s="111">
        <v>2</v>
      </c>
      <c r="C17" s="111">
        <v>3</v>
      </c>
      <c r="D17" s="111">
        <v>4</v>
      </c>
      <c r="E17" s="111">
        <v>5</v>
      </c>
      <c r="F17" s="111">
        <v>6</v>
      </c>
      <c r="G17" s="111">
        <v>7</v>
      </c>
      <c r="H17" s="111">
        <v>8</v>
      </c>
      <c r="I17" s="111">
        <v>9</v>
      </c>
      <c r="J17" s="111">
        <v>10</v>
      </c>
      <c r="K17" s="111">
        <v>11</v>
      </c>
      <c r="L17" s="390">
        <v>12</v>
      </c>
      <c r="M17" s="390">
        <v>13</v>
      </c>
      <c r="N17" s="112" t="s">
        <v>466</v>
      </c>
      <c r="O17" s="112" t="s">
        <v>467</v>
      </c>
      <c r="P17" s="112" t="s">
        <v>468</v>
      </c>
      <c r="Q17" s="375">
        <v>17</v>
      </c>
      <c r="R17" s="112" t="s">
        <v>469</v>
      </c>
      <c r="S17" s="375">
        <v>19</v>
      </c>
    </row>
    <row r="18" spans="1:32" s="89" customFormat="1" ht="27" customHeight="1">
      <c r="A18" s="69" t="s">
        <v>143</v>
      </c>
      <c r="B18" s="257" t="s">
        <v>115</v>
      </c>
      <c r="C18" s="278" t="s">
        <v>114</v>
      </c>
      <c r="D18" s="278" t="s">
        <v>173</v>
      </c>
      <c r="E18" s="278" t="s">
        <v>173</v>
      </c>
      <c r="F18" s="278" t="s">
        <v>173</v>
      </c>
      <c r="G18" s="267">
        <f t="shared" ref="G18:S18" si="0">G20</f>
        <v>127.79600000000001</v>
      </c>
      <c r="H18" s="267">
        <f t="shared" si="0"/>
        <v>11.513</v>
      </c>
      <c r="I18" s="267">
        <f t="shared" si="0"/>
        <v>116.283</v>
      </c>
      <c r="J18" s="267">
        <f t="shared" si="0"/>
        <v>0</v>
      </c>
      <c r="K18" s="267">
        <f t="shared" si="0"/>
        <v>0</v>
      </c>
      <c r="L18" s="267">
        <f t="shared" si="0"/>
        <v>0</v>
      </c>
      <c r="M18" s="267">
        <f t="shared" si="0"/>
        <v>127.79600000000001</v>
      </c>
      <c r="N18" s="267">
        <f t="shared" si="0"/>
        <v>36.292999999999999</v>
      </c>
      <c r="O18" s="267">
        <f t="shared" si="0"/>
        <v>32.953000000000003</v>
      </c>
      <c r="P18" s="267">
        <f t="shared" si="0"/>
        <v>18.846</v>
      </c>
      <c r="Q18" s="267">
        <f t="shared" si="0"/>
        <v>21.702999999999999</v>
      </c>
      <c r="R18" s="267">
        <f t="shared" si="0"/>
        <v>18.001000000000001</v>
      </c>
      <c r="S18" s="267">
        <f t="shared" si="0"/>
        <v>127.79600000000001</v>
      </c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</row>
    <row r="19" spans="1:32" s="194" customFormat="1">
      <c r="A19" s="185" t="s">
        <v>117</v>
      </c>
      <c r="B19" s="186" t="s">
        <v>113</v>
      </c>
      <c r="C19" s="193" t="s">
        <v>114</v>
      </c>
      <c r="D19" s="193" t="s">
        <v>173</v>
      </c>
      <c r="E19" s="193" t="s">
        <v>173</v>
      </c>
      <c r="F19" s="193" t="s">
        <v>173</v>
      </c>
      <c r="G19" s="246" t="s">
        <v>173</v>
      </c>
      <c r="H19" s="246" t="s">
        <v>173</v>
      </c>
      <c r="I19" s="246" t="s">
        <v>173</v>
      </c>
      <c r="J19" s="246" t="s">
        <v>173</v>
      </c>
      <c r="K19" s="246" t="s">
        <v>173</v>
      </c>
      <c r="L19" s="267" t="s">
        <v>173</v>
      </c>
      <c r="M19" s="267" t="s">
        <v>173</v>
      </c>
      <c r="N19" s="267" t="s">
        <v>173</v>
      </c>
      <c r="O19" s="267" t="s">
        <v>173</v>
      </c>
      <c r="P19" s="246" t="s">
        <v>173</v>
      </c>
      <c r="Q19" s="246" t="s">
        <v>173</v>
      </c>
      <c r="R19" s="246" t="s">
        <v>173</v>
      </c>
      <c r="S19" s="246" t="s">
        <v>173</v>
      </c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</row>
    <row r="20" spans="1:32" s="194" customFormat="1">
      <c r="A20" s="185" t="s">
        <v>118</v>
      </c>
      <c r="B20" s="186" t="s">
        <v>112</v>
      </c>
      <c r="C20" s="193" t="s">
        <v>114</v>
      </c>
      <c r="D20" s="193" t="s">
        <v>173</v>
      </c>
      <c r="E20" s="193" t="s">
        <v>173</v>
      </c>
      <c r="F20" s="193" t="s">
        <v>173</v>
      </c>
      <c r="G20" s="246">
        <f t="shared" ref="G20:S20" si="1">G25</f>
        <v>127.79600000000001</v>
      </c>
      <c r="H20" s="246">
        <f t="shared" si="1"/>
        <v>11.513</v>
      </c>
      <c r="I20" s="246">
        <f t="shared" si="1"/>
        <v>116.283</v>
      </c>
      <c r="J20" s="246">
        <f t="shared" si="1"/>
        <v>0</v>
      </c>
      <c r="K20" s="246">
        <f t="shared" si="1"/>
        <v>0</v>
      </c>
      <c r="L20" s="267">
        <f t="shared" si="1"/>
        <v>0</v>
      </c>
      <c r="M20" s="267">
        <f t="shared" si="1"/>
        <v>127.79600000000001</v>
      </c>
      <c r="N20" s="267">
        <f t="shared" si="1"/>
        <v>36.292999999999999</v>
      </c>
      <c r="O20" s="267">
        <f t="shared" si="1"/>
        <v>32.953000000000003</v>
      </c>
      <c r="P20" s="246">
        <f t="shared" si="1"/>
        <v>18.846</v>
      </c>
      <c r="Q20" s="246">
        <f t="shared" si="1"/>
        <v>21.702999999999999</v>
      </c>
      <c r="R20" s="246">
        <f t="shared" si="1"/>
        <v>18.001000000000001</v>
      </c>
      <c r="S20" s="246">
        <f t="shared" si="1"/>
        <v>127.79600000000001</v>
      </c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</row>
    <row r="21" spans="1:32" s="194" customFormat="1" ht="31.2">
      <c r="A21" s="185" t="s">
        <v>119</v>
      </c>
      <c r="B21" s="186" t="s">
        <v>111</v>
      </c>
      <c r="C21" s="193" t="s">
        <v>114</v>
      </c>
      <c r="D21" s="193" t="s">
        <v>173</v>
      </c>
      <c r="E21" s="193" t="s">
        <v>173</v>
      </c>
      <c r="F21" s="193" t="s">
        <v>173</v>
      </c>
      <c r="G21" s="246" t="s">
        <v>173</v>
      </c>
      <c r="H21" s="246" t="s">
        <v>173</v>
      </c>
      <c r="I21" s="246" t="s">
        <v>173</v>
      </c>
      <c r="J21" s="246" t="s">
        <v>173</v>
      </c>
      <c r="K21" s="246" t="s">
        <v>173</v>
      </c>
      <c r="L21" s="267" t="s">
        <v>173</v>
      </c>
      <c r="M21" s="267" t="s">
        <v>173</v>
      </c>
      <c r="N21" s="267" t="s">
        <v>173</v>
      </c>
      <c r="O21" s="267" t="s">
        <v>173</v>
      </c>
      <c r="P21" s="246" t="s">
        <v>173</v>
      </c>
      <c r="Q21" s="246" t="s">
        <v>173</v>
      </c>
      <c r="R21" s="246" t="s">
        <v>173</v>
      </c>
      <c r="S21" s="246" t="s">
        <v>173</v>
      </c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</row>
    <row r="22" spans="1:32" s="194" customFormat="1">
      <c r="A22" s="185" t="s">
        <v>120</v>
      </c>
      <c r="B22" s="186" t="s">
        <v>110</v>
      </c>
      <c r="C22" s="193" t="s">
        <v>114</v>
      </c>
      <c r="D22" s="193" t="s">
        <v>173</v>
      </c>
      <c r="E22" s="193" t="s">
        <v>173</v>
      </c>
      <c r="F22" s="193" t="s">
        <v>173</v>
      </c>
      <c r="G22" s="246" t="s">
        <v>173</v>
      </c>
      <c r="H22" s="246" t="s">
        <v>173</v>
      </c>
      <c r="I22" s="246" t="s">
        <v>173</v>
      </c>
      <c r="J22" s="246" t="s">
        <v>173</v>
      </c>
      <c r="K22" s="246" t="s">
        <v>173</v>
      </c>
      <c r="L22" s="267" t="s">
        <v>173</v>
      </c>
      <c r="M22" s="267" t="s">
        <v>173</v>
      </c>
      <c r="N22" s="267" t="s">
        <v>173</v>
      </c>
      <c r="O22" s="267" t="s">
        <v>173</v>
      </c>
      <c r="P22" s="246" t="s">
        <v>173</v>
      </c>
      <c r="Q22" s="246" t="s">
        <v>173</v>
      </c>
      <c r="R22" s="246" t="s">
        <v>173</v>
      </c>
      <c r="S22" s="246" t="s">
        <v>173</v>
      </c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</row>
    <row r="23" spans="1:32" s="194" customFormat="1" ht="31.2">
      <c r="A23" s="185" t="s">
        <v>144</v>
      </c>
      <c r="B23" s="186" t="s">
        <v>109</v>
      </c>
      <c r="C23" s="193" t="s">
        <v>114</v>
      </c>
      <c r="D23" s="193" t="s">
        <v>173</v>
      </c>
      <c r="E23" s="193" t="s">
        <v>173</v>
      </c>
      <c r="F23" s="193" t="s">
        <v>173</v>
      </c>
      <c r="G23" s="246" t="s">
        <v>173</v>
      </c>
      <c r="H23" s="246" t="s">
        <v>173</v>
      </c>
      <c r="I23" s="246" t="s">
        <v>173</v>
      </c>
      <c r="J23" s="246" t="s">
        <v>173</v>
      </c>
      <c r="K23" s="246" t="s">
        <v>173</v>
      </c>
      <c r="L23" s="267" t="s">
        <v>173</v>
      </c>
      <c r="M23" s="267" t="s">
        <v>173</v>
      </c>
      <c r="N23" s="267" t="s">
        <v>173</v>
      </c>
      <c r="O23" s="267" t="s">
        <v>173</v>
      </c>
      <c r="P23" s="246" t="s">
        <v>173</v>
      </c>
      <c r="Q23" s="246" t="s">
        <v>173</v>
      </c>
      <c r="R23" s="246" t="s">
        <v>173</v>
      </c>
      <c r="S23" s="246" t="s">
        <v>173</v>
      </c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</row>
    <row r="24" spans="1:32" s="194" customFormat="1">
      <c r="A24" s="185" t="s">
        <v>145</v>
      </c>
      <c r="B24" s="186" t="s">
        <v>108</v>
      </c>
      <c r="C24" s="193" t="s">
        <v>114</v>
      </c>
      <c r="D24" s="193" t="s">
        <v>173</v>
      </c>
      <c r="E24" s="193" t="s">
        <v>173</v>
      </c>
      <c r="F24" s="193" t="s">
        <v>173</v>
      </c>
      <c r="G24" s="246">
        <v>0</v>
      </c>
      <c r="H24" s="246">
        <v>0</v>
      </c>
      <c r="I24" s="246">
        <v>0</v>
      </c>
      <c r="J24" s="246">
        <v>0</v>
      </c>
      <c r="K24" s="246">
        <v>0</v>
      </c>
      <c r="L24" s="267">
        <v>0</v>
      </c>
      <c r="M24" s="267">
        <v>0</v>
      </c>
      <c r="N24" s="267">
        <v>0</v>
      </c>
      <c r="O24" s="267">
        <v>0</v>
      </c>
      <c r="P24" s="246">
        <v>0</v>
      </c>
      <c r="Q24" s="246">
        <v>0</v>
      </c>
      <c r="R24" s="246">
        <v>0</v>
      </c>
      <c r="S24" s="246">
        <v>0</v>
      </c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</row>
    <row r="25" spans="1:32" s="194" customFormat="1" ht="22.5" customHeight="1">
      <c r="A25" s="185" t="s">
        <v>28</v>
      </c>
      <c r="B25" s="186" t="s">
        <v>405</v>
      </c>
      <c r="C25" s="193" t="s">
        <v>114</v>
      </c>
      <c r="D25" s="193" t="s">
        <v>173</v>
      </c>
      <c r="E25" s="193" t="s">
        <v>173</v>
      </c>
      <c r="F25" s="193" t="s">
        <v>173</v>
      </c>
      <c r="G25" s="246">
        <f>G46</f>
        <v>127.79600000000001</v>
      </c>
      <c r="H25" s="246">
        <f t="shared" ref="H25:R25" si="2">H46</f>
        <v>11.513</v>
      </c>
      <c r="I25" s="246">
        <f t="shared" si="2"/>
        <v>116.283</v>
      </c>
      <c r="J25" s="246">
        <f t="shared" si="2"/>
        <v>0</v>
      </c>
      <c r="K25" s="246">
        <f t="shared" si="2"/>
        <v>0</v>
      </c>
      <c r="L25" s="267">
        <f t="shared" si="2"/>
        <v>0</v>
      </c>
      <c r="M25" s="267">
        <f t="shared" si="2"/>
        <v>127.79600000000001</v>
      </c>
      <c r="N25" s="267">
        <f t="shared" si="2"/>
        <v>36.292999999999999</v>
      </c>
      <c r="O25" s="267">
        <f t="shared" si="2"/>
        <v>32.953000000000003</v>
      </c>
      <c r="P25" s="246">
        <f t="shared" si="2"/>
        <v>18.846</v>
      </c>
      <c r="Q25" s="246">
        <f t="shared" si="2"/>
        <v>21.702999999999999</v>
      </c>
      <c r="R25" s="246">
        <f t="shared" si="2"/>
        <v>18.001000000000001</v>
      </c>
      <c r="S25" s="246">
        <f>S46</f>
        <v>127.79600000000001</v>
      </c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</row>
    <row r="26" spans="1:32" s="194" customFormat="1">
      <c r="A26" s="185" t="s">
        <v>29</v>
      </c>
      <c r="B26" s="186" t="s">
        <v>81</v>
      </c>
      <c r="C26" s="193" t="s">
        <v>114</v>
      </c>
      <c r="D26" s="193" t="s">
        <v>173</v>
      </c>
      <c r="E26" s="193" t="s">
        <v>173</v>
      </c>
      <c r="F26" s="193" t="s">
        <v>173</v>
      </c>
      <c r="G26" s="193" t="s">
        <v>173</v>
      </c>
      <c r="H26" s="193" t="s">
        <v>173</v>
      </c>
      <c r="I26" s="193" t="s">
        <v>173</v>
      </c>
      <c r="J26" s="193" t="s">
        <v>173</v>
      </c>
      <c r="K26" s="193" t="s">
        <v>173</v>
      </c>
      <c r="L26" s="278" t="s">
        <v>173</v>
      </c>
      <c r="M26" s="278" t="s">
        <v>173</v>
      </c>
      <c r="N26" s="278" t="s">
        <v>173</v>
      </c>
      <c r="O26" s="278" t="s">
        <v>173</v>
      </c>
      <c r="P26" s="193" t="s">
        <v>173</v>
      </c>
      <c r="Q26" s="193" t="s">
        <v>173</v>
      </c>
      <c r="R26" s="244" t="s">
        <v>173</v>
      </c>
      <c r="S26" s="246" t="s">
        <v>173</v>
      </c>
    </row>
    <row r="27" spans="1:32" s="194" customFormat="1" ht="31.2">
      <c r="A27" s="185" t="s">
        <v>31</v>
      </c>
      <c r="B27" s="186" t="s">
        <v>82</v>
      </c>
      <c r="C27" s="193" t="s">
        <v>114</v>
      </c>
      <c r="D27" s="193" t="s">
        <v>173</v>
      </c>
      <c r="E27" s="193" t="s">
        <v>173</v>
      </c>
      <c r="F27" s="193" t="s">
        <v>173</v>
      </c>
      <c r="G27" s="193" t="s">
        <v>173</v>
      </c>
      <c r="H27" s="193" t="s">
        <v>173</v>
      </c>
      <c r="I27" s="193" t="s">
        <v>173</v>
      </c>
      <c r="J27" s="193" t="s">
        <v>173</v>
      </c>
      <c r="K27" s="193" t="s">
        <v>173</v>
      </c>
      <c r="L27" s="278" t="s">
        <v>173</v>
      </c>
      <c r="M27" s="278" t="s">
        <v>173</v>
      </c>
      <c r="N27" s="278" t="s">
        <v>173</v>
      </c>
      <c r="O27" s="278" t="s">
        <v>173</v>
      </c>
      <c r="P27" s="193" t="s">
        <v>173</v>
      </c>
      <c r="Q27" s="193" t="s">
        <v>173</v>
      </c>
      <c r="R27" s="244" t="s">
        <v>173</v>
      </c>
      <c r="S27" s="246" t="s">
        <v>173</v>
      </c>
    </row>
    <row r="28" spans="1:32" s="194" customFormat="1" ht="31.2">
      <c r="A28" s="185" t="s">
        <v>39</v>
      </c>
      <c r="B28" s="186" t="s">
        <v>83</v>
      </c>
      <c r="C28" s="193" t="s">
        <v>114</v>
      </c>
      <c r="D28" s="193" t="s">
        <v>173</v>
      </c>
      <c r="E28" s="193" t="s">
        <v>173</v>
      </c>
      <c r="F28" s="193" t="s">
        <v>173</v>
      </c>
      <c r="G28" s="193" t="s">
        <v>173</v>
      </c>
      <c r="H28" s="193" t="s">
        <v>173</v>
      </c>
      <c r="I28" s="193" t="s">
        <v>173</v>
      </c>
      <c r="J28" s="193" t="s">
        <v>173</v>
      </c>
      <c r="K28" s="193" t="s">
        <v>173</v>
      </c>
      <c r="L28" s="278" t="s">
        <v>173</v>
      </c>
      <c r="M28" s="278" t="s">
        <v>173</v>
      </c>
      <c r="N28" s="278" t="s">
        <v>173</v>
      </c>
      <c r="O28" s="278" t="s">
        <v>173</v>
      </c>
      <c r="P28" s="193" t="s">
        <v>173</v>
      </c>
      <c r="Q28" s="193" t="s">
        <v>173</v>
      </c>
      <c r="R28" s="244" t="s">
        <v>173</v>
      </c>
      <c r="S28" s="246" t="s">
        <v>173</v>
      </c>
    </row>
    <row r="29" spans="1:32" s="194" customFormat="1" ht="31.2">
      <c r="A29" s="185" t="s">
        <v>40</v>
      </c>
      <c r="B29" s="186" t="s">
        <v>146</v>
      </c>
      <c r="C29" s="193" t="s">
        <v>114</v>
      </c>
      <c r="D29" s="193" t="s">
        <v>173</v>
      </c>
      <c r="E29" s="193" t="s">
        <v>173</v>
      </c>
      <c r="F29" s="193" t="s">
        <v>173</v>
      </c>
      <c r="G29" s="193" t="s">
        <v>173</v>
      </c>
      <c r="H29" s="193" t="s">
        <v>173</v>
      </c>
      <c r="I29" s="193" t="s">
        <v>173</v>
      </c>
      <c r="J29" s="193" t="s">
        <v>173</v>
      </c>
      <c r="K29" s="193" t="s">
        <v>173</v>
      </c>
      <c r="L29" s="278" t="s">
        <v>173</v>
      </c>
      <c r="M29" s="278" t="s">
        <v>173</v>
      </c>
      <c r="N29" s="278" t="s">
        <v>173</v>
      </c>
      <c r="O29" s="278" t="s">
        <v>173</v>
      </c>
      <c r="P29" s="193" t="s">
        <v>173</v>
      </c>
      <c r="Q29" s="193" t="s">
        <v>173</v>
      </c>
      <c r="R29" s="244" t="s">
        <v>173</v>
      </c>
      <c r="S29" s="246" t="s">
        <v>173</v>
      </c>
    </row>
    <row r="30" spans="1:32" s="194" customFormat="1" ht="31.2">
      <c r="A30" s="185" t="s">
        <v>41</v>
      </c>
      <c r="B30" s="186" t="s">
        <v>84</v>
      </c>
      <c r="C30" s="193" t="s">
        <v>114</v>
      </c>
      <c r="D30" s="193" t="s">
        <v>173</v>
      </c>
      <c r="E30" s="193" t="s">
        <v>173</v>
      </c>
      <c r="F30" s="193" t="s">
        <v>173</v>
      </c>
      <c r="G30" s="193" t="s">
        <v>173</v>
      </c>
      <c r="H30" s="193" t="s">
        <v>173</v>
      </c>
      <c r="I30" s="193" t="s">
        <v>173</v>
      </c>
      <c r="J30" s="193" t="s">
        <v>173</v>
      </c>
      <c r="K30" s="193" t="s">
        <v>173</v>
      </c>
      <c r="L30" s="278" t="s">
        <v>173</v>
      </c>
      <c r="M30" s="278" t="s">
        <v>173</v>
      </c>
      <c r="N30" s="278" t="s">
        <v>173</v>
      </c>
      <c r="O30" s="278" t="s">
        <v>173</v>
      </c>
      <c r="P30" s="193" t="s">
        <v>173</v>
      </c>
      <c r="Q30" s="193" t="s">
        <v>173</v>
      </c>
      <c r="R30" s="244" t="s">
        <v>173</v>
      </c>
      <c r="S30" s="246" t="s">
        <v>173</v>
      </c>
    </row>
    <row r="31" spans="1:32" s="194" customFormat="1" ht="31.2">
      <c r="A31" s="185" t="s">
        <v>32</v>
      </c>
      <c r="B31" s="186" t="s">
        <v>85</v>
      </c>
      <c r="C31" s="193" t="s">
        <v>114</v>
      </c>
      <c r="D31" s="193" t="s">
        <v>173</v>
      </c>
      <c r="E31" s="193" t="s">
        <v>173</v>
      </c>
      <c r="F31" s="193" t="s">
        <v>173</v>
      </c>
      <c r="G31" s="193" t="s">
        <v>173</v>
      </c>
      <c r="H31" s="193" t="s">
        <v>173</v>
      </c>
      <c r="I31" s="193" t="s">
        <v>173</v>
      </c>
      <c r="J31" s="193" t="s">
        <v>173</v>
      </c>
      <c r="K31" s="193" t="s">
        <v>173</v>
      </c>
      <c r="L31" s="278" t="s">
        <v>173</v>
      </c>
      <c r="M31" s="278" t="s">
        <v>173</v>
      </c>
      <c r="N31" s="278" t="s">
        <v>173</v>
      </c>
      <c r="O31" s="278" t="s">
        <v>173</v>
      </c>
      <c r="P31" s="193" t="s">
        <v>173</v>
      </c>
      <c r="Q31" s="193" t="s">
        <v>173</v>
      </c>
      <c r="R31" s="244" t="s">
        <v>173</v>
      </c>
      <c r="S31" s="246" t="s">
        <v>173</v>
      </c>
    </row>
    <row r="32" spans="1:32" s="194" customFormat="1" ht="46.8">
      <c r="A32" s="185" t="s">
        <v>42</v>
      </c>
      <c r="B32" s="186" t="s">
        <v>147</v>
      </c>
      <c r="C32" s="193" t="s">
        <v>114</v>
      </c>
      <c r="D32" s="193" t="s">
        <v>173</v>
      </c>
      <c r="E32" s="193" t="s">
        <v>173</v>
      </c>
      <c r="F32" s="193" t="s">
        <v>173</v>
      </c>
      <c r="G32" s="193" t="s">
        <v>173</v>
      </c>
      <c r="H32" s="193" t="s">
        <v>173</v>
      </c>
      <c r="I32" s="193" t="s">
        <v>173</v>
      </c>
      <c r="J32" s="193" t="s">
        <v>173</v>
      </c>
      <c r="K32" s="193" t="s">
        <v>173</v>
      </c>
      <c r="L32" s="278" t="s">
        <v>173</v>
      </c>
      <c r="M32" s="278" t="s">
        <v>173</v>
      </c>
      <c r="N32" s="278" t="s">
        <v>173</v>
      </c>
      <c r="O32" s="278" t="s">
        <v>173</v>
      </c>
      <c r="P32" s="193" t="s">
        <v>173</v>
      </c>
      <c r="Q32" s="193" t="s">
        <v>173</v>
      </c>
      <c r="R32" s="244" t="s">
        <v>173</v>
      </c>
      <c r="S32" s="246" t="s">
        <v>173</v>
      </c>
    </row>
    <row r="33" spans="1:19" s="194" customFormat="1" ht="31.2">
      <c r="A33" s="185" t="s">
        <v>43</v>
      </c>
      <c r="B33" s="186" t="s">
        <v>86</v>
      </c>
      <c r="C33" s="193" t="s">
        <v>114</v>
      </c>
      <c r="D33" s="193" t="s">
        <v>173</v>
      </c>
      <c r="E33" s="193" t="s">
        <v>173</v>
      </c>
      <c r="F33" s="193" t="s">
        <v>173</v>
      </c>
      <c r="G33" s="193" t="s">
        <v>173</v>
      </c>
      <c r="H33" s="193" t="s">
        <v>173</v>
      </c>
      <c r="I33" s="193" t="s">
        <v>173</v>
      </c>
      <c r="J33" s="193" t="s">
        <v>173</v>
      </c>
      <c r="K33" s="193" t="s">
        <v>173</v>
      </c>
      <c r="L33" s="278" t="s">
        <v>173</v>
      </c>
      <c r="M33" s="278" t="s">
        <v>173</v>
      </c>
      <c r="N33" s="278" t="s">
        <v>173</v>
      </c>
      <c r="O33" s="278" t="s">
        <v>173</v>
      </c>
      <c r="P33" s="193" t="s">
        <v>173</v>
      </c>
      <c r="Q33" s="193" t="s">
        <v>173</v>
      </c>
      <c r="R33" s="244" t="s">
        <v>173</v>
      </c>
      <c r="S33" s="246" t="s">
        <v>173</v>
      </c>
    </row>
    <row r="34" spans="1:19" s="194" customFormat="1" ht="31.2">
      <c r="A34" s="185" t="s">
        <v>33</v>
      </c>
      <c r="B34" s="186" t="s">
        <v>148</v>
      </c>
      <c r="C34" s="193" t="s">
        <v>114</v>
      </c>
      <c r="D34" s="193" t="s">
        <v>173</v>
      </c>
      <c r="E34" s="193" t="s">
        <v>173</v>
      </c>
      <c r="F34" s="193" t="s">
        <v>173</v>
      </c>
      <c r="G34" s="193" t="s">
        <v>173</v>
      </c>
      <c r="H34" s="193" t="s">
        <v>173</v>
      </c>
      <c r="I34" s="193" t="s">
        <v>173</v>
      </c>
      <c r="J34" s="193" t="s">
        <v>173</v>
      </c>
      <c r="K34" s="193" t="s">
        <v>173</v>
      </c>
      <c r="L34" s="278" t="s">
        <v>173</v>
      </c>
      <c r="M34" s="278" t="s">
        <v>173</v>
      </c>
      <c r="N34" s="278" t="s">
        <v>173</v>
      </c>
      <c r="O34" s="278" t="s">
        <v>173</v>
      </c>
      <c r="P34" s="193" t="s">
        <v>173</v>
      </c>
      <c r="Q34" s="193" t="s">
        <v>173</v>
      </c>
      <c r="R34" s="244" t="s">
        <v>173</v>
      </c>
      <c r="S34" s="246" t="s">
        <v>173</v>
      </c>
    </row>
    <row r="35" spans="1:19" s="194" customFormat="1" ht="31.2">
      <c r="A35" s="185" t="s">
        <v>44</v>
      </c>
      <c r="B35" s="186" t="s">
        <v>121</v>
      </c>
      <c r="C35" s="193" t="s">
        <v>114</v>
      </c>
      <c r="D35" s="193" t="s">
        <v>173</v>
      </c>
      <c r="E35" s="193" t="s">
        <v>173</v>
      </c>
      <c r="F35" s="193" t="s">
        <v>173</v>
      </c>
      <c r="G35" s="193" t="s">
        <v>173</v>
      </c>
      <c r="H35" s="193" t="s">
        <v>173</v>
      </c>
      <c r="I35" s="193" t="s">
        <v>173</v>
      </c>
      <c r="J35" s="193" t="s">
        <v>173</v>
      </c>
      <c r="K35" s="193" t="s">
        <v>173</v>
      </c>
      <c r="L35" s="278" t="s">
        <v>173</v>
      </c>
      <c r="M35" s="278" t="s">
        <v>173</v>
      </c>
      <c r="N35" s="278" t="s">
        <v>173</v>
      </c>
      <c r="O35" s="278" t="s">
        <v>173</v>
      </c>
      <c r="P35" s="193" t="s">
        <v>173</v>
      </c>
      <c r="Q35" s="193" t="s">
        <v>173</v>
      </c>
      <c r="R35" s="244" t="s">
        <v>173</v>
      </c>
      <c r="S35" s="246" t="s">
        <v>173</v>
      </c>
    </row>
    <row r="36" spans="1:19" s="194" customFormat="1" ht="62.4">
      <c r="A36" s="185" t="s">
        <v>44</v>
      </c>
      <c r="B36" s="186" t="s">
        <v>149</v>
      </c>
      <c r="C36" s="193" t="s">
        <v>114</v>
      </c>
      <c r="D36" s="193" t="s">
        <v>173</v>
      </c>
      <c r="E36" s="193" t="s">
        <v>173</v>
      </c>
      <c r="F36" s="193" t="s">
        <v>173</v>
      </c>
      <c r="G36" s="193" t="s">
        <v>173</v>
      </c>
      <c r="H36" s="193" t="s">
        <v>173</v>
      </c>
      <c r="I36" s="193" t="s">
        <v>173</v>
      </c>
      <c r="J36" s="193" t="s">
        <v>173</v>
      </c>
      <c r="K36" s="193" t="s">
        <v>173</v>
      </c>
      <c r="L36" s="278" t="s">
        <v>173</v>
      </c>
      <c r="M36" s="278" t="s">
        <v>173</v>
      </c>
      <c r="N36" s="278" t="s">
        <v>173</v>
      </c>
      <c r="O36" s="278" t="s">
        <v>173</v>
      </c>
      <c r="P36" s="193" t="s">
        <v>173</v>
      </c>
      <c r="Q36" s="193" t="s">
        <v>173</v>
      </c>
      <c r="R36" s="244" t="s">
        <v>173</v>
      </c>
      <c r="S36" s="246" t="s">
        <v>173</v>
      </c>
    </row>
    <row r="37" spans="1:19" s="194" customFormat="1" ht="62.4">
      <c r="A37" s="185" t="s">
        <v>44</v>
      </c>
      <c r="B37" s="186" t="s">
        <v>87</v>
      </c>
      <c r="C37" s="193" t="s">
        <v>114</v>
      </c>
      <c r="D37" s="193" t="s">
        <v>173</v>
      </c>
      <c r="E37" s="193" t="s">
        <v>173</v>
      </c>
      <c r="F37" s="193" t="s">
        <v>173</v>
      </c>
      <c r="G37" s="193" t="s">
        <v>173</v>
      </c>
      <c r="H37" s="193" t="s">
        <v>173</v>
      </c>
      <c r="I37" s="193" t="s">
        <v>173</v>
      </c>
      <c r="J37" s="193" t="s">
        <v>173</v>
      </c>
      <c r="K37" s="193" t="s">
        <v>173</v>
      </c>
      <c r="L37" s="278" t="s">
        <v>173</v>
      </c>
      <c r="M37" s="278" t="s">
        <v>173</v>
      </c>
      <c r="N37" s="278" t="s">
        <v>173</v>
      </c>
      <c r="O37" s="278" t="s">
        <v>173</v>
      </c>
      <c r="P37" s="193" t="s">
        <v>173</v>
      </c>
      <c r="Q37" s="193" t="s">
        <v>173</v>
      </c>
      <c r="R37" s="244" t="s">
        <v>173</v>
      </c>
      <c r="S37" s="246" t="s">
        <v>173</v>
      </c>
    </row>
    <row r="38" spans="1:19" s="194" customFormat="1" ht="62.4">
      <c r="A38" s="185" t="s">
        <v>44</v>
      </c>
      <c r="B38" s="186" t="s">
        <v>150</v>
      </c>
      <c r="C38" s="193" t="s">
        <v>114</v>
      </c>
      <c r="D38" s="193" t="s">
        <v>173</v>
      </c>
      <c r="E38" s="193" t="s">
        <v>173</v>
      </c>
      <c r="F38" s="193" t="s">
        <v>173</v>
      </c>
      <c r="G38" s="193" t="s">
        <v>173</v>
      </c>
      <c r="H38" s="193" t="s">
        <v>173</v>
      </c>
      <c r="I38" s="193" t="s">
        <v>173</v>
      </c>
      <c r="J38" s="193" t="s">
        <v>173</v>
      </c>
      <c r="K38" s="193" t="s">
        <v>173</v>
      </c>
      <c r="L38" s="278" t="s">
        <v>173</v>
      </c>
      <c r="M38" s="278" t="s">
        <v>173</v>
      </c>
      <c r="N38" s="278" t="s">
        <v>173</v>
      </c>
      <c r="O38" s="278" t="s">
        <v>173</v>
      </c>
      <c r="P38" s="193" t="s">
        <v>173</v>
      </c>
      <c r="Q38" s="193" t="s">
        <v>173</v>
      </c>
      <c r="R38" s="244" t="s">
        <v>173</v>
      </c>
      <c r="S38" s="246" t="s">
        <v>173</v>
      </c>
    </row>
    <row r="39" spans="1:19" s="194" customFormat="1" ht="31.2">
      <c r="A39" s="185" t="s">
        <v>45</v>
      </c>
      <c r="B39" s="186" t="s">
        <v>121</v>
      </c>
      <c r="C39" s="193" t="s">
        <v>114</v>
      </c>
      <c r="D39" s="193" t="s">
        <v>173</v>
      </c>
      <c r="E39" s="193" t="s">
        <v>173</v>
      </c>
      <c r="F39" s="193" t="s">
        <v>173</v>
      </c>
      <c r="G39" s="193" t="s">
        <v>173</v>
      </c>
      <c r="H39" s="193" t="s">
        <v>173</v>
      </c>
      <c r="I39" s="193" t="s">
        <v>173</v>
      </c>
      <c r="J39" s="193" t="s">
        <v>173</v>
      </c>
      <c r="K39" s="193" t="s">
        <v>173</v>
      </c>
      <c r="L39" s="278" t="s">
        <v>173</v>
      </c>
      <c r="M39" s="278" t="s">
        <v>173</v>
      </c>
      <c r="N39" s="278" t="s">
        <v>173</v>
      </c>
      <c r="O39" s="278" t="s">
        <v>173</v>
      </c>
      <c r="P39" s="193" t="s">
        <v>173</v>
      </c>
      <c r="Q39" s="193" t="s">
        <v>173</v>
      </c>
      <c r="R39" s="244" t="s">
        <v>173</v>
      </c>
      <c r="S39" s="246" t="s">
        <v>173</v>
      </c>
    </row>
    <row r="40" spans="1:19" s="194" customFormat="1" ht="62.4">
      <c r="A40" s="185" t="s">
        <v>45</v>
      </c>
      <c r="B40" s="186" t="s">
        <v>149</v>
      </c>
      <c r="C40" s="193" t="s">
        <v>114</v>
      </c>
      <c r="D40" s="193" t="s">
        <v>173</v>
      </c>
      <c r="E40" s="193" t="s">
        <v>173</v>
      </c>
      <c r="F40" s="193" t="s">
        <v>173</v>
      </c>
      <c r="G40" s="193" t="s">
        <v>173</v>
      </c>
      <c r="H40" s="193" t="s">
        <v>173</v>
      </c>
      <c r="I40" s="193" t="s">
        <v>173</v>
      </c>
      <c r="J40" s="193" t="s">
        <v>173</v>
      </c>
      <c r="K40" s="193" t="s">
        <v>173</v>
      </c>
      <c r="L40" s="278" t="s">
        <v>173</v>
      </c>
      <c r="M40" s="278" t="s">
        <v>173</v>
      </c>
      <c r="N40" s="278" t="s">
        <v>173</v>
      </c>
      <c r="O40" s="278" t="s">
        <v>173</v>
      </c>
      <c r="P40" s="193" t="s">
        <v>173</v>
      </c>
      <c r="Q40" s="193" t="s">
        <v>173</v>
      </c>
      <c r="R40" s="244" t="s">
        <v>173</v>
      </c>
      <c r="S40" s="246" t="s">
        <v>173</v>
      </c>
    </row>
    <row r="41" spans="1:19" s="194" customFormat="1" ht="62.4">
      <c r="A41" s="185" t="s">
        <v>45</v>
      </c>
      <c r="B41" s="186" t="s">
        <v>87</v>
      </c>
      <c r="C41" s="193" t="s">
        <v>114</v>
      </c>
      <c r="D41" s="193" t="s">
        <v>173</v>
      </c>
      <c r="E41" s="193" t="s">
        <v>173</v>
      </c>
      <c r="F41" s="193" t="s">
        <v>173</v>
      </c>
      <c r="G41" s="193" t="s">
        <v>173</v>
      </c>
      <c r="H41" s="193" t="s">
        <v>173</v>
      </c>
      <c r="I41" s="193" t="s">
        <v>173</v>
      </c>
      <c r="J41" s="193" t="s">
        <v>173</v>
      </c>
      <c r="K41" s="193" t="s">
        <v>173</v>
      </c>
      <c r="L41" s="278" t="s">
        <v>173</v>
      </c>
      <c r="M41" s="278" t="s">
        <v>173</v>
      </c>
      <c r="N41" s="278" t="s">
        <v>173</v>
      </c>
      <c r="O41" s="278" t="s">
        <v>173</v>
      </c>
      <c r="P41" s="193" t="s">
        <v>173</v>
      </c>
      <c r="Q41" s="193" t="s">
        <v>173</v>
      </c>
      <c r="R41" s="244" t="s">
        <v>173</v>
      </c>
      <c r="S41" s="246" t="s">
        <v>173</v>
      </c>
    </row>
    <row r="42" spans="1:19" s="194" customFormat="1" ht="62.4">
      <c r="A42" s="185" t="s">
        <v>45</v>
      </c>
      <c r="B42" s="186" t="s">
        <v>88</v>
      </c>
      <c r="C42" s="193" t="s">
        <v>114</v>
      </c>
      <c r="D42" s="193" t="s">
        <v>173</v>
      </c>
      <c r="E42" s="193" t="s">
        <v>173</v>
      </c>
      <c r="F42" s="193" t="s">
        <v>173</v>
      </c>
      <c r="G42" s="193" t="s">
        <v>173</v>
      </c>
      <c r="H42" s="193" t="s">
        <v>173</v>
      </c>
      <c r="I42" s="193" t="s">
        <v>173</v>
      </c>
      <c r="J42" s="193" t="s">
        <v>173</v>
      </c>
      <c r="K42" s="193" t="s">
        <v>173</v>
      </c>
      <c r="L42" s="278" t="s">
        <v>173</v>
      </c>
      <c r="M42" s="278" t="s">
        <v>173</v>
      </c>
      <c r="N42" s="278" t="s">
        <v>173</v>
      </c>
      <c r="O42" s="278" t="s">
        <v>173</v>
      </c>
      <c r="P42" s="193" t="s">
        <v>173</v>
      </c>
      <c r="Q42" s="193" t="s">
        <v>173</v>
      </c>
      <c r="R42" s="244" t="s">
        <v>173</v>
      </c>
      <c r="S42" s="246" t="s">
        <v>173</v>
      </c>
    </row>
    <row r="43" spans="1:19" s="194" customFormat="1" ht="46.8">
      <c r="A43" s="185" t="s">
        <v>34</v>
      </c>
      <c r="B43" s="186" t="s">
        <v>151</v>
      </c>
      <c r="C43" s="193" t="s">
        <v>114</v>
      </c>
      <c r="D43" s="193" t="s">
        <v>173</v>
      </c>
      <c r="E43" s="193" t="s">
        <v>173</v>
      </c>
      <c r="F43" s="193" t="s">
        <v>173</v>
      </c>
      <c r="G43" s="193" t="s">
        <v>173</v>
      </c>
      <c r="H43" s="193" t="s">
        <v>173</v>
      </c>
      <c r="I43" s="193" t="s">
        <v>173</v>
      </c>
      <c r="J43" s="193" t="s">
        <v>173</v>
      </c>
      <c r="K43" s="193" t="s">
        <v>173</v>
      </c>
      <c r="L43" s="278" t="s">
        <v>173</v>
      </c>
      <c r="M43" s="278" t="s">
        <v>173</v>
      </c>
      <c r="N43" s="278" t="s">
        <v>173</v>
      </c>
      <c r="O43" s="278" t="s">
        <v>173</v>
      </c>
      <c r="P43" s="193" t="s">
        <v>173</v>
      </c>
      <c r="Q43" s="193" t="s">
        <v>173</v>
      </c>
      <c r="R43" s="244" t="s">
        <v>173</v>
      </c>
      <c r="S43" s="246" t="s">
        <v>173</v>
      </c>
    </row>
    <row r="44" spans="1:19" s="194" customFormat="1" ht="46.8">
      <c r="A44" s="185" t="s">
        <v>152</v>
      </c>
      <c r="B44" s="186" t="s">
        <v>89</v>
      </c>
      <c r="C44" s="193" t="s">
        <v>114</v>
      </c>
      <c r="D44" s="193" t="s">
        <v>173</v>
      </c>
      <c r="E44" s="193" t="s">
        <v>173</v>
      </c>
      <c r="F44" s="193" t="s">
        <v>173</v>
      </c>
      <c r="G44" s="193" t="s">
        <v>173</v>
      </c>
      <c r="H44" s="193" t="s">
        <v>173</v>
      </c>
      <c r="I44" s="193" t="s">
        <v>173</v>
      </c>
      <c r="J44" s="193" t="s">
        <v>173</v>
      </c>
      <c r="K44" s="193" t="s">
        <v>173</v>
      </c>
      <c r="L44" s="278" t="s">
        <v>173</v>
      </c>
      <c r="M44" s="278" t="s">
        <v>173</v>
      </c>
      <c r="N44" s="278" t="s">
        <v>173</v>
      </c>
      <c r="O44" s="278" t="s">
        <v>173</v>
      </c>
      <c r="P44" s="193" t="s">
        <v>173</v>
      </c>
      <c r="Q44" s="193" t="s">
        <v>173</v>
      </c>
      <c r="R44" s="244" t="s">
        <v>173</v>
      </c>
      <c r="S44" s="246" t="s">
        <v>173</v>
      </c>
    </row>
    <row r="45" spans="1:19" s="194" customFormat="1" ht="46.8">
      <c r="A45" s="185" t="s">
        <v>153</v>
      </c>
      <c r="B45" s="186" t="s">
        <v>90</v>
      </c>
      <c r="C45" s="193" t="s">
        <v>114</v>
      </c>
      <c r="D45" s="193" t="s">
        <v>173</v>
      </c>
      <c r="E45" s="193" t="s">
        <v>173</v>
      </c>
      <c r="F45" s="193" t="s">
        <v>173</v>
      </c>
      <c r="G45" s="193" t="s">
        <v>173</v>
      </c>
      <c r="H45" s="193" t="s">
        <v>173</v>
      </c>
      <c r="I45" s="193" t="s">
        <v>173</v>
      </c>
      <c r="J45" s="193" t="s">
        <v>173</v>
      </c>
      <c r="K45" s="193" t="s">
        <v>173</v>
      </c>
      <c r="L45" s="278" t="s">
        <v>173</v>
      </c>
      <c r="M45" s="278" t="s">
        <v>173</v>
      </c>
      <c r="N45" s="278" t="s">
        <v>173</v>
      </c>
      <c r="O45" s="278" t="s">
        <v>173</v>
      </c>
      <c r="P45" s="193" t="s">
        <v>173</v>
      </c>
      <c r="Q45" s="193" t="s">
        <v>173</v>
      </c>
      <c r="R45" s="244" t="s">
        <v>173</v>
      </c>
      <c r="S45" s="246" t="s">
        <v>173</v>
      </c>
    </row>
    <row r="46" spans="1:19" s="194" customFormat="1" ht="31.2">
      <c r="A46" s="185" t="s">
        <v>30</v>
      </c>
      <c r="B46" s="186" t="s">
        <v>154</v>
      </c>
      <c r="C46" s="193" t="s">
        <v>114</v>
      </c>
      <c r="D46" s="193" t="s">
        <v>173</v>
      </c>
      <c r="E46" s="193" t="s">
        <v>173</v>
      </c>
      <c r="F46" s="193" t="s">
        <v>173</v>
      </c>
      <c r="G46" s="246">
        <f t="shared" ref="G46:S46" si="3">G47+G50</f>
        <v>127.79600000000001</v>
      </c>
      <c r="H46" s="246">
        <f t="shared" si="3"/>
        <v>11.513</v>
      </c>
      <c r="I46" s="246">
        <f t="shared" si="3"/>
        <v>116.283</v>
      </c>
      <c r="J46" s="246">
        <f t="shared" si="3"/>
        <v>0</v>
      </c>
      <c r="K46" s="246">
        <f t="shared" si="3"/>
        <v>0</v>
      </c>
      <c r="L46" s="267">
        <f t="shared" si="3"/>
        <v>0</v>
      </c>
      <c r="M46" s="267">
        <f t="shared" si="3"/>
        <v>127.79600000000001</v>
      </c>
      <c r="N46" s="267">
        <f t="shared" si="3"/>
        <v>36.292999999999999</v>
      </c>
      <c r="O46" s="267">
        <f t="shared" si="3"/>
        <v>32.953000000000003</v>
      </c>
      <c r="P46" s="246">
        <f t="shared" si="3"/>
        <v>18.846</v>
      </c>
      <c r="Q46" s="246">
        <f t="shared" si="3"/>
        <v>21.702999999999999</v>
      </c>
      <c r="R46" s="246">
        <f t="shared" si="3"/>
        <v>18.001000000000001</v>
      </c>
      <c r="S46" s="246">
        <f t="shared" si="3"/>
        <v>127.79600000000001</v>
      </c>
    </row>
    <row r="47" spans="1:19" s="194" customFormat="1" ht="46.8">
      <c r="A47" s="185" t="s">
        <v>35</v>
      </c>
      <c r="B47" s="186" t="s">
        <v>155</v>
      </c>
      <c r="C47" s="193" t="s">
        <v>114</v>
      </c>
      <c r="D47" s="193" t="s">
        <v>173</v>
      </c>
      <c r="E47" s="193" t="s">
        <v>173</v>
      </c>
      <c r="F47" s="193" t="s">
        <v>173</v>
      </c>
      <c r="G47" s="246">
        <f>SUM(G48:G49)</f>
        <v>0</v>
      </c>
      <c r="H47" s="246">
        <f t="shared" ref="H47:R47" si="4">SUM(H48:H49)</f>
        <v>0</v>
      </c>
      <c r="I47" s="246">
        <f t="shared" si="4"/>
        <v>0</v>
      </c>
      <c r="J47" s="246">
        <f t="shared" si="4"/>
        <v>0</v>
      </c>
      <c r="K47" s="246">
        <f t="shared" si="4"/>
        <v>0</v>
      </c>
      <c r="L47" s="267">
        <f t="shared" si="4"/>
        <v>0</v>
      </c>
      <c r="M47" s="267">
        <f t="shared" si="4"/>
        <v>0</v>
      </c>
      <c r="N47" s="267">
        <f t="shared" si="4"/>
        <v>0</v>
      </c>
      <c r="O47" s="267">
        <f t="shared" si="4"/>
        <v>0</v>
      </c>
      <c r="P47" s="246">
        <f t="shared" si="4"/>
        <v>0</v>
      </c>
      <c r="Q47" s="246">
        <f t="shared" si="4"/>
        <v>0</v>
      </c>
      <c r="R47" s="246">
        <f t="shared" si="4"/>
        <v>0</v>
      </c>
      <c r="S47" s="246">
        <f t="shared" ref="S47" si="5">SUM(S48:S49)</f>
        <v>0</v>
      </c>
    </row>
    <row r="48" spans="1:19" s="194" customFormat="1">
      <c r="A48" s="185" t="s">
        <v>46</v>
      </c>
      <c r="B48" s="186" t="s">
        <v>91</v>
      </c>
      <c r="C48" s="193" t="s">
        <v>114</v>
      </c>
      <c r="D48" s="193" t="s">
        <v>173</v>
      </c>
      <c r="E48" s="193" t="s">
        <v>173</v>
      </c>
      <c r="F48" s="193" t="s">
        <v>173</v>
      </c>
      <c r="G48" s="246">
        <v>0</v>
      </c>
      <c r="H48" s="246">
        <v>0</v>
      </c>
      <c r="I48" s="246">
        <v>0</v>
      </c>
      <c r="J48" s="246">
        <v>0</v>
      </c>
      <c r="K48" s="246">
        <v>0</v>
      </c>
      <c r="L48" s="267">
        <v>0</v>
      </c>
      <c r="M48" s="267">
        <v>0</v>
      </c>
      <c r="N48" s="267">
        <v>0</v>
      </c>
      <c r="O48" s="267">
        <v>0</v>
      </c>
      <c r="P48" s="246">
        <v>0</v>
      </c>
      <c r="Q48" s="246">
        <v>0</v>
      </c>
      <c r="R48" s="246">
        <v>0</v>
      </c>
      <c r="S48" s="246">
        <v>0</v>
      </c>
    </row>
    <row r="49" spans="1:32" s="194" customFormat="1" ht="31.2">
      <c r="A49" s="185" t="s">
        <v>47</v>
      </c>
      <c r="B49" s="186" t="s">
        <v>92</v>
      </c>
      <c r="C49" s="193" t="s">
        <v>114</v>
      </c>
      <c r="D49" s="193" t="s">
        <v>173</v>
      </c>
      <c r="E49" s="193" t="s">
        <v>173</v>
      </c>
      <c r="F49" s="193" t="s">
        <v>173</v>
      </c>
      <c r="G49" s="246">
        <v>0</v>
      </c>
      <c r="H49" s="246">
        <v>0</v>
      </c>
      <c r="I49" s="246">
        <v>0</v>
      </c>
      <c r="J49" s="246">
        <v>0</v>
      </c>
      <c r="K49" s="246">
        <v>0</v>
      </c>
      <c r="L49" s="267">
        <v>0</v>
      </c>
      <c r="M49" s="267">
        <v>0</v>
      </c>
      <c r="N49" s="267">
        <v>0</v>
      </c>
      <c r="O49" s="267">
        <v>0</v>
      </c>
      <c r="P49" s="246">
        <v>0</v>
      </c>
      <c r="Q49" s="246">
        <v>0</v>
      </c>
      <c r="R49" s="246">
        <v>0</v>
      </c>
      <c r="S49" s="246">
        <v>0</v>
      </c>
    </row>
    <row r="50" spans="1:32" s="194" customFormat="1" ht="31.2">
      <c r="A50" s="185" t="s">
        <v>36</v>
      </c>
      <c r="B50" s="207" t="s">
        <v>93</v>
      </c>
      <c r="C50" s="196" t="s">
        <v>114</v>
      </c>
      <c r="D50" s="196" t="s">
        <v>173</v>
      </c>
      <c r="E50" s="256" t="s">
        <v>173</v>
      </c>
      <c r="F50" s="256" t="s">
        <v>173</v>
      </c>
      <c r="G50" s="267">
        <f>SUM(G51:G52)</f>
        <v>127.79600000000001</v>
      </c>
      <c r="H50" s="267">
        <f t="shared" ref="H50:R50" si="6">SUM(H51:H52)</f>
        <v>11.513</v>
      </c>
      <c r="I50" s="267">
        <f t="shared" si="6"/>
        <v>116.283</v>
      </c>
      <c r="J50" s="267">
        <f t="shared" si="6"/>
        <v>0</v>
      </c>
      <c r="K50" s="267">
        <f t="shared" si="6"/>
        <v>0</v>
      </c>
      <c r="L50" s="267">
        <f t="shared" si="6"/>
        <v>0</v>
      </c>
      <c r="M50" s="267">
        <f t="shared" si="6"/>
        <v>127.79600000000001</v>
      </c>
      <c r="N50" s="267">
        <f t="shared" si="6"/>
        <v>36.292999999999999</v>
      </c>
      <c r="O50" s="267">
        <f t="shared" si="6"/>
        <v>32.953000000000003</v>
      </c>
      <c r="P50" s="267">
        <f t="shared" si="6"/>
        <v>18.846</v>
      </c>
      <c r="Q50" s="267">
        <f t="shared" si="6"/>
        <v>21.702999999999999</v>
      </c>
      <c r="R50" s="267">
        <f t="shared" si="6"/>
        <v>18.001000000000001</v>
      </c>
      <c r="S50" s="267">
        <f t="shared" ref="S50" si="7">SUM(S51:S52)</f>
        <v>127.79600000000001</v>
      </c>
    </row>
    <row r="51" spans="1:32" s="194" customFormat="1">
      <c r="A51" s="185" t="s">
        <v>48</v>
      </c>
      <c r="B51" s="207" t="s">
        <v>94</v>
      </c>
      <c r="C51" s="193" t="s">
        <v>114</v>
      </c>
      <c r="D51" s="193" t="s">
        <v>173</v>
      </c>
      <c r="E51" s="278" t="s">
        <v>173</v>
      </c>
      <c r="F51" s="278" t="s">
        <v>173</v>
      </c>
      <c r="G51" s="267">
        <v>0</v>
      </c>
      <c r="H51" s="267">
        <v>0</v>
      </c>
      <c r="I51" s="267">
        <v>0</v>
      </c>
      <c r="J51" s="267">
        <v>0</v>
      </c>
      <c r="K51" s="267">
        <v>0</v>
      </c>
      <c r="L51" s="267">
        <v>0</v>
      </c>
      <c r="M51" s="267">
        <v>0</v>
      </c>
      <c r="N51" s="267">
        <v>0</v>
      </c>
      <c r="O51" s="267">
        <v>0</v>
      </c>
      <c r="P51" s="267">
        <v>0</v>
      </c>
      <c r="Q51" s="267">
        <v>0</v>
      </c>
      <c r="R51" s="267">
        <v>0</v>
      </c>
      <c r="S51" s="267">
        <v>0</v>
      </c>
    </row>
    <row r="52" spans="1:32" s="194" customFormat="1" ht="31.2">
      <c r="A52" s="185" t="s">
        <v>49</v>
      </c>
      <c r="B52" s="207" t="s">
        <v>95</v>
      </c>
      <c r="C52" s="196" t="s">
        <v>114</v>
      </c>
      <c r="D52" s="196" t="s">
        <v>173</v>
      </c>
      <c r="E52" s="256" t="s">
        <v>173</v>
      </c>
      <c r="F52" s="256" t="s">
        <v>173</v>
      </c>
      <c r="G52" s="267">
        <f>SUM(G53:G66)</f>
        <v>127.79600000000001</v>
      </c>
      <c r="H52" s="267">
        <f t="shared" ref="H52:S52" si="8">SUM(H53:H66)</f>
        <v>11.513</v>
      </c>
      <c r="I52" s="267">
        <f t="shared" si="8"/>
        <v>116.283</v>
      </c>
      <c r="J52" s="267">
        <f t="shared" si="8"/>
        <v>0</v>
      </c>
      <c r="K52" s="267">
        <f t="shared" si="8"/>
        <v>0</v>
      </c>
      <c r="L52" s="267">
        <f t="shared" si="8"/>
        <v>0</v>
      </c>
      <c r="M52" s="267">
        <f t="shared" si="8"/>
        <v>127.79600000000001</v>
      </c>
      <c r="N52" s="267">
        <f t="shared" si="8"/>
        <v>36.292999999999999</v>
      </c>
      <c r="O52" s="267">
        <f t="shared" si="8"/>
        <v>32.953000000000003</v>
      </c>
      <c r="P52" s="267">
        <f t="shared" si="8"/>
        <v>18.846</v>
      </c>
      <c r="Q52" s="267">
        <f t="shared" si="8"/>
        <v>21.702999999999999</v>
      </c>
      <c r="R52" s="267">
        <f t="shared" si="8"/>
        <v>18.001000000000001</v>
      </c>
      <c r="S52" s="267">
        <f t="shared" si="8"/>
        <v>127.79600000000001</v>
      </c>
    </row>
    <row r="53" spans="1:32" s="206" customFormat="1" ht="46.5" customHeight="1">
      <c r="A53" s="262" t="s">
        <v>171</v>
      </c>
      <c r="B53" s="263" t="s">
        <v>442</v>
      </c>
      <c r="C53" s="259" t="s">
        <v>443</v>
      </c>
      <c r="D53" s="264">
        <v>2020</v>
      </c>
      <c r="E53" s="264">
        <v>2026</v>
      </c>
      <c r="F53" s="274" t="s">
        <v>173</v>
      </c>
      <c r="G53" s="276">
        <f>H53+I53</f>
        <v>34.953000000000003</v>
      </c>
      <c r="H53" s="276">
        <v>2</v>
      </c>
      <c r="I53" s="276">
        <v>32.953000000000003</v>
      </c>
      <c r="J53" s="276">
        <v>0</v>
      </c>
      <c r="K53" s="276">
        <v>0</v>
      </c>
      <c r="L53" s="491">
        <v>0</v>
      </c>
      <c r="M53" s="491">
        <v>34.953000000000003</v>
      </c>
      <c r="N53" s="491">
        <v>2</v>
      </c>
      <c r="O53" s="491">
        <v>32.953000000000003</v>
      </c>
      <c r="P53" s="276">
        <v>0</v>
      </c>
      <c r="Q53" s="276">
        <v>0</v>
      </c>
      <c r="R53" s="276">
        <v>0</v>
      </c>
      <c r="S53" s="276">
        <f>SUM(N53:R53)</f>
        <v>34.953000000000003</v>
      </c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/>
      <c r="AE53" s="194"/>
      <c r="AF53" s="194"/>
    </row>
    <row r="54" spans="1:32" s="206" customFormat="1" ht="36.75" customHeight="1">
      <c r="A54" s="262" t="s">
        <v>174</v>
      </c>
      <c r="B54" s="263" t="s">
        <v>401</v>
      </c>
      <c r="C54" s="259" t="s">
        <v>444</v>
      </c>
      <c r="D54" s="264">
        <v>2027</v>
      </c>
      <c r="E54" s="264">
        <v>2028</v>
      </c>
      <c r="F54" s="274" t="s">
        <v>173</v>
      </c>
      <c r="G54" s="276">
        <f t="shared" ref="G54:G66" si="9">H54+I54</f>
        <v>11.545999999999999</v>
      </c>
      <c r="H54" s="276">
        <v>1.4339999999999999</v>
      </c>
      <c r="I54" s="276">
        <v>10.112</v>
      </c>
      <c r="J54" s="276">
        <v>0</v>
      </c>
      <c r="K54" s="276">
        <v>0</v>
      </c>
      <c r="L54" s="491">
        <v>0</v>
      </c>
      <c r="M54" s="491">
        <v>11.545999999999999</v>
      </c>
      <c r="N54" s="491">
        <v>0</v>
      </c>
      <c r="O54" s="491">
        <v>0</v>
      </c>
      <c r="P54" s="276">
        <v>1.4339999999999999</v>
      </c>
      <c r="Q54" s="276">
        <v>10.112</v>
      </c>
      <c r="R54" s="276">
        <v>0</v>
      </c>
      <c r="S54" s="276">
        <f t="shared" ref="S54:S66" si="10">SUM(N54:R54)</f>
        <v>11.545999999999999</v>
      </c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</row>
    <row r="55" spans="1:32" s="206" customFormat="1" ht="60" customHeight="1">
      <c r="A55" s="262" t="s">
        <v>175</v>
      </c>
      <c r="B55" s="263" t="s">
        <v>402</v>
      </c>
      <c r="C55" s="259" t="s">
        <v>445</v>
      </c>
      <c r="D55" s="264">
        <v>2028</v>
      </c>
      <c r="E55" s="264">
        <v>2029</v>
      </c>
      <c r="F55" s="274" t="s">
        <v>173</v>
      </c>
      <c r="G55" s="276">
        <f t="shared" si="9"/>
        <v>14.202</v>
      </c>
      <c r="H55" s="276">
        <v>1.5009999999999999</v>
      </c>
      <c r="I55" s="276">
        <v>12.701000000000001</v>
      </c>
      <c r="J55" s="276">
        <v>0</v>
      </c>
      <c r="K55" s="276">
        <v>0</v>
      </c>
      <c r="L55" s="491">
        <v>0</v>
      </c>
      <c r="M55" s="491">
        <v>14.202</v>
      </c>
      <c r="N55" s="491">
        <v>0</v>
      </c>
      <c r="O55" s="491">
        <v>0</v>
      </c>
      <c r="P55" s="276">
        <v>0</v>
      </c>
      <c r="Q55" s="276">
        <v>1.5009999999999999</v>
      </c>
      <c r="R55" s="276">
        <v>12.701000000000001</v>
      </c>
      <c r="S55" s="276">
        <f t="shared" si="10"/>
        <v>14.202</v>
      </c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</row>
    <row r="56" spans="1:32" s="206" customFormat="1" ht="60" customHeight="1">
      <c r="A56" s="262" t="s">
        <v>176</v>
      </c>
      <c r="B56" s="263" t="s">
        <v>404</v>
      </c>
      <c r="C56" s="259" t="s">
        <v>446</v>
      </c>
      <c r="D56" s="264">
        <v>2027</v>
      </c>
      <c r="E56" s="264">
        <v>2028</v>
      </c>
      <c r="F56" s="274" t="s">
        <v>173</v>
      </c>
      <c r="G56" s="276">
        <f t="shared" si="9"/>
        <v>10.368</v>
      </c>
      <c r="H56" s="276">
        <v>1.278</v>
      </c>
      <c r="I56" s="276">
        <v>9.09</v>
      </c>
      <c r="J56" s="276">
        <v>0</v>
      </c>
      <c r="K56" s="276">
        <v>0</v>
      </c>
      <c r="L56" s="491">
        <v>0</v>
      </c>
      <c r="M56" s="491">
        <v>10.368</v>
      </c>
      <c r="N56" s="491">
        <v>0</v>
      </c>
      <c r="O56" s="491">
        <v>0</v>
      </c>
      <c r="P56" s="276">
        <v>1.278</v>
      </c>
      <c r="Q56" s="276">
        <v>9.09</v>
      </c>
      <c r="R56" s="276">
        <v>0</v>
      </c>
      <c r="S56" s="276">
        <f t="shared" si="10"/>
        <v>10.368</v>
      </c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</row>
    <row r="57" spans="1:32" s="206" customFormat="1" ht="60" customHeight="1">
      <c r="A57" s="262" t="s">
        <v>396</v>
      </c>
      <c r="B57" s="263" t="s">
        <v>414</v>
      </c>
      <c r="C57" s="259" t="s">
        <v>447</v>
      </c>
      <c r="D57" s="264">
        <v>2029</v>
      </c>
      <c r="E57" s="264">
        <v>2030</v>
      </c>
      <c r="F57" s="274" t="s">
        <v>173</v>
      </c>
      <c r="G57" s="276">
        <f t="shared" si="9"/>
        <v>1.278</v>
      </c>
      <c r="H57" s="276">
        <v>1.278</v>
      </c>
      <c r="I57" s="276">
        <v>0</v>
      </c>
      <c r="J57" s="276">
        <v>0</v>
      </c>
      <c r="K57" s="276">
        <v>0</v>
      </c>
      <c r="L57" s="491">
        <v>0</v>
      </c>
      <c r="M57" s="491">
        <v>1.278</v>
      </c>
      <c r="N57" s="491">
        <v>0</v>
      </c>
      <c r="O57" s="491">
        <v>0</v>
      </c>
      <c r="P57" s="276">
        <v>0</v>
      </c>
      <c r="Q57" s="276">
        <v>0</v>
      </c>
      <c r="R57" s="276">
        <v>1.278</v>
      </c>
      <c r="S57" s="276">
        <f t="shared" si="10"/>
        <v>1.278</v>
      </c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</row>
    <row r="58" spans="1:32" s="206" customFormat="1" ht="60" customHeight="1">
      <c r="A58" s="262" t="s">
        <v>397</v>
      </c>
      <c r="B58" s="263" t="s">
        <v>415</v>
      </c>
      <c r="C58" s="259" t="s">
        <v>448</v>
      </c>
      <c r="D58" s="264">
        <v>2029</v>
      </c>
      <c r="E58" s="264">
        <v>2030</v>
      </c>
      <c r="F58" s="274" t="s">
        <v>173</v>
      </c>
      <c r="G58" s="276">
        <f t="shared" si="9"/>
        <v>0.77300000000000002</v>
      </c>
      <c r="H58" s="276">
        <v>0.77300000000000002</v>
      </c>
      <c r="I58" s="276">
        <v>0</v>
      </c>
      <c r="J58" s="276">
        <v>0</v>
      </c>
      <c r="K58" s="276">
        <v>0</v>
      </c>
      <c r="L58" s="491">
        <v>0</v>
      </c>
      <c r="M58" s="491">
        <v>0.77300000000000002</v>
      </c>
      <c r="N58" s="491">
        <v>0</v>
      </c>
      <c r="O58" s="491">
        <v>0</v>
      </c>
      <c r="P58" s="276">
        <v>0</v>
      </c>
      <c r="Q58" s="276">
        <v>0</v>
      </c>
      <c r="R58" s="276">
        <v>0.77300000000000002</v>
      </c>
      <c r="S58" s="276">
        <f t="shared" si="10"/>
        <v>0.77300000000000002</v>
      </c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</row>
    <row r="59" spans="1:32" s="206" customFormat="1" ht="60" customHeight="1">
      <c r="A59" s="262" t="s">
        <v>398</v>
      </c>
      <c r="B59" s="263" t="s">
        <v>416</v>
      </c>
      <c r="C59" s="259" t="s">
        <v>449</v>
      </c>
      <c r="D59" s="264">
        <v>2029</v>
      </c>
      <c r="E59" s="264">
        <v>2030</v>
      </c>
      <c r="F59" s="274" t="s">
        <v>173</v>
      </c>
      <c r="G59" s="276">
        <f t="shared" si="9"/>
        <v>0.77300000000000002</v>
      </c>
      <c r="H59" s="276">
        <v>0.77300000000000002</v>
      </c>
      <c r="I59" s="276">
        <v>0</v>
      </c>
      <c r="J59" s="276">
        <v>0</v>
      </c>
      <c r="K59" s="276">
        <v>0</v>
      </c>
      <c r="L59" s="491">
        <v>0</v>
      </c>
      <c r="M59" s="491">
        <v>0.77300000000000002</v>
      </c>
      <c r="N59" s="491">
        <v>0</v>
      </c>
      <c r="O59" s="491">
        <v>0</v>
      </c>
      <c r="P59" s="276">
        <v>0</v>
      </c>
      <c r="Q59" s="276">
        <v>0</v>
      </c>
      <c r="R59" s="276">
        <v>0.77300000000000002</v>
      </c>
      <c r="S59" s="276">
        <f t="shared" si="10"/>
        <v>0.77300000000000002</v>
      </c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</row>
    <row r="60" spans="1:32" s="206" customFormat="1" ht="60" customHeight="1">
      <c r="A60" s="262" t="s">
        <v>399</v>
      </c>
      <c r="B60" s="368" t="s">
        <v>417</v>
      </c>
      <c r="C60" s="369" t="s">
        <v>450</v>
      </c>
      <c r="D60" s="370">
        <v>2029</v>
      </c>
      <c r="E60" s="370">
        <v>2030</v>
      </c>
      <c r="F60" s="274" t="s">
        <v>173</v>
      </c>
      <c r="G60" s="276">
        <f t="shared" si="9"/>
        <v>1.28</v>
      </c>
      <c r="H60" s="276">
        <v>1.28</v>
      </c>
      <c r="I60" s="276">
        <v>0</v>
      </c>
      <c r="J60" s="276">
        <v>0</v>
      </c>
      <c r="K60" s="276">
        <v>0</v>
      </c>
      <c r="L60" s="491">
        <v>0</v>
      </c>
      <c r="M60" s="491">
        <v>1.28</v>
      </c>
      <c r="N60" s="491">
        <v>0</v>
      </c>
      <c r="O60" s="491">
        <v>0</v>
      </c>
      <c r="P60" s="276">
        <v>0</v>
      </c>
      <c r="Q60" s="276">
        <v>0</v>
      </c>
      <c r="R60" s="276">
        <v>1.28</v>
      </c>
      <c r="S60" s="276">
        <f t="shared" si="10"/>
        <v>1.28</v>
      </c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</row>
    <row r="61" spans="1:32" s="206" customFormat="1" ht="40.049999999999997" customHeight="1">
      <c r="A61" s="262" t="s">
        <v>409</v>
      </c>
      <c r="B61" s="368" t="s">
        <v>418</v>
      </c>
      <c r="C61" s="369" t="s">
        <v>451</v>
      </c>
      <c r="D61" s="370">
        <v>2029</v>
      </c>
      <c r="E61" s="370">
        <v>2030</v>
      </c>
      <c r="F61" s="274" t="s">
        <v>173</v>
      </c>
      <c r="G61" s="276">
        <f t="shared" si="9"/>
        <v>1.196</v>
      </c>
      <c r="H61" s="276">
        <v>1.196</v>
      </c>
      <c r="I61" s="276">
        <v>0</v>
      </c>
      <c r="J61" s="276">
        <v>0</v>
      </c>
      <c r="K61" s="276">
        <v>0</v>
      </c>
      <c r="L61" s="491">
        <v>0</v>
      </c>
      <c r="M61" s="491">
        <v>1.196</v>
      </c>
      <c r="N61" s="491">
        <v>0</v>
      </c>
      <c r="O61" s="491">
        <v>0</v>
      </c>
      <c r="P61" s="276">
        <v>0</v>
      </c>
      <c r="Q61" s="276">
        <v>0</v>
      </c>
      <c r="R61" s="276">
        <v>1.196</v>
      </c>
      <c r="S61" s="276">
        <f t="shared" si="10"/>
        <v>1.196</v>
      </c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</row>
    <row r="62" spans="1:32" s="206" customFormat="1" ht="40.049999999999997" customHeight="1">
      <c r="A62" s="262" t="s">
        <v>410</v>
      </c>
      <c r="B62" s="368" t="s">
        <v>408</v>
      </c>
      <c r="C62" s="369" t="s">
        <v>452</v>
      </c>
      <c r="D62" s="370">
        <v>2020</v>
      </c>
      <c r="E62" s="370">
        <v>2025</v>
      </c>
      <c r="F62" s="274" t="s">
        <v>173</v>
      </c>
      <c r="G62" s="276">
        <f t="shared" si="9"/>
        <v>1.0620000000000001</v>
      </c>
      <c r="H62" s="276">
        <v>0</v>
      </c>
      <c r="I62" s="276">
        <v>1.0620000000000001</v>
      </c>
      <c r="J62" s="276">
        <v>0</v>
      </c>
      <c r="K62" s="276">
        <v>0</v>
      </c>
      <c r="L62" s="491">
        <v>0</v>
      </c>
      <c r="M62" s="491">
        <v>1.0620000000000001</v>
      </c>
      <c r="N62" s="491">
        <v>1.0620000000000001</v>
      </c>
      <c r="O62" s="491">
        <v>0</v>
      </c>
      <c r="P62" s="276">
        <v>0</v>
      </c>
      <c r="Q62" s="276">
        <v>0</v>
      </c>
      <c r="R62" s="276">
        <v>0</v>
      </c>
      <c r="S62" s="276">
        <f t="shared" si="10"/>
        <v>1.0620000000000001</v>
      </c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</row>
    <row r="63" spans="1:32" s="206" customFormat="1" ht="40.049999999999997" customHeight="1">
      <c r="A63" s="262" t="s">
        <v>411</v>
      </c>
      <c r="B63" s="368" t="s">
        <v>403</v>
      </c>
      <c r="C63" s="369" t="s">
        <v>453</v>
      </c>
      <c r="D63" s="370">
        <v>2020</v>
      </c>
      <c r="E63" s="370">
        <v>2025</v>
      </c>
      <c r="F63" s="274" t="s">
        <v>173</v>
      </c>
      <c r="G63" s="276">
        <f t="shared" si="9"/>
        <v>33.231000000000002</v>
      </c>
      <c r="H63" s="276">
        <v>0</v>
      </c>
      <c r="I63" s="276">
        <v>33.231000000000002</v>
      </c>
      <c r="J63" s="276">
        <v>0</v>
      </c>
      <c r="K63" s="276">
        <v>0</v>
      </c>
      <c r="L63" s="491">
        <v>0</v>
      </c>
      <c r="M63" s="491">
        <v>33.231000000000002</v>
      </c>
      <c r="N63" s="491">
        <v>33.231000000000002</v>
      </c>
      <c r="O63" s="491">
        <v>0</v>
      </c>
      <c r="P63" s="276">
        <v>0</v>
      </c>
      <c r="Q63" s="276">
        <v>0</v>
      </c>
      <c r="R63" s="276">
        <v>0</v>
      </c>
      <c r="S63" s="276">
        <f t="shared" si="10"/>
        <v>33.231000000000002</v>
      </c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</row>
    <row r="64" spans="1:32" s="206" customFormat="1" ht="40.049999999999997" customHeight="1">
      <c r="A64" s="262" t="s">
        <v>412</v>
      </c>
      <c r="B64" s="368" t="s">
        <v>400</v>
      </c>
      <c r="C64" s="369" t="s">
        <v>454</v>
      </c>
      <c r="D64" s="370">
        <v>2022</v>
      </c>
      <c r="E64" s="370">
        <v>2037</v>
      </c>
      <c r="F64" s="274" t="s">
        <v>173</v>
      </c>
      <c r="G64" s="276">
        <f t="shared" si="9"/>
        <v>9.6340000000000003</v>
      </c>
      <c r="H64" s="276">
        <v>0</v>
      </c>
      <c r="I64" s="276">
        <v>9.6340000000000003</v>
      </c>
      <c r="J64" s="276">
        <v>0</v>
      </c>
      <c r="K64" s="276">
        <v>0</v>
      </c>
      <c r="L64" s="491">
        <v>0</v>
      </c>
      <c r="M64" s="491">
        <v>9.6340000000000003</v>
      </c>
      <c r="N64" s="491">
        <v>0</v>
      </c>
      <c r="O64" s="491">
        <v>0</v>
      </c>
      <c r="P64" s="276">
        <v>9.6340000000000003</v>
      </c>
      <c r="Q64" s="276">
        <v>0</v>
      </c>
      <c r="R64" s="276">
        <v>0</v>
      </c>
      <c r="S64" s="276">
        <f t="shared" si="10"/>
        <v>9.6340000000000003</v>
      </c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</row>
    <row r="65" spans="1:32" s="206" customFormat="1" ht="40.049999999999997" customHeight="1">
      <c r="A65" s="262" t="s">
        <v>413</v>
      </c>
      <c r="B65" s="368" t="s">
        <v>455</v>
      </c>
      <c r="C65" s="369" t="s">
        <v>456</v>
      </c>
      <c r="D65" s="370">
        <v>2027</v>
      </c>
      <c r="E65" s="370">
        <v>2027</v>
      </c>
      <c r="F65" s="274" t="s">
        <v>173</v>
      </c>
      <c r="G65" s="276">
        <f t="shared" si="9"/>
        <v>6.5</v>
      </c>
      <c r="H65" s="276">
        <v>0</v>
      </c>
      <c r="I65" s="276">
        <v>6.5</v>
      </c>
      <c r="J65" s="276">
        <v>0</v>
      </c>
      <c r="K65" s="276">
        <v>0</v>
      </c>
      <c r="L65" s="491">
        <v>0</v>
      </c>
      <c r="M65" s="491">
        <v>6.5</v>
      </c>
      <c r="N65" s="491">
        <v>0</v>
      </c>
      <c r="O65" s="491">
        <v>0</v>
      </c>
      <c r="P65" s="276">
        <v>6.5</v>
      </c>
      <c r="Q65" s="276">
        <v>0</v>
      </c>
      <c r="R65" s="276">
        <v>0</v>
      </c>
      <c r="S65" s="276">
        <f t="shared" si="10"/>
        <v>6.5</v>
      </c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</row>
    <row r="66" spans="1:32" s="206" customFormat="1" ht="40.049999999999997" customHeight="1">
      <c r="A66" s="382" t="s">
        <v>457</v>
      </c>
      <c r="B66" s="368" t="s">
        <v>458</v>
      </c>
      <c r="C66" s="369" t="s">
        <v>459</v>
      </c>
      <c r="D66" s="370">
        <v>2028</v>
      </c>
      <c r="E66" s="370">
        <v>2028</v>
      </c>
      <c r="F66" s="274" t="s">
        <v>173</v>
      </c>
      <c r="G66" s="276">
        <f t="shared" si="9"/>
        <v>1</v>
      </c>
      <c r="H66" s="276">
        <v>0</v>
      </c>
      <c r="I66" s="276">
        <v>1</v>
      </c>
      <c r="J66" s="276">
        <v>0</v>
      </c>
      <c r="K66" s="276">
        <v>0</v>
      </c>
      <c r="L66" s="491">
        <v>0</v>
      </c>
      <c r="M66" s="491">
        <v>1</v>
      </c>
      <c r="N66" s="491">
        <v>0</v>
      </c>
      <c r="O66" s="491">
        <v>0</v>
      </c>
      <c r="P66" s="276">
        <v>0</v>
      </c>
      <c r="Q66" s="276">
        <v>1</v>
      </c>
      <c r="R66" s="276">
        <v>0</v>
      </c>
      <c r="S66" s="276">
        <f t="shared" si="10"/>
        <v>1</v>
      </c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</row>
    <row r="67" spans="1:32" s="194" customFormat="1" ht="31.2">
      <c r="A67" s="208" t="s">
        <v>37</v>
      </c>
      <c r="B67" s="209" t="s">
        <v>96</v>
      </c>
      <c r="C67" s="210" t="s">
        <v>114</v>
      </c>
      <c r="D67" s="210" t="s">
        <v>173</v>
      </c>
      <c r="E67" s="210" t="s">
        <v>173</v>
      </c>
      <c r="F67" s="210" t="s">
        <v>173</v>
      </c>
      <c r="G67" s="210" t="s">
        <v>173</v>
      </c>
      <c r="H67" s="210" t="s">
        <v>173</v>
      </c>
      <c r="I67" s="210" t="s">
        <v>173</v>
      </c>
      <c r="J67" s="210" t="s">
        <v>173</v>
      </c>
      <c r="K67" s="210" t="s">
        <v>173</v>
      </c>
      <c r="L67" s="492" t="s">
        <v>173</v>
      </c>
      <c r="M67" s="492" t="s">
        <v>173</v>
      </c>
      <c r="N67" s="492" t="s">
        <v>173</v>
      </c>
      <c r="O67" s="492" t="s">
        <v>173</v>
      </c>
      <c r="P67" s="210" t="s">
        <v>173</v>
      </c>
      <c r="Q67" s="210" t="s">
        <v>173</v>
      </c>
      <c r="R67" s="210" t="s">
        <v>173</v>
      </c>
      <c r="S67" s="210" t="s">
        <v>173</v>
      </c>
    </row>
    <row r="68" spans="1:32" s="194" customFormat="1" ht="31.2">
      <c r="A68" s="185" t="s">
        <v>50</v>
      </c>
      <c r="B68" s="186" t="s">
        <v>156</v>
      </c>
      <c r="C68" s="193" t="s">
        <v>114</v>
      </c>
      <c r="D68" s="210" t="s">
        <v>173</v>
      </c>
      <c r="E68" s="210" t="s">
        <v>173</v>
      </c>
      <c r="F68" s="210" t="s">
        <v>173</v>
      </c>
      <c r="G68" s="210" t="s">
        <v>173</v>
      </c>
      <c r="H68" s="210" t="s">
        <v>173</v>
      </c>
      <c r="I68" s="210" t="s">
        <v>173</v>
      </c>
      <c r="J68" s="210" t="s">
        <v>173</v>
      </c>
      <c r="K68" s="210" t="s">
        <v>173</v>
      </c>
      <c r="L68" s="492" t="s">
        <v>173</v>
      </c>
      <c r="M68" s="492" t="s">
        <v>173</v>
      </c>
      <c r="N68" s="492" t="s">
        <v>173</v>
      </c>
      <c r="O68" s="492" t="s">
        <v>173</v>
      </c>
      <c r="P68" s="210" t="s">
        <v>173</v>
      </c>
      <c r="Q68" s="210" t="s">
        <v>173</v>
      </c>
      <c r="R68" s="210" t="s">
        <v>173</v>
      </c>
      <c r="S68" s="210" t="s">
        <v>173</v>
      </c>
    </row>
    <row r="69" spans="1:32" s="194" customFormat="1" ht="31.2">
      <c r="A69" s="185" t="s">
        <v>51</v>
      </c>
      <c r="B69" s="186" t="s">
        <v>157</v>
      </c>
      <c r="C69" s="193" t="s">
        <v>114</v>
      </c>
      <c r="D69" s="210" t="s">
        <v>173</v>
      </c>
      <c r="E69" s="210" t="s">
        <v>173</v>
      </c>
      <c r="F69" s="210" t="s">
        <v>173</v>
      </c>
      <c r="G69" s="210" t="s">
        <v>173</v>
      </c>
      <c r="H69" s="210" t="s">
        <v>173</v>
      </c>
      <c r="I69" s="210" t="s">
        <v>173</v>
      </c>
      <c r="J69" s="210" t="s">
        <v>173</v>
      </c>
      <c r="K69" s="210" t="s">
        <v>173</v>
      </c>
      <c r="L69" s="492" t="s">
        <v>173</v>
      </c>
      <c r="M69" s="492" t="s">
        <v>173</v>
      </c>
      <c r="N69" s="492" t="s">
        <v>173</v>
      </c>
      <c r="O69" s="492" t="s">
        <v>173</v>
      </c>
      <c r="P69" s="210" t="s">
        <v>173</v>
      </c>
      <c r="Q69" s="210" t="s">
        <v>173</v>
      </c>
      <c r="R69" s="210" t="s">
        <v>173</v>
      </c>
      <c r="S69" s="210" t="s">
        <v>173</v>
      </c>
    </row>
    <row r="70" spans="1:32" s="194" customFormat="1">
      <c r="A70" s="185" t="s">
        <v>52</v>
      </c>
      <c r="B70" s="186" t="s">
        <v>158</v>
      </c>
      <c r="C70" s="193" t="s">
        <v>114</v>
      </c>
      <c r="D70" s="210" t="s">
        <v>173</v>
      </c>
      <c r="E70" s="210" t="s">
        <v>173</v>
      </c>
      <c r="F70" s="210" t="s">
        <v>173</v>
      </c>
      <c r="G70" s="210" t="s">
        <v>173</v>
      </c>
      <c r="H70" s="210" t="s">
        <v>173</v>
      </c>
      <c r="I70" s="210" t="s">
        <v>173</v>
      </c>
      <c r="J70" s="210" t="s">
        <v>173</v>
      </c>
      <c r="K70" s="210" t="s">
        <v>173</v>
      </c>
      <c r="L70" s="492" t="s">
        <v>173</v>
      </c>
      <c r="M70" s="492" t="s">
        <v>173</v>
      </c>
      <c r="N70" s="492" t="s">
        <v>173</v>
      </c>
      <c r="O70" s="492" t="s">
        <v>173</v>
      </c>
      <c r="P70" s="210" t="s">
        <v>173</v>
      </c>
      <c r="Q70" s="210" t="s">
        <v>173</v>
      </c>
      <c r="R70" s="210" t="s">
        <v>173</v>
      </c>
      <c r="S70" s="210" t="s">
        <v>173</v>
      </c>
    </row>
    <row r="71" spans="1:32" s="194" customFormat="1" ht="31.2">
      <c r="A71" s="185" t="s">
        <v>53</v>
      </c>
      <c r="B71" s="186" t="s">
        <v>159</v>
      </c>
      <c r="C71" s="193" t="s">
        <v>114</v>
      </c>
      <c r="D71" s="210" t="s">
        <v>173</v>
      </c>
      <c r="E71" s="210" t="s">
        <v>173</v>
      </c>
      <c r="F71" s="210" t="s">
        <v>173</v>
      </c>
      <c r="G71" s="210" t="s">
        <v>173</v>
      </c>
      <c r="H71" s="210" t="s">
        <v>173</v>
      </c>
      <c r="I71" s="210" t="s">
        <v>173</v>
      </c>
      <c r="J71" s="210" t="s">
        <v>173</v>
      </c>
      <c r="K71" s="210" t="s">
        <v>173</v>
      </c>
      <c r="L71" s="492" t="s">
        <v>173</v>
      </c>
      <c r="M71" s="492" t="s">
        <v>173</v>
      </c>
      <c r="N71" s="492" t="s">
        <v>173</v>
      </c>
      <c r="O71" s="492" t="s">
        <v>173</v>
      </c>
      <c r="P71" s="210" t="s">
        <v>173</v>
      </c>
      <c r="Q71" s="210" t="s">
        <v>173</v>
      </c>
      <c r="R71" s="210" t="s">
        <v>173</v>
      </c>
      <c r="S71" s="210" t="s">
        <v>173</v>
      </c>
    </row>
    <row r="72" spans="1:32" s="194" customFormat="1" ht="31.2">
      <c r="A72" s="185" t="s">
        <v>160</v>
      </c>
      <c r="B72" s="186" t="s">
        <v>161</v>
      </c>
      <c r="C72" s="193" t="s">
        <v>114</v>
      </c>
      <c r="D72" s="210" t="s">
        <v>173</v>
      </c>
      <c r="E72" s="210" t="s">
        <v>173</v>
      </c>
      <c r="F72" s="210" t="s">
        <v>173</v>
      </c>
      <c r="G72" s="210" t="s">
        <v>173</v>
      </c>
      <c r="H72" s="210" t="s">
        <v>173</v>
      </c>
      <c r="I72" s="210" t="s">
        <v>173</v>
      </c>
      <c r="J72" s="210" t="s">
        <v>173</v>
      </c>
      <c r="K72" s="210" t="s">
        <v>173</v>
      </c>
      <c r="L72" s="492" t="s">
        <v>173</v>
      </c>
      <c r="M72" s="492" t="s">
        <v>173</v>
      </c>
      <c r="N72" s="492" t="s">
        <v>173</v>
      </c>
      <c r="O72" s="492" t="s">
        <v>173</v>
      </c>
      <c r="P72" s="210" t="s">
        <v>173</v>
      </c>
      <c r="Q72" s="210" t="s">
        <v>173</v>
      </c>
      <c r="R72" s="210" t="s">
        <v>173</v>
      </c>
      <c r="S72" s="210" t="s">
        <v>173</v>
      </c>
    </row>
    <row r="73" spans="1:32" s="194" customFormat="1" ht="31.2">
      <c r="A73" s="185" t="s">
        <v>162</v>
      </c>
      <c r="B73" s="186" t="s">
        <v>163</v>
      </c>
      <c r="C73" s="193" t="s">
        <v>114</v>
      </c>
      <c r="D73" s="210" t="s">
        <v>173</v>
      </c>
      <c r="E73" s="210" t="s">
        <v>173</v>
      </c>
      <c r="F73" s="210" t="s">
        <v>173</v>
      </c>
      <c r="G73" s="210" t="s">
        <v>173</v>
      </c>
      <c r="H73" s="210" t="s">
        <v>173</v>
      </c>
      <c r="I73" s="210" t="s">
        <v>173</v>
      </c>
      <c r="J73" s="210" t="s">
        <v>173</v>
      </c>
      <c r="K73" s="210" t="s">
        <v>173</v>
      </c>
      <c r="L73" s="492" t="s">
        <v>173</v>
      </c>
      <c r="M73" s="492" t="s">
        <v>173</v>
      </c>
      <c r="N73" s="492" t="s">
        <v>173</v>
      </c>
      <c r="O73" s="492" t="s">
        <v>173</v>
      </c>
      <c r="P73" s="210" t="s">
        <v>173</v>
      </c>
      <c r="Q73" s="210" t="s">
        <v>173</v>
      </c>
      <c r="R73" s="210" t="s">
        <v>173</v>
      </c>
      <c r="S73" s="210" t="s">
        <v>173</v>
      </c>
    </row>
    <row r="74" spans="1:32" s="194" customFormat="1" ht="31.2">
      <c r="A74" s="185" t="s">
        <v>164</v>
      </c>
      <c r="B74" s="186" t="s">
        <v>165</v>
      </c>
      <c r="C74" s="193" t="s">
        <v>114</v>
      </c>
      <c r="D74" s="210" t="s">
        <v>173</v>
      </c>
      <c r="E74" s="210" t="s">
        <v>173</v>
      </c>
      <c r="F74" s="210" t="s">
        <v>173</v>
      </c>
      <c r="G74" s="210" t="s">
        <v>173</v>
      </c>
      <c r="H74" s="210" t="s">
        <v>173</v>
      </c>
      <c r="I74" s="210" t="s">
        <v>173</v>
      </c>
      <c r="J74" s="210" t="s">
        <v>173</v>
      </c>
      <c r="K74" s="210" t="s">
        <v>173</v>
      </c>
      <c r="L74" s="492" t="s">
        <v>173</v>
      </c>
      <c r="M74" s="492" t="s">
        <v>173</v>
      </c>
      <c r="N74" s="492" t="s">
        <v>173</v>
      </c>
      <c r="O74" s="492" t="s">
        <v>173</v>
      </c>
      <c r="P74" s="210" t="s">
        <v>173</v>
      </c>
      <c r="Q74" s="210" t="s">
        <v>173</v>
      </c>
      <c r="R74" s="210" t="s">
        <v>173</v>
      </c>
      <c r="S74" s="210" t="s">
        <v>173</v>
      </c>
    </row>
    <row r="75" spans="1:32" s="194" customFormat="1" ht="31.2">
      <c r="A75" s="185" t="s">
        <v>166</v>
      </c>
      <c r="B75" s="186" t="s">
        <v>167</v>
      </c>
      <c r="C75" s="193" t="s">
        <v>114</v>
      </c>
      <c r="D75" s="210" t="s">
        <v>173</v>
      </c>
      <c r="E75" s="210" t="s">
        <v>173</v>
      </c>
      <c r="F75" s="210" t="s">
        <v>173</v>
      </c>
      <c r="G75" s="210" t="s">
        <v>173</v>
      </c>
      <c r="H75" s="210" t="s">
        <v>173</v>
      </c>
      <c r="I75" s="210" t="s">
        <v>173</v>
      </c>
      <c r="J75" s="210" t="s">
        <v>173</v>
      </c>
      <c r="K75" s="210" t="s">
        <v>173</v>
      </c>
      <c r="L75" s="492" t="s">
        <v>173</v>
      </c>
      <c r="M75" s="492" t="s">
        <v>173</v>
      </c>
      <c r="N75" s="492" t="s">
        <v>173</v>
      </c>
      <c r="O75" s="492" t="s">
        <v>173</v>
      </c>
      <c r="P75" s="210" t="s">
        <v>173</v>
      </c>
      <c r="Q75" s="210" t="s">
        <v>173</v>
      </c>
      <c r="R75" s="210" t="s">
        <v>173</v>
      </c>
      <c r="S75" s="210" t="s">
        <v>173</v>
      </c>
    </row>
    <row r="76" spans="1:32" s="194" customFormat="1" ht="31.2">
      <c r="A76" s="185" t="s">
        <v>38</v>
      </c>
      <c r="B76" s="186" t="s">
        <v>97</v>
      </c>
      <c r="C76" s="193" t="s">
        <v>114</v>
      </c>
      <c r="D76" s="210" t="s">
        <v>173</v>
      </c>
      <c r="E76" s="210" t="s">
        <v>173</v>
      </c>
      <c r="F76" s="210" t="s">
        <v>173</v>
      </c>
      <c r="G76" s="210" t="s">
        <v>173</v>
      </c>
      <c r="H76" s="210" t="s">
        <v>173</v>
      </c>
      <c r="I76" s="210" t="s">
        <v>173</v>
      </c>
      <c r="J76" s="210" t="s">
        <v>173</v>
      </c>
      <c r="K76" s="210" t="s">
        <v>173</v>
      </c>
      <c r="L76" s="492" t="s">
        <v>173</v>
      </c>
      <c r="M76" s="492" t="s">
        <v>173</v>
      </c>
      <c r="N76" s="492" t="s">
        <v>173</v>
      </c>
      <c r="O76" s="492" t="s">
        <v>173</v>
      </c>
      <c r="P76" s="210" t="s">
        <v>173</v>
      </c>
      <c r="Q76" s="210" t="s">
        <v>173</v>
      </c>
      <c r="R76" s="210" t="s">
        <v>173</v>
      </c>
      <c r="S76" s="210" t="s">
        <v>173</v>
      </c>
    </row>
    <row r="77" spans="1:32" s="194" customFormat="1">
      <c r="A77" s="185" t="s">
        <v>54</v>
      </c>
      <c r="B77" s="186" t="s">
        <v>98</v>
      </c>
      <c r="C77" s="193" t="s">
        <v>114</v>
      </c>
      <c r="D77" s="210" t="s">
        <v>173</v>
      </c>
      <c r="E77" s="210" t="s">
        <v>173</v>
      </c>
      <c r="F77" s="210" t="s">
        <v>173</v>
      </c>
      <c r="G77" s="210" t="s">
        <v>173</v>
      </c>
      <c r="H77" s="210" t="s">
        <v>173</v>
      </c>
      <c r="I77" s="210" t="s">
        <v>173</v>
      </c>
      <c r="J77" s="210" t="s">
        <v>173</v>
      </c>
      <c r="K77" s="210" t="s">
        <v>173</v>
      </c>
      <c r="L77" s="492" t="s">
        <v>173</v>
      </c>
      <c r="M77" s="492" t="s">
        <v>173</v>
      </c>
      <c r="N77" s="492" t="s">
        <v>173</v>
      </c>
      <c r="O77" s="492" t="s">
        <v>173</v>
      </c>
      <c r="P77" s="210" t="s">
        <v>173</v>
      </c>
      <c r="Q77" s="210" t="s">
        <v>173</v>
      </c>
      <c r="R77" s="210" t="s">
        <v>173</v>
      </c>
      <c r="S77" s="210" t="s">
        <v>173</v>
      </c>
    </row>
    <row r="78" spans="1:32" s="194" customFormat="1" ht="31.2">
      <c r="A78" s="185" t="s">
        <v>168</v>
      </c>
      <c r="B78" s="186" t="s">
        <v>99</v>
      </c>
      <c r="C78" s="193" t="s">
        <v>114</v>
      </c>
      <c r="D78" s="210" t="s">
        <v>173</v>
      </c>
      <c r="E78" s="210" t="s">
        <v>173</v>
      </c>
      <c r="F78" s="210" t="s">
        <v>173</v>
      </c>
      <c r="G78" s="210" t="s">
        <v>173</v>
      </c>
      <c r="H78" s="210" t="s">
        <v>173</v>
      </c>
      <c r="I78" s="210" t="s">
        <v>173</v>
      </c>
      <c r="J78" s="210" t="s">
        <v>173</v>
      </c>
      <c r="K78" s="210" t="s">
        <v>173</v>
      </c>
      <c r="L78" s="492" t="s">
        <v>173</v>
      </c>
      <c r="M78" s="492" t="s">
        <v>173</v>
      </c>
      <c r="N78" s="492" t="s">
        <v>173</v>
      </c>
      <c r="O78" s="492" t="s">
        <v>173</v>
      </c>
      <c r="P78" s="210" t="s">
        <v>173</v>
      </c>
      <c r="Q78" s="210" t="s">
        <v>173</v>
      </c>
      <c r="R78" s="210" t="s">
        <v>173</v>
      </c>
      <c r="S78" s="210" t="s">
        <v>173</v>
      </c>
    </row>
    <row r="79" spans="1:32" s="194" customFormat="1" ht="46.8">
      <c r="A79" s="185" t="s">
        <v>122</v>
      </c>
      <c r="B79" s="186" t="s">
        <v>100</v>
      </c>
      <c r="C79" s="193" t="s">
        <v>114</v>
      </c>
      <c r="D79" s="210" t="s">
        <v>173</v>
      </c>
      <c r="E79" s="210" t="s">
        <v>173</v>
      </c>
      <c r="F79" s="210" t="s">
        <v>173</v>
      </c>
      <c r="G79" s="210" t="s">
        <v>173</v>
      </c>
      <c r="H79" s="210" t="s">
        <v>173</v>
      </c>
      <c r="I79" s="210" t="s">
        <v>173</v>
      </c>
      <c r="J79" s="210" t="s">
        <v>173</v>
      </c>
      <c r="K79" s="210" t="s">
        <v>173</v>
      </c>
      <c r="L79" s="492" t="s">
        <v>173</v>
      </c>
      <c r="M79" s="492" t="s">
        <v>173</v>
      </c>
      <c r="N79" s="492" t="s">
        <v>173</v>
      </c>
      <c r="O79" s="492" t="s">
        <v>173</v>
      </c>
      <c r="P79" s="210" t="s">
        <v>173</v>
      </c>
      <c r="Q79" s="210" t="s">
        <v>173</v>
      </c>
      <c r="R79" s="210" t="s">
        <v>173</v>
      </c>
      <c r="S79" s="210" t="s">
        <v>173</v>
      </c>
    </row>
    <row r="80" spans="1:32" s="194" customFormat="1" ht="31.2">
      <c r="A80" s="185" t="s">
        <v>123</v>
      </c>
      <c r="B80" s="186" t="s">
        <v>101</v>
      </c>
      <c r="C80" s="193" t="s">
        <v>114</v>
      </c>
      <c r="D80" s="210" t="s">
        <v>173</v>
      </c>
      <c r="E80" s="210" t="s">
        <v>173</v>
      </c>
      <c r="F80" s="210" t="s">
        <v>173</v>
      </c>
      <c r="G80" s="210" t="s">
        <v>173</v>
      </c>
      <c r="H80" s="210" t="s">
        <v>173</v>
      </c>
      <c r="I80" s="210" t="s">
        <v>173</v>
      </c>
      <c r="J80" s="210" t="s">
        <v>173</v>
      </c>
      <c r="K80" s="210" t="s">
        <v>173</v>
      </c>
      <c r="L80" s="492" t="s">
        <v>173</v>
      </c>
      <c r="M80" s="492" t="s">
        <v>173</v>
      </c>
      <c r="N80" s="492" t="s">
        <v>173</v>
      </c>
      <c r="O80" s="492" t="s">
        <v>173</v>
      </c>
      <c r="P80" s="210" t="s">
        <v>173</v>
      </c>
      <c r="Q80" s="210" t="s">
        <v>173</v>
      </c>
      <c r="R80" s="210" t="s">
        <v>173</v>
      </c>
      <c r="S80" s="210" t="s">
        <v>173</v>
      </c>
    </row>
    <row r="81" spans="1:32" s="194" customFormat="1" ht="31.2">
      <c r="A81" s="185" t="s">
        <v>124</v>
      </c>
      <c r="B81" s="186" t="s">
        <v>102</v>
      </c>
      <c r="C81" s="193" t="s">
        <v>114</v>
      </c>
      <c r="D81" s="210" t="s">
        <v>173</v>
      </c>
      <c r="E81" s="210" t="s">
        <v>173</v>
      </c>
      <c r="F81" s="210" t="s">
        <v>173</v>
      </c>
      <c r="G81" s="210" t="s">
        <v>173</v>
      </c>
      <c r="H81" s="210" t="s">
        <v>173</v>
      </c>
      <c r="I81" s="210" t="s">
        <v>173</v>
      </c>
      <c r="J81" s="210" t="s">
        <v>173</v>
      </c>
      <c r="K81" s="210" t="s">
        <v>173</v>
      </c>
      <c r="L81" s="492" t="s">
        <v>173</v>
      </c>
      <c r="M81" s="492" t="s">
        <v>173</v>
      </c>
      <c r="N81" s="492" t="s">
        <v>173</v>
      </c>
      <c r="O81" s="492" t="s">
        <v>173</v>
      </c>
      <c r="P81" s="210" t="s">
        <v>173</v>
      </c>
      <c r="Q81" s="210" t="s">
        <v>173</v>
      </c>
      <c r="R81" s="210" t="s">
        <v>173</v>
      </c>
      <c r="S81" s="210" t="s">
        <v>173</v>
      </c>
    </row>
    <row r="82" spans="1:32" s="194" customFormat="1" ht="31.2">
      <c r="A82" s="185" t="s">
        <v>125</v>
      </c>
      <c r="B82" s="186" t="s">
        <v>103</v>
      </c>
      <c r="C82" s="193" t="s">
        <v>114</v>
      </c>
      <c r="D82" s="210" t="s">
        <v>173</v>
      </c>
      <c r="E82" s="210" t="s">
        <v>173</v>
      </c>
      <c r="F82" s="210" t="s">
        <v>173</v>
      </c>
      <c r="G82" s="210" t="s">
        <v>173</v>
      </c>
      <c r="H82" s="210" t="s">
        <v>173</v>
      </c>
      <c r="I82" s="210" t="s">
        <v>173</v>
      </c>
      <c r="J82" s="210" t="s">
        <v>173</v>
      </c>
      <c r="K82" s="210" t="s">
        <v>173</v>
      </c>
      <c r="L82" s="492" t="s">
        <v>173</v>
      </c>
      <c r="M82" s="492" t="s">
        <v>173</v>
      </c>
      <c r="N82" s="492" t="s">
        <v>173</v>
      </c>
      <c r="O82" s="492" t="s">
        <v>173</v>
      </c>
      <c r="P82" s="210" t="s">
        <v>173</v>
      </c>
      <c r="Q82" s="210" t="s">
        <v>173</v>
      </c>
      <c r="R82" s="210" t="s">
        <v>173</v>
      </c>
      <c r="S82" s="210" t="s">
        <v>173</v>
      </c>
    </row>
    <row r="83" spans="1:32" s="194" customFormat="1" ht="31.2">
      <c r="A83" s="185" t="s">
        <v>169</v>
      </c>
      <c r="B83" s="186" t="s">
        <v>104</v>
      </c>
      <c r="C83" s="193" t="s">
        <v>114</v>
      </c>
      <c r="D83" s="210" t="s">
        <v>173</v>
      </c>
      <c r="E83" s="210" t="s">
        <v>173</v>
      </c>
      <c r="F83" s="210" t="s">
        <v>173</v>
      </c>
      <c r="G83" s="210" t="s">
        <v>173</v>
      </c>
      <c r="H83" s="210" t="s">
        <v>173</v>
      </c>
      <c r="I83" s="210" t="s">
        <v>173</v>
      </c>
      <c r="J83" s="210" t="s">
        <v>173</v>
      </c>
      <c r="K83" s="210" t="s">
        <v>173</v>
      </c>
      <c r="L83" s="492" t="s">
        <v>173</v>
      </c>
      <c r="M83" s="492" t="s">
        <v>173</v>
      </c>
      <c r="N83" s="492" t="s">
        <v>173</v>
      </c>
      <c r="O83" s="492" t="s">
        <v>173</v>
      </c>
      <c r="P83" s="210" t="s">
        <v>173</v>
      </c>
      <c r="Q83" s="210" t="s">
        <v>173</v>
      </c>
      <c r="R83" s="210" t="s">
        <v>173</v>
      </c>
      <c r="S83" s="210" t="s">
        <v>173</v>
      </c>
    </row>
    <row r="84" spans="1:32" s="194" customFormat="1">
      <c r="A84" s="185" t="s">
        <v>170</v>
      </c>
      <c r="B84" s="186" t="s">
        <v>105</v>
      </c>
      <c r="C84" s="193" t="s">
        <v>114</v>
      </c>
      <c r="D84" s="210" t="s">
        <v>173</v>
      </c>
      <c r="E84" s="210" t="s">
        <v>173</v>
      </c>
      <c r="F84" s="210" t="s">
        <v>173</v>
      </c>
      <c r="G84" s="210" t="s">
        <v>173</v>
      </c>
      <c r="H84" s="210" t="s">
        <v>173</v>
      </c>
      <c r="I84" s="210" t="s">
        <v>173</v>
      </c>
      <c r="J84" s="210" t="s">
        <v>173</v>
      </c>
      <c r="K84" s="210" t="s">
        <v>173</v>
      </c>
      <c r="L84" s="492" t="s">
        <v>173</v>
      </c>
      <c r="M84" s="492" t="s">
        <v>173</v>
      </c>
      <c r="N84" s="492" t="s">
        <v>173</v>
      </c>
      <c r="O84" s="492" t="s">
        <v>173</v>
      </c>
      <c r="P84" s="210" t="s">
        <v>173</v>
      </c>
      <c r="Q84" s="210" t="s">
        <v>173</v>
      </c>
      <c r="R84" s="210" t="s">
        <v>173</v>
      </c>
      <c r="S84" s="210" t="s">
        <v>173</v>
      </c>
    </row>
    <row r="85" spans="1:32"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</row>
    <row r="86" spans="1:32"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</row>
  </sheetData>
  <mergeCells count="18">
    <mergeCell ref="P2:S2"/>
    <mergeCell ref="L14:M14"/>
    <mergeCell ref="F14:F15"/>
    <mergeCell ref="N14:S14"/>
    <mergeCell ref="B5:R5"/>
    <mergeCell ref="B6:R6"/>
    <mergeCell ref="B8:R8"/>
    <mergeCell ref="L15:M15"/>
    <mergeCell ref="G14:K14"/>
    <mergeCell ref="G15:K15"/>
    <mergeCell ref="S15:S16"/>
    <mergeCell ref="P4:S4"/>
    <mergeCell ref="P3:S3"/>
    <mergeCell ref="A14:A16"/>
    <mergeCell ref="B14:B16"/>
    <mergeCell ref="C14:C16"/>
    <mergeCell ref="D14:D16"/>
    <mergeCell ref="E14:E15"/>
  </mergeCells>
  <pageMargins left="0.70866141732283472" right="0.70866141732283472" top="0.16" bottom="0.17" header="0.16" footer="0.17"/>
  <pageSetup paperSize="8" scale="37" firstPageNumber="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BT402"/>
  <sheetViews>
    <sheetView view="pageBreakPreview" topLeftCell="AD1" zoomScale="50" zoomScaleNormal="55" zoomScaleSheetLayoutView="50" workbookViewId="0">
      <pane ySplit="17" topLeftCell="A42" activePane="bottomLeft" state="frozen"/>
      <selection pane="bottomLeft" activeCell="AI11" sqref="AI11"/>
    </sheetView>
  </sheetViews>
  <sheetFormatPr defaultColWidth="9" defaultRowHeight="15.6"/>
  <cols>
    <col min="1" max="1" width="13.59765625" style="1" customWidth="1"/>
    <col min="2" max="2" width="54" style="28" customWidth="1"/>
    <col min="3" max="3" width="32" style="3" customWidth="1"/>
    <col min="4" max="6" width="37.3984375" style="1" bestFit="1" customWidth="1"/>
    <col min="7" max="7" width="37" style="1" bestFit="1" customWidth="1"/>
    <col min="8" max="9" width="31.59765625" style="1" bestFit="1" customWidth="1"/>
    <col min="10" max="11" width="23.5" style="1" bestFit="1" customWidth="1"/>
    <col min="12" max="12" width="47.8984375" style="1" bestFit="1" customWidth="1"/>
    <col min="13" max="13" width="14.8984375" style="1" bestFit="1" customWidth="1"/>
    <col min="14" max="16" width="15.3984375" style="1" bestFit="1" customWidth="1"/>
    <col min="17" max="22" width="12.59765625" style="1" bestFit="1" customWidth="1"/>
    <col min="23" max="23" width="20.69921875" style="1" bestFit="1" customWidth="1"/>
    <col min="24" max="24" width="47.3984375" style="1" bestFit="1" customWidth="1"/>
    <col min="25" max="25" width="33.59765625" style="1" bestFit="1" customWidth="1"/>
    <col min="26" max="26" width="31" style="1" bestFit="1" customWidth="1"/>
    <col min="27" max="27" width="22.8984375" style="1" bestFit="1" customWidth="1"/>
    <col min="28" max="28" width="36.3984375" style="1" bestFit="1" customWidth="1"/>
    <col min="29" max="29" width="53" style="1" bestFit="1" customWidth="1"/>
    <col min="30" max="30" width="34.09765625" style="1" bestFit="1" customWidth="1"/>
    <col min="31" max="31" width="39.5" style="1" bestFit="1" customWidth="1"/>
    <col min="32" max="32" width="42.19921875" style="1" bestFit="1" customWidth="1"/>
    <col min="33" max="33" width="34.09765625" style="1" bestFit="1" customWidth="1"/>
    <col min="34" max="34" width="39.5" style="1" bestFit="1" customWidth="1"/>
    <col min="35" max="35" width="78.59765625" style="11" bestFit="1" customWidth="1"/>
    <col min="36" max="36" width="9" style="34"/>
    <col min="37" max="16384" width="9" style="1"/>
  </cols>
  <sheetData>
    <row r="1" spans="1:72" s="40" customFormat="1" ht="21.6" customHeight="1"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381"/>
      <c r="AG1" s="381"/>
      <c r="AH1" s="381"/>
      <c r="AI1" s="393" t="s">
        <v>283</v>
      </c>
      <c r="AJ1" s="498"/>
    </row>
    <row r="2" spans="1:72" s="40" customFormat="1" ht="24" customHeight="1"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493"/>
      <c r="M2" s="493"/>
      <c r="N2" s="494"/>
      <c r="O2" s="494"/>
      <c r="P2" s="494"/>
      <c r="Q2" s="494"/>
      <c r="R2" s="494"/>
      <c r="S2" s="494"/>
      <c r="T2" s="494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419" t="s">
        <v>509</v>
      </c>
      <c r="AG2" s="419"/>
      <c r="AH2" s="419"/>
      <c r="AI2" s="497" t="s">
        <v>508</v>
      </c>
      <c r="AJ2" s="497"/>
    </row>
    <row r="3" spans="1:72" s="40" customFormat="1" ht="9.6" customHeight="1"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495"/>
      <c r="M3" s="495"/>
      <c r="N3" s="495"/>
      <c r="O3" s="495"/>
      <c r="P3" s="495"/>
      <c r="Q3" s="495"/>
      <c r="R3" s="495"/>
      <c r="S3" s="495"/>
      <c r="T3" s="495"/>
      <c r="U3" s="273"/>
      <c r="V3" s="273"/>
      <c r="W3" s="273"/>
      <c r="X3" s="273"/>
      <c r="Y3" s="273"/>
      <c r="Z3" s="273"/>
      <c r="AA3" s="273"/>
      <c r="AB3" s="273"/>
      <c r="AC3" s="273"/>
      <c r="AD3" s="273"/>
      <c r="AE3" s="273"/>
      <c r="AF3" s="419"/>
      <c r="AG3" s="419"/>
      <c r="AH3" s="419"/>
      <c r="AI3" s="394"/>
      <c r="AJ3" s="498"/>
    </row>
    <row r="4" spans="1:72" s="40" customFormat="1" ht="18">
      <c r="A4" s="105"/>
      <c r="B4" s="496" t="s">
        <v>282</v>
      </c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  <c r="T4" s="496"/>
      <c r="U4" s="496"/>
      <c r="V4" s="496"/>
      <c r="W4" s="496"/>
      <c r="X4" s="496"/>
      <c r="Y4" s="496"/>
      <c r="Z4" s="496"/>
      <c r="AA4" s="496"/>
      <c r="AB4" s="496"/>
      <c r="AC4" s="496"/>
      <c r="AD4" s="496"/>
      <c r="AE4" s="496"/>
      <c r="AF4" s="496"/>
      <c r="AG4" s="496"/>
      <c r="AH4" s="496"/>
      <c r="AI4" s="498" t="s">
        <v>479</v>
      </c>
      <c r="AJ4" s="498"/>
    </row>
    <row r="5" spans="1:72" s="40" customFormat="1" ht="17.399999999999999">
      <c r="A5" s="176"/>
      <c r="B5" s="442" t="s">
        <v>471</v>
      </c>
      <c r="C5" s="442"/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99"/>
      <c r="AJ5" s="499"/>
    </row>
    <row r="6" spans="1:72" s="40" customFormat="1" ht="15.75" customHeight="1"/>
    <row r="7" spans="1:72" s="40" customFormat="1" ht="21.75" customHeight="1">
      <c r="A7" s="168"/>
      <c r="B7" s="415" t="s">
        <v>269</v>
      </c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</row>
    <row r="8" spans="1:72" s="40" customFormat="1" ht="15.75" customHeight="1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</row>
    <row r="9" spans="1:72" s="40" customFormat="1" ht="12"/>
    <row r="10" spans="1:72" s="40" customFormat="1" ht="16.5" customHeight="1">
      <c r="A10" s="168"/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</row>
    <row r="11" spans="1:72" s="40" customFormat="1" ht="15" customHeight="1">
      <c r="A11" s="226"/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34"/>
      <c r="V11" s="34"/>
      <c r="W11" s="34"/>
      <c r="X11" s="34"/>
      <c r="Y11" s="34"/>
      <c r="Z11" s="34"/>
      <c r="AA11" s="34"/>
      <c r="AB11" s="34"/>
      <c r="AC11" s="226"/>
      <c r="AD11" s="226"/>
      <c r="AE11" s="226"/>
    </row>
    <row r="12" spans="1:72" s="72" customFormat="1" ht="15.75" customHeight="1">
      <c r="A12" s="168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</row>
    <row r="13" spans="1:72" s="72" customFormat="1" ht="18">
      <c r="A13" s="168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</row>
    <row r="14" spans="1:72" s="5" customFormat="1" ht="15.75" customHeight="1">
      <c r="A14" s="437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  <c r="O14" s="437"/>
      <c r="P14" s="437"/>
      <c r="Q14" s="437"/>
      <c r="R14" s="437"/>
      <c r="S14" s="437"/>
      <c r="T14" s="437"/>
      <c r="U14" s="437"/>
      <c r="V14" s="437"/>
      <c r="W14" s="437"/>
      <c r="X14" s="437"/>
      <c r="Y14" s="437"/>
      <c r="Z14" s="437"/>
      <c r="AA14" s="437"/>
      <c r="AB14" s="437"/>
      <c r="AC14" s="437"/>
      <c r="AD14" s="437"/>
      <c r="AE14" s="437"/>
      <c r="AF14" s="437"/>
      <c r="AG14" s="437"/>
      <c r="AH14" s="437"/>
      <c r="AI14" s="437"/>
      <c r="AJ14" s="7"/>
    </row>
    <row r="15" spans="1:72" s="3" customFormat="1" ht="33.75" customHeight="1">
      <c r="A15" s="434" t="s">
        <v>26</v>
      </c>
      <c r="B15" s="438" t="s">
        <v>0</v>
      </c>
      <c r="C15" s="440" t="s">
        <v>142</v>
      </c>
      <c r="D15" s="435" t="s">
        <v>284</v>
      </c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436"/>
      <c r="R15" s="436"/>
      <c r="S15" s="436"/>
      <c r="T15" s="436"/>
      <c r="U15" s="436"/>
      <c r="V15" s="436"/>
      <c r="W15" s="436"/>
      <c r="X15" s="436"/>
      <c r="Y15" s="436"/>
      <c r="Z15" s="436"/>
      <c r="AA15" s="436"/>
      <c r="AB15" s="436"/>
      <c r="AC15" s="436"/>
      <c r="AD15" s="436"/>
      <c r="AE15" s="436"/>
      <c r="AF15" s="436"/>
      <c r="AG15" s="436"/>
      <c r="AH15" s="436"/>
      <c r="AI15" s="436"/>
      <c r="AJ15" s="34"/>
    </row>
    <row r="16" spans="1:72" ht="137.4" customHeight="1">
      <c r="A16" s="434"/>
      <c r="B16" s="439"/>
      <c r="C16" s="440"/>
      <c r="D16" s="435" t="s">
        <v>5</v>
      </c>
      <c r="E16" s="436"/>
      <c r="F16" s="436"/>
      <c r="G16" s="436"/>
      <c r="H16" s="436"/>
      <c r="I16" s="436"/>
      <c r="J16" s="436"/>
      <c r="K16" s="436"/>
      <c r="L16" s="436"/>
      <c r="M16" s="436"/>
      <c r="N16" s="435" t="s">
        <v>6</v>
      </c>
      <c r="O16" s="436"/>
      <c r="P16" s="436"/>
      <c r="Q16" s="436"/>
      <c r="R16" s="436"/>
      <c r="S16" s="436"/>
      <c r="T16" s="436"/>
      <c r="U16" s="436"/>
      <c r="V16" s="436"/>
      <c r="W16" s="436"/>
      <c r="X16" s="436"/>
      <c r="Y16" s="434" t="s">
        <v>3</v>
      </c>
      <c r="Z16" s="434"/>
      <c r="AA16" s="434"/>
      <c r="AB16" s="434" t="s">
        <v>4</v>
      </c>
      <c r="AC16" s="434"/>
      <c r="AD16" s="434" t="s">
        <v>1</v>
      </c>
      <c r="AE16" s="434"/>
      <c r="AF16" s="434"/>
      <c r="AG16" s="434" t="s">
        <v>2</v>
      </c>
      <c r="AH16" s="434"/>
      <c r="AI16" s="164" t="s">
        <v>140</v>
      </c>
    </row>
    <row r="17" spans="1:36" s="6" customFormat="1" ht="99.75" customHeight="1">
      <c r="A17" s="434"/>
      <c r="B17" s="439"/>
      <c r="C17" s="440"/>
      <c r="D17" s="229" t="s">
        <v>139</v>
      </c>
      <c r="E17" s="229" t="s">
        <v>135</v>
      </c>
      <c r="F17" s="229" t="s">
        <v>136</v>
      </c>
      <c r="G17" s="228" t="s">
        <v>55</v>
      </c>
      <c r="H17" s="228" t="s">
        <v>127</v>
      </c>
      <c r="I17" s="228" t="s">
        <v>106</v>
      </c>
      <c r="J17" s="228" t="s">
        <v>107</v>
      </c>
      <c r="K17" s="227" t="s">
        <v>56</v>
      </c>
      <c r="L17" s="227" t="s">
        <v>57</v>
      </c>
      <c r="M17" s="227" t="s">
        <v>58</v>
      </c>
      <c r="N17" s="227" t="s">
        <v>137</v>
      </c>
      <c r="O17" s="227" t="s">
        <v>133</v>
      </c>
      <c r="P17" s="227" t="s">
        <v>128</v>
      </c>
      <c r="Q17" s="227" t="s">
        <v>132</v>
      </c>
      <c r="R17" s="227" t="s">
        <v>131</v>
      </c>
      <c r="S17" s="227" t="s">
        <v>126</v>
      </c>
      <c r="T17" s="228" t="s">
        <v>138</v>
      </c>
      <c r="U17" s="228" t="s">
        <v>130</v>
      </c>
      <c r="V17" s="228" t="s">
        <v>129</v>
      </c>
      <c r="W17" s="228" t="s">
        <v>59</v>
      </c>
      <c r="X17" s="227" t="s">
        <v>141</v>
      </c>
      <c r="Y17" s="227" t="s">
        <v>60</v>
      </c>
      <c r="Z17" s="227" t="s">
        <v>134</v>
      </c>
      <c r="AA17" s="227" t="s">
        <v>61</v>
      </c>
      <c r="AB17" s="227" t="s">
        <v>62</v>
      </c>
      <c r="AC17" s="227" t="s">
        <v>63</v>
      </c>
      <c r="AD17" s="227" t="s">
        <v>64</v>
      </c>
      <c r="AE17" s="227" t="s">
        <v>65</v>
      </c>
      <c r="AF17" s="227" t="s">
        <v>66</v>
      </c>
      <c r="AG17" s="227" t="s">
        <v>67</v>
      </c>
      <c r="AH17" s="227" t="s">
        <v>68</v>
      </c>
      <c r="AI17" s="230" t="s">
        <v>69</v>
      </c>
      <c r="AJ17" s="10"/>
    </row>
    <row r="18" spans="1:36" s="3" customFormat="1" ht="29.25" customHeight="1">
      <c r="A18" s="4">
        <v>1</v>
      </c>
      <c r="B18" s="4">
        <v>2</v>
      </c>
      <c r="C18" s="4">
        <v>3</v>
      </c>
      <c r="D18" s="2" t="s">
        <v>12</v>
      </c>
      <c r="E18" s="2" t="s">
        <v>13</v>
      </c>
      <c r="F18" s="2" t="s">
        <v>14</v>
      </c>
      <c r="G18" s="2" t="s">
        <v>22</v>
      </c>
      <c r="H18" s="2" t="s">
        <v>70</v>
      </c>
      <c r="I18" s="2" t="s">
        <v>71</v>
      </c>
      <c r="J18" s="2" t="s">
        <v>72</v>
      </c>
      <c r="K18" s="2" t="s">
        <v>73</v>
      </c>
      <c r="L18" s="2" t="s">
        <v>74</v>
      </c>
      <c r="M18" s="2" t="s">
        <v>75</v>
      </c>
      <c r="N18" s="2" t="s">
        <v>7</v>
      </c>
      <c r="O18" s="2" t="s">
        <v>8</v>
      </c>
      <c r="P18" s="2" t="s">
        <v>15</v>
      </c>
      <c r="Q18" s="2" t="s">
        <v>16</v>
      </c>
      <c r="R18" s="2" t="s">
        <v>27</v>
      </c>
      <c r="S18" s="2" t="s">
        <v>76</v>
      </c>
      <c r="T18" s="2" t="s">
        <v>77</v>
      </c>
      <c r="U18" s="2" t="s">
        <v>78</v>
      </c>
      <c r="V18" s="2" t="s">
        <v>79</v>
      </c>
      <c r="W18" s="2" t="s">
        <v>80</v>
      </c>
      <c r="X18" s="2" t="s">
        <v>285</v>
      </c>
      <c r="Y18" s="2" t="s">
        <v>9</v>
      </c>
      <c r="Z18" s="2" t="s">
        <v>10</v>
      </c>
      <c r="AA18" s="2" t="s">
        <v>11</v>
      </c>
      <c r="AB18" s="2" t="s">
        <v>17</v>
      </c>
      <c r="AC18" s="2" t="s">
        <v>18</v>
      </c>
      <c r="AD18" s="2" t="s">
        <v>19</v>
      </c>
      <c r="AE18" s="2" t="s">
        <v>20</v>
      </c>
      <c r="AF18" s="2" t="s">
        <v>21</v>
      </c>
      <c r="AG18" s="2" t="s">
        <v>23</v>
      </c>
      <c r="AH18" s="2" t="s">
        <v>24</v>
      </c>
      <c r="AI18" s="69" t="s">
        <v>25</v>
      </c>
      <c r="AJ18" s="34"/>
    </row>
    <row r="19" spans="1:36" s="204" customFormat="1" ht="32.25" customHeight="1">
      <c r="A19" s="185" t="s">
        <v>143</v>
      </c>
      <c r="B19" s="186" t="s">
        <v>115</v>
      </c>
      <c r="C19" s="231" t="s">
        <v>114</v>
      </c>
      <c r="D19" s="245">
        <f>SUM(D20:D25)</f>
        <v>0</v>
      </c>
      <c r="E19" s="245">
        <f t="shared" ref="E19:AI19" si="0">SUM(E20:E25)</f>
        <v>0</v>
      </c>
      <c r="F19" s="245">
        <f t="shared" si="0"/>
        <v>0</v>
      </c>
      <c r="G19" s="245">
        <f t="shared" si="0"/>
        <v>0</v>
      </c>
      <c r="H19" s="245">
        <f t="shared" si="0"/>
        <v>0</v>
      </c>
      <c r="I19" s="245">
        <f t="shared" si="0"/>
        <v>0</v>
      </c>
      <c r="J19" s="245">
        <f t="shared" si="0"/>
        <v>0</v>
      </c>
      <c r="K19" s="245">
        <f t="shared" si="0"/>
        <v>0</v>
      </c>
      <c r="L19" s="245">
        <f t="shared" si="0"/>
        <v>0</v>
      </c>
      <c r="M19" s="245">
        <f t="shared" si="0"/>
        <v>0</v>
      </c>
      <c r="N19" s="245">
        <f t="shared" si="0"/>
        <v>0</v>
      </c>
      <c r="O19" s="245">
        <f t="shared" si="0"/>
        <v>0</v>
      </c>
      <c r="P19" s="245">
        <f t="shared" si="0"/>
        <v>0</v>
      </c>
      <c r="Q19" s="245">
        <f t="shared" si="0"/>
        <v>0</v>
      </c>
      <c r="R19" s="245">
        <f t="shared" si="0"/>
        <v>2.8</v>
      </c>
      <c r="S19" s="245">
        <f t="shared" si="0"/>
        <v>0</v>
      </c>
      <c r="T19" s="245">
        <f t="shared" si="0"/>
        <v>0</v>
      </c>
      <c r="U19" s="245">
        <f t="shared" si="0"/>
        <v>0</v>
      </c>
      <c r="V19" s="245">
        <f t="shared" si="0"/>
        <v>0</v>
      </c>
      <c r="W19" s="245">
        <f t="shared" si="0"/>
        <v>0</v>
      </c>
      <c r="X19" s="245">
        <f t="shared" si="0"/>
        <v>0</v>
      </c>
      <c r="Y19" s="245">
        <f t="shared" si="0"/>
        <v>0</v>
      </c>
      <c r="Z19" s="245">
        <f t="shared" si="0"/>
        <v>0</v>
      </c>
      <c r="AA19" s="245">
        <f t="shared" si="0"/>
        <v>0</v>
      </c>
      <c r="AB19" s="245">
        <f t="shared" si="0"/>
        <v>0</v>
      </c>
      <c r="AC19" s="245">
        <f t="shared" si="0"/>
        <v>0</v>
      </c>
      <c r="AD19" s="245">
        <f t="shared" si="0"/>
        <v>0</v>
      </c>
      <c r="AE19" s="245">
        <f t="shared" si="0"/>
        <v>0</v>
      </c>
      <c r="AF19" s="245">
        <f t="shared" si="0"/>
        <v>0</v>
      </c>
      <c r="AG19" s="245">
        <f t="shared" si="0"/>
        <v>0</v>
      </c>
      <c r="AH19" s="245">
        <f t="shared" si="0"/>
        <v>0</v>
      </c>
      <c r="AI19" s="245">
        <f t="shared" si="0"/>
        <v>0</v>
      </c>
    </row>
    <row r="20" spans="1:36" s="203" customFormat="1" ht="32.25" customHeight="1">
      <c r="A20" s="185" t="s">
        <v>117</v>
      </c>
      <c r="B20" s="186" t="s">
        <v>113</v>
      </c>
      <c r="C20" s="231" t="s">
        <v>114</v>
      </c>
      <c r="D20" s="245">
        <v>0</v>
      </c>
      <c r="E20" s="245">
        <v>0</v>
      </c>
      <c r="F20" s="245">
        <v>0</v>
      </c>
      <c r="G20" s="245">
        <v>0</v>
      </c>
      <c r="H20" s="245">
        <v>0</v>
      </c>
      <c r="I20" s="245">
        <v>0</v>
      </c>
      <c r="J20" s="245">
        <v>0</v>
      </c>
      <c r="K20" s="245">
        <v>0</v>
      </c>
      <c r="L20" s="245">
        <v>0</v>
      </c>
      <c r="M20" s="245">
        <v>0</v>
      </c>
      <c r="N20" s="245">
        <v>0</v>
      </c>
      <c r="O20" s="245">
        <v>0</v>
      </c>
      <c r="P20" s="245">
        <v>0</v>
      </c>
      <c r="Q20" s="245">
        <v>0</v>
      </c>
      <c r="R20" s="245">
        <v>0</v>
      </c>
      <c r="S20" s="245">
        <v>0</v>
      </c>
      <c r="T20" s="245">
        <v>0</v>
      </c>
      <c r="U20" s="245">
        <v>0</v>
      </c>
      <c r="V20" s="245">
        <v>0</v>
      </c>
      <c r="W20" s="245">
        <v>0</v>
      </c>
      <c r="X20" s="245">
        <v>0</v>
      </c>
      <c r="Y20" s="245">
        <v>0</v>
      </c>
      <c r="Z20" s="245">
        <v>0</v>
      </c>
      <c r="AA20" s="245">
        <v>0</v>
      </c>
      <c r="AB20" s="245">
        <v>0</v>
      </c>
      <c r="AC20" s="245">
        <v>0</v>
      </c>
      <c r="AD20" s="245">
        <v>0</v>
      </c>
      <c r="AE20" s="245">
        <v>0</v>
      </c>
      <c r="AF20" s="245">
        <v>0</v>
      </c>
      <c r="AG20" s="245">
        <v>0</v>
      </c>
      <c r="AH20" s="245">
        <v>0</v>
      </c>
      <c r="AI20" s="245">
        <v>0</v>
      </c>
    </row>
    <row r="21" spans="1:36" s="203" customFormat="1" ht="39.75" customHeight="1">
      <c r="A21" s="185" t="s">
        <v>118</v>
      </c>
      <c r="B21" s="186" t="s">
        <v>112</v>
      </c>
      <c r="C21" s="231" t="s">
        <v>114</v>
      </c>
      <c r="D21" s="245">
        <f>D26</f>
        <v>0</v>
      </c>
      <c r="E21" s="245">
        <f t="shared" ref="E21:AI21" si="1">E26</f>
        <v>0</v>
      </c>
      <c r="F21" s="245">
        <f t="shared" si="1"/>
        <v>0</v>
      </c>
      <c r="G21" s="245">
        <f t="shared" si="1"/>
        <v>0</v>
      </c>
      <c r="H21" s="245">
        <f t="shared" si="1"/>
        <v>0</v>
      </c>
      <c r="I21" s="245">
        <f t="shared" si="1"/>
        <v>0</v>
      </c>
      <c r="J21" s="245">
        <f t="shared" si="1"/>
        <v>0</v>
      </c>
      <c r="K21" s="245">
        <f t="shared" si="1"/>
        <v>0</v>
      </c>
      <c r="L21" s="245">
        <f t="shared" si="1"/>
        <v>0</v>
      </c>
      <c r="M21" s="245">
        <f t="shared" si="1"/>
        <v>0</v>
      </c>
      <c r="N21" s="245">
        <f t="shared" si="1"/>
        <v>0</v>
      </c>
      <c r="O21" s="245">
        <f t="shared" si="1"/>
        <v>0</v>
      </c>
      <c r="P21" s="245">
        <f t="shared" si="1"/>
        <v>0</v>
      </c>
      <c r="Q21" s="245">
        <f t="shared" si="1"/>
        <v>0</v>
      </c>
      <c r="R21" s="245">
        <f t="shared" si="1"/>
        <v>2.8</v>
      </c>
      <c r="S21" s="245">
        <f t="shared" si="1"/>
        <v>0</v>
      </c>
      <c r="T21" s="245">
        <f t="shared" si="1"/>
        <v>0</v>
      </c>
      <c r="U21" s="245">
        <f t="shared" si="1"/>
        <v>0</v>
      </c>
      <c r="V21" s="245">
        <f t="shared" si="1"/>
        <v>0</v>
      </c>
      <c r="W21" s="245">
        <f t="shared" si="1"/>
        <v>0</v>
      </c>
      <c r="X21" s="245">
        <f t="shared" si="1"/>
        <v>0</v>
      </c>
      <c r="Y21" s="245">
        <f t="shared" si="1"/>
        <v>0</v>
      </c>
      <c r="Z21" s="245">
        <f t="shared" si="1"/>
        <v>0</v>
      </c>
      <c r="AA21" s="245">
        <f t="shared" si="1"/>
        <v>0</v>
      </c>
      <c r="AB21" s="245">
        <f t="shared" si="1"/>
        <v>0</v>
      </c>
      <c r="AC21" s="245">
        <f t="shared" si="1"/>
        <v>0</v>
      </c>
      <c r="AD21" s="245">
        <f t="shared" si="1"/>
        <v>0</v>
      </c>
      <c r="AE21" s="245">
        <f t="shared" si="1"/>
        <v>0</v>
      </c>
      <c r="AF21" s="245">
        <f t="shared" si="1"/>
        <v>0</v>
      </c>
      <c r="AG21" s="245">
        <f t="shared" si="1"/>
        <v>0</v>
      </c>
      <c r="AH21" s="245">
        <f t="shared" si="1"/>
        <v>0</v>
      </c>
      <c r="AI21" s="245">
        <f t="shared" si="1"/>
        <v>0</v>
      </c>
    </row>
    <row r="22" spans="1:36" s="203" customFormat="1" ht="70.2" customHeight="1">
      <c r="A22" s="185" t="s">
        <v>119</v>
      </c>
      <c r="B22" s="186" t="s">
        <v>111</v>
      </c>
      <c r="C22" s="231" t="s">
        <v>114</v>
      </c>
      <c r="D22" s="245">
        <v>0</v>
      </c>
      <c r="E22" s="245">
        <v>0</v>
      </c>
      <c r="F22" s="245">
        <v>0</v>
      </c>
      <c r="G22" s="245">
        <v>0</v>
      </c>
      <c r="H22" s="245">
        <v>0</v>
      </c>
      <c r="I22" s="245">
        <v>0</v>
      </c>
      <c r="J22" s="245">
        <v>0</v>
      </c>
      <c r="K22" s="245">
        <v>0</v>
      </c>
      <c r="L22" s="245">
        <v>0</v>
      </c>
      <c r="M22" s="245">
        <v>0</v>
      </c>
      <c r="N22" s="245">
        <v>0</v>
      </c>
      <c r="O22" s="245">
        <v>0</v>
      </c>
      <c r="P22" s="245">
        <v>0</v>
      </c>
      <c r="Q22" s="245">
        <v>0</v>
      </c>
      <c r="R22" s="245">
        <v>0</v>
      </c>
      <c r="S22" s="245">
        <v>0</v>
      </c>
      <c r="T22" s="245">
        <v>0</v>
      </c>
      <c r="U22" s="245">
        <v>0</v>
      </c>
      <c r="V22" s="245">
        <v>0</v>
      </c>
      <c r="W22" s="245">
        <v>0</v>
      </c>
      <c r="X22" s="245">
        <v>0</v>
      </c>
      <c r="Y22" s="245">
        <v>0</v>
      </c>
      <c r="Z22" s="245">
        <v>0</v>
      </c>
      <c r="AA22" s="245">
        <v>0</v>
      </c>
      <c r="AB22" s="245">
        <v>0</v>
      </c>
      <c r="AC22" s="245">
        <v>0</v>
      </c>
      <c r="AD22" s="245">
        <v>0</v>
      </c>
      <c r="AE22" s="245">
        <v>0</v>
      </c>
      <c r="AF22" s="245">
        <v>0</v>
      </c>
      <c r="AG22" s="245">
        <v>0</v>
      </c>
      <c r="AH22" s="245">
        <v>0</v>
      </c>
      <c r="AI22" s="245">
        <v>0</v>
      </c>
    </row>
    <row r="23" spans="1:36" s="203" customFormat="1" ht="31.2">
      <c r="A23" s="185" t="s">
        <v>120</v>
      </c>
      <c r="B23" s="186" t="s">
        <v>110</v>
      </c>
      <c r="C23" s="231" t="s">
        <v>114</v>
      </c>
      <c r="D23" s="245">
        <v>0</v>
      </c>
      <c r="E23" s="245">
        <v>0</v>
      </c>
      <c r="F23" s="245">
        <v>0</v>
      </c>
      <c r="G23" s="245">
        <v>0</v>
      </c>
      <c r="H23" s="245">
        <v>0</v>
      </c>
      <c r="I23" s="245">
        <v>0</v>
      </c>
      <c r="J23" s="245">
        <v>0</v>
      </c>
      <c r="K23" s="245">
        <v>0</v>
      </c>
      <c r="L23" s="245">
        <v>0</v>
      </c>
      <c r="M23" s="245">
        <v>0</v>
      </c>
      <c r="N23" s="245">
        <v>0</v>
      </c>
      <c r="O23" s="245">
        <v>0</v>
      </c>
      <c r="P23" s="245">
        <v>0</v>
      </c>
      <c r="Q23" s="245">
        <v>0</v>
      </c>
      <c r="R23" s="245">
        <v>0</v>
      </c>
      <c r="S23" s="245">
        <v>0</v>
      </c>
      <c r="T23" s="245">
        <v>0</v>
      </c>
      <c r="U23" s="245">
        <v>0</v>
      </c>
      <c r="V23" s="245">
        <v>0</v>
      </c>
      <c r="W23" s="245">
        <v>0</v>
      </c>
      <c r="X23" s="245">
        <v>0</v>
      </c>
      <c r="Y23" s="245">
        <v>0</v>
      </c>
      <c r="Z23" s="245">
        <v>0</v>
      </c>
      <c r="AA23" s="245">
        <v>0</v>
      </c>
      <c r="AB23" s="245">
        <v>0</v>
      </c>
      <c r="AC23" s="245">
        <v>0</v>
      </c>
      <c r="AD23" s="245">
        <v>0</v>
      </c>
      <c r="AE23" s="245">
        <v>0</v>
      </c>
      <c r="AF23" s="245">
        <v>0</v>
      </c>
      <c r="AG23" s="245">
        <v>0</v>
      </c>
      <c r="AH23" s="245">
        <v>0</v>
      </c>
      <c r="AI23" s="245">
        <v>0</v>
      </c>
    </row>
    <row r="24" spans="1:36" s="203" customFormat="1" ht="31.2">
      <c r="A24" s="185" t="s">
        <v>144</v>
      </c>
      <c r="B24" s="186" t="s">
        <v>109</v>
      </c>
      <c r="C24" s="231" t="s">
        <v>114</v>
      </c>
      <c r="D24" s="245">
        <v>0</v>
      </c>
      <c r="E24" s="245">
        <v>0</v>
      </c>
      <c r="F24" s="245">
        <v>0</v>
      </c>
      <c r="G24" s="245">
        <v>0</v>
      </c>
      <c r="H24" s="245">
        <v>0</v>
      </c>
      <c r="I24" s="245">
        <v>0</v>
      </c>
      <c r="J24" s="245">
        <v>0</v>
      </c>
      <c r="K24" s="245">
        <v>0</v>
      </c>
      <c r="L24" s="245">
        <v>0</v>
      </c>
      <c r="M24" s="245">
        <v>0</v>
      </c>
      <c r="N24" s="245">
        <v>0</v>
      </c>
      <c r="O24" s="245">
        <v>0</v>
      </c>
      <c r="P24" s="245">
        <v>0</v>
      </c>
      <c r="Q24" s="245">
        <v>0</v>
      </c>
      <c r="R24" s="245">
        <v>0</v>
      </c>
      <c r="S24" s="245">
        <v>0</v>
      </c>
      <c r="T24" s="245">
        <v>0</v>
      </c>
      <c r="U24" s="245">
        <v>0</v>
      </c>
      <c r="V24" s="245">
        <v>0</v>
      </c>
      <c r="W24" s="245">
        <v>0</v>
      </c>
      <c r="X24" s="245">
        <v>0</v>
      </c>
      <c r="Y24" s="245">
        <v>0</v>
      </c>
      <c r="Z24" s="245">
        <v>0</v>
      </c>
      <c r="AA24" s="245">
        <v>0</v>
      </c>
      <c r="AB24" s="245">
        <v>0</v>
      </c>
      <c r="AC24" s="245">
        <v>0</v>
      </c>
      <c r="AD24" s="245">
        <v>0</v>
      </c>
      <c r="AE24" s="245">
        <v>0</v>
      </c>
      <c r="AF24" s="245">
        <v>0</v>
      </c>
      <c r="AG24" s="245">
        <v>0</v>
      </c>
      <c r="AH24" s="245">
        <v>0</v>
      </c>
      <c r="AI24" s="245">
        <v>0</v>
      </c>
    </row>
    <row r="25" spans="1:36" s="203" customFormat="1" ht="25.5" customHeight="1">
      <c r="A25" s="185" t="s">
        <v>145</v>
      </c>
      <c r="B25" s="214" t="s">
        <v>108</v>
      </c>
      <c r="C25" s="231" t="s">
        <v>114</v>
      </c>
      <c r="D25" s="245">
        <v>0</v>
      </c>
      <c r="E25" s="245">
        <v>0</v>
      </c>
      <c r="F25" s="245">
        <v>0</v>
      </c>
      <c r="G25" s="245">
        <v>0</v>
      </c>
      <c r="H25" s="245">
        <v>0</v>
      </c>
      <c r="I25" s="245">
        <v>0</v>
      </c>
      <c r="J25" s="245">
        <v>0</v>
      </c>
      <c r="K25" s="245">
        <v>0</v>
      </c>
      <c r="L25" s="245">
        <v>0</v>
      </c>
      <c r="M25" s="245">
        <v>0</v>
      </c>
      <c r="N25" s="245">
        <v>0</v>
      </c>
      <c r="O25" s="245">
        <v>0</v>
      </c>
      <c r="P25" s="245">
        <v>0</v>
      </c>
      <c r="Q25" s="245">
        <v>0</v>
      </c>
      <c r="R25" s="245">
        <v>0</v>
      </c>
      <c r="S25" s="245">
        <v>0</v>
      </c>
      <c r="T25" s="245">
        <v>0</v>
      </c>
      <c r="U25" s="245">
        <v>0</v>
      </c>
      <c r="V25" s="245">
        <v>0</v>
      </c>
      <c r="W25" s="245">
        <v>0</v>
      </c>
      <c r="X25" s="245">
        <v>0</v>
      </c>
      <c r="Y25" s="245">
        <v>0</v>
      </c>
      <c r="Z25" s="245">
        <v>0</v>
      </c>
      <c r="AA25" s="245">
        <v>0</v>
      </c>
      <c r="AB25" s="245">
        <v>0</v>
      </c>
      <c r="AC25" s="245">
        <v>0</v>
      </c>
      <c r="AD25" s="245">
        <v>0</v>
      </c>
      <c r="AE25" s="245">
        <v>0</v>
      </c>
      <c r="AF25" s="245">
        <v>0</v>
      </c>
      <c r="AG25" s="245">
        <v>0</v>
      </c>
      <c r="AH25" s="245">
        <v>0</v>
      </c>
      <c r="AI25" s="245">
        <v>0</v>
      </c>
    </row>
    <row r="26" spans="1:36" s="203" customFormat="1" ht="27" customHeight="1">
      <c r="A26" s="185" t="s">
        <v>28</v>
      </c>
      <c r="B26" s="186" t="s">
        <v>405</v>
      </c>
      <c r="C26" s="231" t="s">
        <v>114</v>
      </c>
      <c r="D26" s="245">
        <f>D47</f>
        <v>0</v>
      </c>
      <c r="E26" s="245">
        <f t="shared" ref="E26:AI26" si="2">E47</f>
        <v>0</v>
      </c>
      <c r="F26" s="245">
        <f t="shared" si="2"/>
        <v>0</v>
      </c>
      <c r="G26" s="245">
        <f t="shared" si="2"/>
        <v>0</v>
      </c>
      <c r="H26" s="245">
        <f t="shared" si="2"/>
        <v>0</v>
      </c>
      <c r="I26" s="245">
        <f t="shared" si="2"/>
        <v>0</v>
      </c>
      <c r="J26" s="245">
        <f t="shared" si="2"/>
        <v>0</v>
      </c>
      <c r="K26" s="245">
        <f t="shared" si="2"/>
        <v>0</v>
      </c>
      <c r="L26" s="245">
        <f t="shared" si="2"/>
        <v>0</v>
      </c>
      <c r="M26" s="245">
        <f t="shared" si="2"/>
        <v>0</v>
      </c>
      <c r="N26" s="245">
        <f t="shared" si="2"/>
        <v>0</v>
      </c>
      <c r="O26" s="245">
        <f t="shared" si="2"/>
        <v>0</v>
      </c>
      <c r="P26" s="245">
        <f t="shared" si="2"/>
        <v>0</v>
      </c>
      <c r="Q26" s="245">
        <f t="shared" si="2"/>
        <v>0</v>
      </c>
      <c r="R26" s="245">
        <f t="shared" si="2"/>
        <v>2.8</v>
      </c>
      <c r="S26" s="245">
        <f t="shared" si="2"/>
        <v>0</v>
      </c>
      <c r="T26" s="245">
        <f t="shared" si="2"/>
        <v>0</v>
      </c>
      <c r="U26" s="245">
        <f t="shared" si="2"/>
        <v>0</v>
      </c>
      <c r="V26" s="245">
        <f t="shared" si="2"/>
        <v>0</v>
      </c>
      <c r="W26" s="245">
        <f t="shared" si="2"/>
        <v>0</v>
      </c>
      <c r="X26" s="245">
        <f t="shared" si="2"/>
        <v>0</v>
      </c>
      <c r="Y26" s="245">
        <f t="shared" si="2"/>
        <v>0</v>
      </c>
      <c r="Z26" s="245">
        <f t="shared" si="2"/>
        <v>0</v>
      </c>
      <c r="AA26" s="245">
        <f t="shared" si="2"/>
        <v>0</v>
      </c>
      <c r="AB26" s="245">
        <f t="shared" si="2"/>
        <v>0</v>
      </c>
      <c r="AC26" s="245">
        <f t="shared" si="2"/>
        <v>0</v>
      </c>
      <c r="AD26" s="245">
        <f t="shared" si="2"/>
        <v>0</v>
      </c>
      <c r="AE26" s="245">
        <f t="shared" si="2"/>
        <v>0</v>
      </c>
      <c r="AF26" s="245">
        <f t="shared" si="2"/>
        <v>0</v>
      </c>
      <c r="AG26" s="245">
        <f t="shared" si="2"/>
        <v>0</v>
      </c>
      <c r="AH26" s="245">
        <f t="shared" si="2"/>
        <v>0</v>
      </c>
      <c r="AI26" s="245">
        <f t="shared" si="2"/>
        <v>0</v>
      </c>
    </row>
    <row r="27" spans="1:36" s="203" customFormat="1" ht="27" customHeight="1">
      <c r="A27" s="185" t="s">
        <v>29</v>
      </c>
      <c r="B27" s="186" t="s">
        <v>81</v>
      </c>
      <c r="C27" s="231" t="s">
        <v>114</v>
      </c>
      <c r="D27" s="245">
        <v>0</v>
      </c>
      <c r="E27" s="245">
        <v>0</v>
      </c>
      <c r="F27" s="245">
        <v>0</v>
      </c>
      <c r="G27" s="245">
        <v>0</v>
      </c>
      <c r="H27" s="245">
        <v>0</v>
      </c>
      <c r="I27" s="245">
        <v>0</v>
      </c>
      <c r="J27" s="245">
        <v>0</v>
      </c>
      <c r="K27" s="245">
        <v>0</v>
      </c>
      <c r="L27" s="245">
        <v>0</v>
      </c>
      <c r="M27" s="245">
        <v>0</v>
      </c>
      <c r="N27" s="245">
        <v>0</v>
      </c>
      <c r="O27" s="245">
        <v>0</v>
      </c>
      <c r="P27" s="245">
        <v>0</v>
      </c>
      <c r="Q27" s="245">
        <v>0</v>
      </c>
      <c r="R27" s="245">
        <v>0</v>
      </c>
      <c r="S27" s="245">
        <v>0</v>
      </c>
      <c r="T27" s="245">
        <v>0</v>
      </c>
      <c r="U27" s="245">
        <v>0</v>
      </c>
      <c r="V27" s="245">
        <v>0</v>
      </c>
      <c r="W27" s="245">
        <v>0</v>
      </c>
      <c r="X27" s="245">
        <v>0</v>
      </c>
      <c r="Y27" s="245">
        <v>0</v>
      </c>
      <c r="Z27" s="245">
        <v>0</v>
      </c>
      <c r="AA27" s="245">
        <v>0</v>
      </c>
      <c r="AB27" s="245">
        <v>0</v>
      </c>
      <c r="AC27" s="245">
        <v>0</v>
      </c>
      <c r="AD27" s="245">
        <v>0</v>
      </c>
      <c r="AE27" s="245">
        <v>0</v>
      </c>
      <c r="AF27" s="245">
        <v>0</v>
      </c>
      <c r="AG27" s="245">
        <v>0</v>
      </c>
      <c r="AH27" s="245">
        <v>0</v>
      </c>
      <c r="AI27" s="245">
        <v>0</v>
      </c>
    </row>
    <row r="28" spans="1:36" s="203" customFormat="1" ht="31.2">
      <c r="A28" s="185" t="s">
        <v>31</v>
      </c>
      <c r="B28" s="186" t="s">
        <v>82</v>
      </c>
      <c r="C28" s="231" t="s">
        <v>114</v>
      </c>
      <c r="D28" s="245">
        <v>0</v>
      </c>
      <c r="E28" s="245">
        <v>0</v>
      </c>
      <c r="F28" s="245">
        <v>0</v>
      </c>
      <c r="G28" s="245">
        <v>0</v>
      </c>
      <c r="H28" s="245">
        <v>0</v>
      </c>
      <c r="I28" s="245">
        <v>0</v>
      </c>
      <c r="J28" s="245">
        <v>0</v>
      </c>
      <c r="K28" s="245">
        <v>0</v>
      </c>
      <c r="L28" s="245">
        <v>0</v>
      </c>
      <c r="M28" s="245">
        <v>0</v>
      </c>
      <c r="N28" s="245">
        <v>0</v>
      </c>
      <c r="O28" s="245">
        <v>0</v>
      </c>
      <c r="P28" s="245">
        <v>0</v>
      </c>
      <c r="Q28" s="245">
        <v>0</v>
      </c>
      <c r="R28" s="245">
        <v>0</v>
      </c>
      <c r="S28" s="245">
        <v>0</v>
      </c>
      <c r="T28" s="245">
        <v>0</v>
      </c>
      <c r="U28" s="245">
        <v>0</v>
      </c>
      <c r="V28" s="245">
        <v>0</v>
      </c>
      <c r="W28" s="245">
        <v>0</v>
      </c>
      <c r="X28" s="245">
        <v>0</v>
      </c>
      <c r="Y28" s="245">
        <v>0</v>
      </c>
      <c r="Z28" s="245">
        <v>0</v>
      </c>
      <c r="AA28" s="245">
        <v>0</v>
      </c>
      <c r="AB28" s="245">
        <v>0</v>
      </c>
      <c r="AC28" s="245">
        <v>0</v>
      </c>
      <c r="AD28" s="245">
        <v>0</v>
      </c>
      <c r="AE28" s="245">
        <v>0</v>
      </c>
      <c r="AF28" s="245">
        <v>0</v>
      </c>
      <c r="AG28" s="245">
        <v>0</v>
      </c>
      <c r="AH28" s="245">
        <v>0</v>
      </c>
      <c r="AI28" s="245">
        <v>0</v>
      </c>
    </row>
    <row r="29" spans="1:36" s="203" customFormat="1" ht="46.8">
      <c r="A29" s="185" t="s">
        <v>39</v>
      </c>
      <c r="B29" s="186" t="s">
        <v>83</v>
      </c>
      <c r="C29" s="231" t="s">
        <v>114</v>
      </c>
      <c r="D29" s="245">
        <v>0</v>
      </c>
      <c r="E29" s="245">
        <v>0</v>
      </c>
      <c r="F29" s="245">
        <v>0</v>
      </c>
      <c r="G29" s="245">
        <v>0</v>
      </c>
      <c r="H29" s="245">
        <v>0</v>
      </c>
      <c r="I29" s="245">
        <v>0</v>
      </c>
      <c r="J29" s="245">
        <v>0</v>
      </c>
      <c r="K29" s="245">
        <v>0</v>
      </c>
      <c r="L29" s="245">
        <v>0</v>
      </c>
      <c r="M29" s="245">
        <v>0</v>
      </c>
      <c r="N29" s="245">
        <v>0</v>
      </c>
      <c r="O29" s="245">
        <v>0</v>
      </c>
      <c r="P29" s="245">
        <v>0</v>
      </c>
      <c r="Q29" s="245">
        <v>0</v>
      </c>
      <c r="R29" s="245">
        <v>0</v>
      </c>
      <c r="S29" s="245">
        <v>0</v>
      </c>
      <c r="T29" s="245">
        <v>0</v>
      </c>
      <c r="U29" s="245">
        <v>0</v>
      </c>
      <c r="V29" s="245">
        <v>0</v>
      </c>
      <c r="W29" s="245">
        <v>0</v>
      </c>
      <c r="X29" s="245">
        <v>0</v>
      </c>
      <c r="Y29" s="245">
        <v>0</v>
      </c>
      <c r="Z29" s="245">
        <v>0</v>
      </c>
      <c r="AA29" s="245">
        <v>0</v>
      </c>
      <c r="AB29" s="245">
        <v>0</v>
      </c>
      <c r="AC29" s="245">
        <v>0</v>
      </c>
      <c r="AD29" s="245">
        <v>0</v>
      </c>
      <c r="AE29" s="245">
        <v>0</v>
      </c>
      <c r="AF29" s="245">
        <v>0</v>
      </c>
      <c r="AG29" s="245">
        <v>0</v>
      </c>
      <c r="AH29" s="245">
        <v>0</v>
      </c>
      <c r="AI29" s="245">
        <v>0</v>
      </c>
    </row>
    <row r="30" spans="1:36" s="203" customFormat="1" ht="46.8">
      <c r="A30" s="185" t="s">
        <v>40</v>
      </c>
      <c r="B30" s="186" t="s">
        <v>146</v>
      </c>
      <c r="C30" s="231" t="s">
        <v>114</v>
      </c>
      <c r="D30" s="245">
        <v>0</v>
      </c>
      <c r="E30" s="245">
        <v>0</v>
      </c>
      <c r="F30" s="245">
        <v>0</v>
      </c>
      <c r="G30" s="245">
        <v>0</v>
      </c>
      <c r="H30" s="245">
        <v>0</v>
      </c>
      <c r="I30" s="245">
        <v>0</v>
      </c>
      <c r="J30" s="245">
        <v>0</v>
      </c>
      <c r="K30" s="245">
        <v>0</v>
      </c>
      <c r="L30" s="245">
        <v>0</v>
      </c>
      <c r="M30" s="245">
        <v>0</v>
      </c>
      <c r="N30" s="245">
        <v>0</v>
      </c>
      <c r="O30" s="245">
        <v>0</v>
      </c>
      <c r="P30" s="245">
        <v>0</v>
      </c>
      <c r="Q30" s="245">
        <v>0</v>
      </c>
      <c r="R30" s="245">
        <v>0</v>
      </c>
      <c r="S30" s="245">
        <v>0</v>
      </c>
      <c r="T30" s="245">
        <v>0</v>
      </c>
      <c r="U30" s="245">
        <v>0</v>
      </c>
      <c r="V30" s="245">
        <v>0</v>
      </c>
      <c r="W30" s="245">
        <v>0</v>
      </c>
      <c r="X30" s="245">
        <v>0</v>
      </c>
      <c r="Y30" s="245">
        <v>0</v>
      </c>
      <c r="Z30" s="245">
        <v>0</v>
      </c>
      <c r="AA30" s="245">
        <v>0</v>
      </c>
      <c r="AB30" s="245">
        <v>0</v>
      </c>
      <c r="AC30" s="245">
        <v>0</v>
      </c>
      <c r="AD30" s="245">
        <v>0</v>
      </c>
      <c r="AE30" s="245">
        <v>0</v>
      </c>
      <c r="AF30" s="245">
        <v>0</v>
      </c>
      <c r="AG30" s="245">
        <v>0</v>
      </c>
      <c r="AH30" s="245">
        <v>0</v>
      </c>
      <c r="AI30" s="245">
        <v>0</v>
      </c>
    </row>
    <row r="31" spans="1:36" s="203" customFormat="1" ht="31.2">
      <c r="A31" s="185" t="s">
        <v>41</v>
      </c>
      <c r="B31" s="186" t="s">
        <v>84</v>
      </c>
      <c r="C31" s="231" t="s">
        <v>114</v>
      </c>
      <c r="D31" s="245">
        <v>0</v>
      </c>
      <c r="E31" s="245">
        <v>0</v>
      </c>
      <c r="F31" s="245">
        <v>0</v>
      </c>
      <c r="G31" s="245">
        <v>0</v>
      </c>
      <c r="H31" s="245">
        <v>0</v>
      </c>
      <c r="I31" s="245">
        <v>0</v>
      </c>
      <c r="J31" s="245">
        <v>0</v>
      </c>
      <c r="K31" s="245">
        <v>0</v>
      </c>
      <c r="L31" s="245">
        <v>0</v>
      </c>
      <c r="M31" s="245">
        <v>0</v>
      </c>
      <c r="N31" s="245">
        <v>0</v>
      </c>
      <c r="O31" s="245">
        <v>0</v>
      </c>
      <c r="P31" s="245">
        <v>0</v>
      </c>
      <c r="Q31" s="245">
        <v>0</v>
      </c>
      <c r="R31" s="245">
        <v>0</v>
      </c>
      <c r="S31" s="245">
        <v>0</v>
      </c>
      <c r="T31" s="245">
        <v>0</v>
      </c>
      <c r="U31" s="245">
        <v>0</v>
      </c>
      <c r="V31" s="245">
        <v>0</v>
      </c>
      <c r="W31" s="245">
        <v>0</v>
      </c>
      <c r="X31" s="245">
        <v>0</v>
      </c>
      <c r="Y31" s="245">
        <v>0</v>
      </c>
      <c r="Z31" s="245">
        <v>0</v>
      </c>
      <c r="AA31" s="245">
        <v>0</v>
      </c>
      <c r="AB31" s="245">
        <v>0</v>
      </c>
      <c r="AC31" s="245">
        <v>0</v>
      </c>
      <c r="AD31" s="245">
        <v>0</v>
      </c>
      <c r="AE31" s="245">
        <v>0</v>
      </c>
      <c r="AF31" s="245">
        <v>0</v>
      </c>
      <c r="AG31" s="245">
        <v>0</v>
      </c>
      <c r="AH31" s="245">
        <v>0</v>
      </c>
      <c r="AI31" s="245">
        <v>0</v>
      </c>
    </row>
    <row r="32" spans="1:36" s="203" customFormat="1" ht="31.2">
      <c r="A32" s="185" t="s">
        <v>32</v>
      </c>
      <c r="B32" s="186" t="s">
        <v>85</v>
      </c>
      <c r="C32" s="231" t="s">
        <v>114</v>
      </c>
      <c r="D32" s="245">
        <v>0</v>
      </c>
      <c r="E32" s="245">
        <v>0</v>
      </c>
      <c r="F32" s="245">
        <v>0</v>
      </c>
      <c r="G32" s="245">
        <v>0</v>
      </c>
      <c r="H32" s="245">
        <v>0</v>
      </c>
      <c r="I32" s="245">
        <v>0</v>
      </c>
      <c r="J32" s="245">
        <v>0</v>
      </c>
      <c r="K32" s="245">
        <v>0</v>
      </c>
      <c r="L32" s="245">
        <v>0</v>
      </c>
      <c r="M32" s="245">
        <v>0</v>
      </c>
      <c r="N32" s="245">
        <v>0</v>
      </c>
      <c r="O32" s="245">
        <v>0</v>
      </c>
      <c r="P32" s="245">
        <v>0</v>
      </c>
      <c r="Q32" s="245">
        <v>0</v>
      </c>
      <c r="R32" s="245">
        <v>0</v>
      </c>
      <c r="S32" s="245">
        <v>0</v>
      </c>
      <c r="T32" s="245">
        <v>0</v>
      </c>
      <c r="U32" s="245">
        <v>0</v>
      </c>
      <c r="V32" s="245">
        <v>0</v>
      </c>
      <c r="W32" s="245">
        <v>0</v>
      </c>
      <c r="X32" s="245">
        <v>0</v>
      </c>
      <c r="Y32" s="245">
        <v>0</v>
      </c>
      <c r="Z32" s="245">
        <v>0</v>
      </c>
      <c r="AA32" s="245">
        <v>0</v>
      </c>
      <c r="AB32" s="245">
        <v>0</v>
      </c>
      <c r="AC32" s="245">
        <v>0</v>
      </c>
      <c r="AD32" s="245">
        <v>0</v>
      </c>
      <c r="AE32" s="245">
        <v>0</v>
      </c>
      <c r="AF32" s="245">
        <v>0</v>
      </c>
      <c r="AG32" s="245">
        <v>0</v>
      </c>
      <c r="AH32" s="245">
        <v>0</v>
      </c>
      <c r="AI32" s="245">
        <v>0</v>
      </c>
    </row>
    <row r="33" spans="1:35" s="203" customFormat="1" ht="46.8">
      <c r="A33" s="185" t="s">
        <v>42</v>
      </c>
      <c r="B33" s="186" t="s">
        <v>147</v>
      </c>
      <c r="C33" s="231" t="s">
        <v>114</v>
      </c>
      <c r="D33" s="245">
        <v>0</v>
      </c>
      <c r="E33" s="245">
        <v>0</v>
      </c>
      <c r="F33" s="245">
        <v>0</v>
      </c>
      <c r="G33" s="245">
        <v>0</v>
      </c>
      <c r="H33" s="245">
        <v>0</v>
      </c>
      <c r="I33" s="245">
        <v>0</v>
      </c>
      <c r="J33" s="245">
        <v>0</v>
      </c>
      <c r="K33" s="245">
        <v>0</v>
      </c>
      <c r="L33" s="245">
        <v>0</v>
      </c>
      <c r="M33" s="245">
        <v>0</v>
      </c>
      <c r="N33" s="245">
        <v>0</v>
      </c>
      <c r="O33" s="245">
        <v>0</v>
      </c>
      <c r="P33" s="245">
        <v>0</v>
      </c>
      <c r="Q33" s="245">
        <v>0</v>
      </c>
      <c r="R33" s="245">
        <v>0</v>
      </c>
      <c r="S33" s="245">
        <v>0</v>
      </c>
      <c r="T33" s="245">
        <v>0</v>
      </c>
      <c r="U33" s="245">
        <v>0</v>
      </c>
      <c r="V33" s="245">
        <v>0</v>
      </c>
      <c r="W33" s="245">
        <v>0</v>
      </c>
      <c r="X33" s="245">
        <v>0</v>
      </c>
      <c r="Y33" s="245">
        <v>0</v>
      </c>
      <c r="Z33" s="245">
        <v>0</v>
      </c>
      <c r="AA33" s="245">
        <v>0</v>
      </c>
      <c r="AB33" s="245">
        <v>0</v>
      </c>
      <c r="AC33" s="245">
        <v>0</v>
      </c>
      <c r="AD33" s="245">
        <v>0</v>
      </c>
      <c r="AE33" s="245">
        <v>0</v>
      </c>
      <c r="AF33" s="245">
        <v>0</v>
      </c>
      <c r="AG33" s="245">
        <v>0</v>
      </c>
      <c r="AH33" s="245">
        <v>0</v>
      </c>
      <c r="AI33" s="245">
        <v>0</v>
      </c>
    </row>
    <row r="34" spans="1:35" s="203" customFormat="1" ht="31.2">
      <c r="A34" s="185" t="s">
        <v>43</v>
      </c>
      <c r="B34" s="186" t="s">
        <v>86</v>
      </c>
      <c r="C34" s="231" t="s">
        <v>114</v>
      </c>
      <c r="D34" s="245">
        <v>0</v>
      </c>
      <c r="E34" s="245">
        <v>0</v>
      </c>
      <c r="F34" s="245">
        <v>0</v>
      </c>
      <c r="G34" s="245">
        <v>0</v>
      </c>
      <c r="H34" s="245">
        <v>0</v>
      </c>
      <c r="I34" s="245">
        <v>0</v>
      </c>
      <c r="J34" s="245">
        <v>0</v>
      </c>
      <c r="K34" s="245">
        <v>0</v>
      </c>
      <c r="L34" s="245">
        <v>0</v>
      </c>
      <c r="M34" s="245">
        <v>0</v>
      </c>
      <c r="N34" s="245">
        <v>0</v>
      </c>
      <c r="O34" s="245">
        <v>0</v>
      </c>
      <c r="P34" s="245">
        <v>0</v>
      </c>
      <c r="Q34" s="245">
        <v>0</v>
      </c>
      <c r="R34" s="245">
        <v>0</v>
      </c>
      <c r="S34" s="245">
        <v>0</v>
      </c>
      <c r="T34" s="245">
        <v>0</v>
      </c>
      <c r="U34" s="245">
        <v>0</v>
      </c>
      <c r="V34" s="245">
        <v>0</v>
      </c>
      <c r="W34" s="245">
        <v>0</v>
      </c>
      <c r="X34" s="245">
        <v>0</v>
      </c>
      <c r="Y34" s="245">
        <v>0</v>
      </c>
      <c r="Z34" s="245">
        <v>0</v>
      </c>
      <c r="AA34" s="245">
        <v>0</v>
      </c>
      <c r="AB34" s="245">
        <v>0</v>
      </c>
      <c r="AC34" s="245">
        <v>0</v>
      </c>
      <c r="AD34" s="245">
        <v>0</v>
      </c>
      <c r="AE34" s="245">
        <v>0</v>
      </c>
      <c r="AF34" s="245">
        <v>0</v>
      </c>
      <c r="AG34" s="245">
        <v>0</v>
      </c>
      <c r="AH34" s="245">
        <v>0</v>
      </c>
      <c r="AI34" s="245">
        <v>0</v>
      </c>
    </row>
    <row r="35" spans="1:35" s="203" customFormat="1" ht="31.2">
      <c r="A35" s="185" t="s">
        <v>33</v>
      </c>
      <c r="B35" s="186" t="s">
        <v>148</v>
      </c>
      <c r="C35" s="231" t="s">
        <v>114</v>
      </c>
      <c r="D35" s="245">
        <v>0</v>
      </c>
      <c r="E35" s="245">
        <v>0</v>
      </c>
      <c r="F35" s="245">
        <v>0</v>
      </c>
      <c r="G35" s="245">
        <v>0</v>
      </c>
      <c r="H35" s="245">
        <v>0</v>
      </c>
      <c r="I35" s="245">
        <v>0</v>
      </c>
      <c r="J35" s="245">
        <v>0</v>
      </c>
      <c r="K35" s="245">
        <v>0</v>
      </c>
      <c r="L35" s="245">
        <v>0</v>
      </c>
      <c r="M35" s="245">
        <v>0</v>
      </c>
      <c r="N35" s="245">
        <v>0</v>
      </c>
      <c r="O35" s="245">
        <v>0</v>
      </c>
      <c r="P35" s="245">
        <v>0</v>
      </c>
      <c r="Q35" s="245">
        <v>0</v>
      </c>
      <c r="R35" s="245">
        <v>0</v>
      </c>
      <c r="S35" s="245">
        <v>0</v>
      </c>
      <c r="T35" s="245">
        <v>0</v>
      </c>
      <c r="U35" s="245">
        <v>0</v>
      </c>
      <c r="V35" s="245">
        <v>0</v>
      </c>
      <c r="W35" s="245">
        <v>0</v>
      </c>
      <c r="X35" s="245">
        <v>0</v>
      </c>
      <c r="Y35" s="245">
        <v>0</v>
      </c>
      <c r="Z35" s="245">
        <v>0</v>
      </c>
      <c r="AA35" s="245">
        <v>0</v>
      </c>
      <c r="AB35" s="245">
        <v>0</v>
      </c>
      <c r="AC35" s="245">
        <v>0</v>
      </c>
      <c r="AD35" s="245">
        <v>0</v>
      </c>
      <c r="AE35" s="245">
        <v>0</v>
      </c>
      <c r="AF35" s="245">
        <v>0</v>
      </c>
      <c r="AG35" s="245">
        <v>0</v>
      </c>
      <c r="AH35" s="245">
        <v>0</v>
      </c>
      <c r="AI35" s="245">
        <v>0</v>
      </c>
    </row>
    <row r="36" spans="1:35" s="203" customFormat="1" ht="31.2">
      <c r="A36" s="185" t="s">
        <v>44</v>
      </c>
      <c r="B36" s="186" t="s">
        <v>121</v>
      </c>
      <c r="C36" s="231" t="s">
        <v>114</v>
      </c>
      <c r="D36" s="245">
        <v>0</v>
      </c>
      <c r="E36" s="245">
        <v>0</v>
      </c>
      <c r="F36" s="245">
        <v>0</v>
      </c>
      <c r="G36" s="245">
        <v>0</v>
      </c>
      <c r="H36" s="245">
        <v>0</v>
      </c>
      <c r="I36" s="245">
        <v>0</v>
      </c>
      <c r="J36" s="245">
        <v>0</v>
      </c>
      <c r="K36" s="245">
        <v>0</v>
      </c>
      <c r="L36" s="245">
        <v>0</v>
      </c>
      <c r="M36" s="245">
        <v>0</v>
      </c>
      <c r="N36" s="245">
        <v>0</v>
      </c>
      <c r="O36" s="245">
        <v>0</v>
      </c>
      <c r="P36" s="245">
        <v>0</v>
      </c>
      <c r="Q36" s="245">
        <v>0</v>
      </c>
      <c r="R36" s="245">
        <v>0</v>
      </c>
      <c r="S36" s="245">
        <v>0</v>
      </c>
      <c r="T36" s="245">
        <v>0</v>
      </c>
      <c r="U36" s="245">
        <v>0</v>
      </c>
      <c r="V36" s="245">
        <v>0</v>
      </c>
      <c r="W36" s="245">
        <v>0</v>
      </c>
      <c r="X36" s="245">
        <v>0</v>
      </c>
      <c r="Y36" s="245">
        <v>0</v>
      </c>
      <c r="Z36" s="245">
        <v>0</v>
      </c>
      <c r="AA36" s="245">
        <v>0</v>
      </c>
      <c r="AB36" s="245">
        <v>0</v>
      </c>
      <c r="AC36" s="245">
        <v>0</v>
      </c>
      <c r="AD36" s="245">
        <v>0</v>
      </c>
      <c r="AE36" s="245">
        <v>0</v>
      </c>
      <c r="AF36" s="245">
        <v>0</v>
      </c>
      <c r="AG36" s="245">
        <v>0</v>
      </c>
      <c r="AH36" s="245">
        <v>0</v>
      </c>
      <c r="AI36" s="245">
        <v>0</v>
      </c>
    </row>
    <row r="37" spans="1:35" s="203" customFormat="1" ht="78">
      <c r="A37" s="185" t="s">
        <v>44</v>
      </c>
      <c r="B37" s="186" t="s">
        <v>149</v>
      </c>
      <c r="C37" s="231" t="s">
        <v>114</v>
      </c>
      <c r="D37" s="245">
        <v>0</v>
      </c>
      <c r="E37" s="245">
        <v>0</v>
      </c>
      <c r="F37" s="245">
        <v>0</v>
      </c>
      <c r="G37" s="245">
        <v>0</v>
      </c>
      <c r="H37" s="245">
        <v>0</v>
      </c>
      <c r="I37" s="245">
        <v>0</v>
      </c>
      <c r="J37" s="245">
        <v>0</v>
      </c>
      <c r="K37" s="245">
        <v>0</v>
      </c>
      <c r="L37" s="245">
        <v>0</v>
      </c>
      <c r="M37" s="245">
        <v>0</v>
      </c>
      <c r="N37" s="245">
        <v>0</v>
      </c>
      <c r="O37" s="245">
        <v>0</v>
      </c>
      <c r="P37" s="245">
        <v>0</v>
      </c>
      <c r="Q37" s="245">
        <v>0</v>
      </c>
      <c r="R37" s="245">
        <v>0</v>
      </c>
      <c r="S37" s="245">
        <v>0</v>
      </c>
      <c r="T37" s="245">
        <v>0</v>
      </c>
      <c r="U37" s="245">
        <v>0</v>
      </c>
      <c r="V37" s="245">
        <v>0</v>
      </c>
      <c r="W37" s="245">
        <v>0</v>
      </c>
      <c r="X37" s="245">
        <v>0</v>
      </c>
      <c r="Y37" s="245">
        <v>0</v>
      </c>
      <c r="Z37" s="245">
        <v>0</v>
      </c>
      <c r="AA37" s="245">
        <v>0</v>
      </c>
      <c r="AB37" s="245">
        <v>0</v>
      </c>
      <c r="AC37" s="245">
        <v>0</v>
      </c>
      <c r="AD37" s="245">
        <v>0</v>
      </c>
      <c r="AE37" s="245">
        <v>0</v>
      </c>
      <c r="AF37" s="245">
        <v>0</v>
      </c>
      <c r="AG37" s="245">
        <v>0</v>
      </c>
      <c r="AH37" s="245">
        <v>0</v>
      </c>
      <c r="AI37" s="245">
        <v>0</v>
      </c>
    </row>
    <row r="38" spans="1:35" s="203" customFormat="1" ht="62.4">
      <c r="A38" s="185" t="s">
        <v>44</v>
      </c>
      <c r="B38" s="186" t="s">
        <v>87</v>
      </c>
      <c r="C38" s="231" t="s">
        <v>114</v>
      </c>
      <c r="D38" s="245">
        <v>0</v>
      </c>
      <c r="E38" s="245">
        <v>0</v>
      </c>
      <c r="F38" s="245">
        <v>0</v>
      </c>
      <c r="G38" s="245">
        <v>0</v>
      </c>
      <c r="H38" s="245">
        <v>0</v>
      </c>
      <c r="I38" s="245">
        <v>0</v>
      </c>
      <c r="J38" s="245">
        <v>0</v>
      </c>
      <c r="K38" s="245">
        <v>0</v>
      </c>
      <c r="L38" s="245">
        <v>0</v>
      </c>
      <c r="M38" s="245">
        <v>0</v>
      </c>
      <c r="N38" s="245">
        <v>0</v>
      </c>
      <c r="O38" s="245">
        <v>0</v>
      </c>
      <c r="P38" s="245">
        <v>0</v>
      </c>
      <c r="Q38" s="245">
        <v>0</v>
      </c>
      <c r="R38" s="245">
        <v>0</v>
      </c>
      <c r="S38" s="245">
        <v>0</v>
      </c>
      <c r="T38" s="245">
        <v>0</v>
      </c>
      <c r="U38" s="245">
        <v>0</v>
      </c>
      <c r="V38" s="245">
        <v>0</v>
      </c>
      <c r="W38" s="245">
        <v>0</v>
      </c>
      <c r="X38" s="245">
        <v>0</v>
      </c>
      <c r="Y38" s="245">
        <v>0</v>
      </c>
      <c r="Z38" s="245">
        <v>0</v>
      </c>
      <c r="AA38" s="245">
        <v>0</v>
      </c>
      <c r="AB38" s="245">
        <v>0</v>
      </c>
      <c r="AC38" s="245">
        <v>0</v>
      </c>
      <c r="AD38" s="245">
        <v>0</v>
      </c>
      <c r="AE38" s="245">
        <v>0</v>
      </c>
      <c r="AF38" s="245">
        <v>0</v>
      </c>
      <c r="AG38" s="245">
        <v>0</v>
      </c>
      <c r="AH38" s="245">
        <v>0</v>
      </c>
      <c r="AI38" s="245">
        <v>0</v>
      </c>
    </row>
    <row r="39" spans="1:35" s="203" customFormat="1" ht="62.4">
      <c r="A39" s="185" t="s">
        <v>44</v>
      </c>
      <c r="B39" s="186" t="s">
        <v>150</v>
      </c>
      <c r="C39" s="231" t="s">
        <v>114</v>
      </c>
      <c r="D39" s="245">
        <v>0</v>
      </c>
      <c r="E39" s="245">
        <v>0</v>
      </c>
      <c r="F39" s="245">
        <v>0</v>
      </c>
      <c r="G39" s="245">
        <v>0</v>
      </c>
      <c r="H39" s="245">
        <v>0</v>
      </c>
      <c r="I39" s="245">
        <v>0</v>
      </c>
      <c r="J39" s="245">
        <v>0</v>
      </c>
      <c r="K39" s="245">
        <v>0</v>
      </c>
      <c r="L39" s="245">
        <v>0</v>
      </c>
      <c r="M39" s="245">
        <v>0</v>
      </c>
      <c r="N39" s="245">
        <v>0</v>
      </c>
      <c r="O39" s="245">
        <v>0</v>
      </c>
      <c r="P39" s="245">
        <v>0</v>
      </c>
      <c r="Q39" s="245">
        <v>0</v>
      </c>
      <c r="R39" s="245">
        <v>0</v>
      </c>
      <c r="S39" s="245">
        <v>0</v>
      </c>
      <c r="T39" s="245">
        <v>0</v>
      </c>
      <c r="U39" s="245">
        <v>0</v>
      </c>
      <c r="V39" s="245">
        <v>0</v>
      </c>
      <c r="W39" s="245">
        <v>0</v>
      </c>
      <c r="X39" s="245">
        <v>0</v>
      </c>
      <c r="Y39" s="245">
        <v>0</v>
      </c>
      <c r="Z39" s="245">
        <v>0</v>
      </c>
      <c r="AA39" s="245">
        <v>0</v>
      </c>
      <c r="AB39" s="245">
        <v>0</v>
      </c>
      <c r="AC39" s="245">
        <v>0</v>
      </c>
      <c r="AD39" s="245">
        <v>0</v>
      </c>
      <c r="AE39" s="245">
        <v>0</v>
      </c>
      <c r="AF39" s="245">
        <v>0</v>
      </c>
      <c r="AG39" s="245">
        <v>0</v>
      </c>
      <c r="AH39" s="245">
        <v>0</v>
      </c>
      <c r="AI39" s="245">
        <v>0</v>
      </c>
    </row>
    <row r="40" spans="1:35" s="203" customFormat="1" ht="31.2">
      <c r="A40" s="185" t="s">
        <v>45</v>
      </c>
      <c r="B40" s="186" t="s">
        <v>121</v>
      </c>
      <c r="C40" s="231" t="s">
        <v>114</v>
      </c>
      <c r="D40" s="245">
        <v>0</v>
      </c>
      <c r="E40" s="245">
        <v>0</v>
      </c>
      <c r="F40" s="245">
        <v>0</v>
      </c>
      <c r="G40" s="245">
        <v>0</v>
      </c>
      <c r="H40" s="245">
        <v>0</v>
      </c>
      <c r="I40" s="245">
        <v>0</v>
      </c>
      <c r="J40" s="245">
        <v>0</v>
      </c>
      <c r="K40" s="245">
        <v>0</v>
      </c>
      <c r="L40" s="245">
        <v>0</v>
      </c>
      <c r="M40" s="245">
        <v>0</v>
      </c>
      <c r="N40" s="245">
        <v>0</v>
      </c>
      <c r="O40" s="245">
        <v>0</v>
      </c>
      <c r="P40" s="245">
        <v>0</v>
      </c>
      <c r="Q40" s="245">
        <v>0</v>
      </c>
      <c r="R40" s="245">
        <v>0</v>
      </c>
      <c r="S40" s="245">
        <v>0</v>
      </c>
      <c r="T40" s="245">
        <v>0</v>
      </c>
      <c r="U40" s="245">
        <v>0</v>
      </c>
      <c r="V40" s="245">
        <v>0</v>
      </c>
      <c r="W40" s="245">
        <v>0</v>
      </c>
      <c r="X40" s="245">
        <v>0</v>
      </c>
      <c r="Y40" s="245">
        <v>0</v>
      </c>
      <c r="Z40" s="245">
        <v>0</v>
      </c>
      <c r="AA40" s="245">
        <v>0</v>
      </c>
      <c r="AB40" s="245">
        <v>0</v>
      </c>
      <c r="AC40" s="245">
        <v>0</v>
      </c>
      <c r="AD40" s="245">
        <v>0</v>
      </c>
      <c r="AE40" s="245">
        <v>0</v>
      </c>
      <c r="AF40" s="245">
        <v>0</v>
      </c>
      <c r="AG40" s="245">
        <v>0</v>
      </c>
      <c r="AH40" s="245">
        <v>0</v>
      </c>
      <c r="AI40" s="245">
        <v>0</v>
      </c>
    </row>
    <row r="41" spans="1:35" s="203" customFormat="1" ht="78">
      <c r="A41" s="185" t="s">
        <v>45</v>
      </c>
      <c r="B41" s="186" t="s">
        <v>149</v>
      </c>
      <c r="C41" s="231" t="s">
        <v>114</v>
      </c>
      <c r="D41" s="245">
        <v>0</v>
      </c>
      <c r="E41" s="245">
        <v>0</v>
      </c>
      <c r="F41" s="245">
        <v>0</v>
      </c>
      <c r="G41" s="245">
        <v>0</v>
      </c>
      <c r="H41" s="245">
        <v>0</v>
      </c>
      <c r="I41" s="245">
        <v>0</v>
      </c>
      <c r="J41" s="245">
        <v>0</v>
      </c>
      <c r="K41" s="245">
        <v>0</v>
      </c>
      <c r="L41" s="245">
        <v>0</v>
      </c>
      <c r="M41" s="245">
        <v>0</v>
      </c>
      <c r="N41" s="245">
        <v>0</v>
      </c>
      <c r="O41" s="245">
        <v>0</v>
      </c>
      <c r="P41" s="245">
        <v>0</v>
      </c>
      <c r="Q41" s="245">
        <v>0</v>
      </c>
      <c r="R41" s="245">
        <v>0</v>
      </c>
      <c r="S41" s="245">
        <v>0</v>
      </c>
      <c r="T41" s="245">
        <v>0</v>
      </c>
      <c r="U41" s="245">
        <v>0</v>
      </c>
      <c r="V41" s="245">
        <v>0</v>
      </c>
      <c r="W41" s="245">
        <v>0</v>
      </c>
      <c r="X41" s="245">
        <v>0</v>
      </c>
      <c r="Y41" s="245">
        <v>0</v>
      </c>
      <c r="Z41" s="245">
        <v>0</v>
      </c>
      <c r="AA41" s="245">
        <v>0</v>
      </c>
      <c r="AB41" s="245">
        <v>0</v>
      </c>
      <c r="AC41" s="245">
        <v>0</v>
      </c>
      <c r="AD41" s="245">
        <v>0</v>
      </c>
      <c r="AE41" s="245">
        <v>0</v>
      </c>
      <c r="AF41" s="245">
        <v>0</v>
      </c>
      <c r="AG41" s="245">
        <v>0</v>
      </c>
      <c r="AH41" s="245">
        <v>0</v>
      </c>
      <c r="AI41" s="245">
        <v>0</v>
      </c>
    </row>
    <row r="42" spans="1:35" s="203" customFormat="1" ht="62.4">
      <c r="A42" s="185" t="s">
        <v>45</v>
      </c>
      <c r="B42" s="186" t="s">
        <v>87</v>
      </c>
      <c r="C42" s="231" t="s">
        <v>114</v>
      </c>
      <c r="D42" s="245">
        <v>0</v>
      </c>
      <c r="E42" s="245">
        <v>0</v>
      </c>
      <c r="F42" s="245">
        <v>0</v>
      </c>
      <c r="G42" s="245">
        <v>0</v>
      </c>
      <c r="H42" s="245">
        <v>0</v>
      </c>
      <c r="I42" s="245">
        <v>0</v>
      </c>
      <c r="J42" s="245">
        <v>0</v>
      </c>
      <c r="K42" s="245">
        <v>0</v>
      </c>
      <c r="L42" s="245">
        <v>0</v>
      </c>
      <c r="M42" s="245">
        <v>0</v>
      </c>
      <c r="N42" s="245">
        <v>0</v>
      </c>
      <c r="O42" s="245">
        <v>0</v>
      </c>
      <c r="P42" s="245">
        <v>0</v>
      </c>
      <c r="Q42" s="245">
        <v>0</v>
      </c>
      <c r="R42" s="245">
        <v>0</v>
      </c>
      <c r="S42" s="245">
        <v>0</v>
      </c>
      <c r="T42" s="245">
        <v>0</v>
      </c>
      <c r="U42" s="245">
        <v>0</v>
      </c>
      <c r="V42" s="245">
        <v>0</v>
      </c>
      <c r="W42" s="245">
        <v>0</v>
      </c>
      <c r="X42" s="245">
        <v>0</v>
      </c>
      <c r="Y42" s="245">
        <v>0</v>
      </c>
      <c r="Z42" s="245">
        <v>0</v>
      </c>
      <c r="AA42" s="245">
        <v>0</v>
      </c>
      <c r="AB42" s="245">
        <v>0</v>
      </c>
      <c r="AC42" s="245">
        <v>0</v>
      </c>
      <c r="AD42" s="245">
        <v>0</v>
      </c>
      <c r="AE42" s="245">
        <v>0</v>
      </c>
      <c r="AF42" s="245">
        <v>0</v>
      </c>
      <c r="AG42" s="245">
        <v>0</v>
      </c>
      <c r="AH42" s="245">
        <v>0</v>
      </c>
      <c r="AI42" s="245">
        <v>0</v>
      </c>
    </row>
    <row r="43" spans="1:35" s="203" customFormat="1" ht="62.4">
      <c r="A43" s="185" t="s">
        <v>45</v>
      </c>
      <c r="B43" s="186" t="s">
        <v>88</v>
      </c>
      <c r="C43" s="231" t="s">
        <v>114</v>
      </c>
      <c r="D43" s="245">
        <v>0</v>
      </c>
      <c r="E43" s="245">
        <v>0</v>
      </c>
      <c r="F43" s="245">
        <v>0</v>
      </c>
      <c r="G43" s="245">
        <v>0</v>
      </c>
      <c r="H43" s="245">
        <v>0</v>
      </c>
      <c r="I43" s="245">
        <v>0</v>
      </c>
      <c r="J43" s="245">
        <v>0</v>
      </c>
      <c r="K43" s="245">
        <v>0</v>
      </c>
      <c r="L43" s="245">
        <v>0</v>
      </c>
      <c r="M43" s="245">
        <v>0</v>
      </c>
      <c r="N43" s="245">
        <v>0</v>
      </c>
      <c r="O43" s="245">
        <v>0</v>
      </c>
      <c r="P43" s="245">
        <v>0</v>
      </c>
      <c r="Q43" s="245">
        <v>0</v>
      </c>
      <c r="R43" s="245">
        <v>0</v>
      </c>
      <c r="S43" s="245">
        <v>0</v>
      </c>
      <c r="T43" s="245">
        <v>0</v>
      </c>
      <c r="U43" s="245">
        <v>0</v>
      </c>
      <c r="V43" s="245">
        <v>0</v>
      </c>
      <c r="W43" s="245">
        <v>0</v>
      </c>
      <c r="X43" s="245">
        <v>0</v>
      </c>
      <c r="Y43" s="245">
        <v>0</v>
      </c>
      <c r="Z43" s="245">
        <v>0</v>
      </c>
      <c r="AA43" s="245">
        <v>0</v>
      </c>
      <c r="AB43" s="245">
        <v>0</v>
      </c>
      <c r="AC43" s="245">
        <v>0</v>
      </c>
      <c r="AD43" s="245">
        <v>0</v>
      </c>
      <c r="AE43" s="245">
        <v>0</v>
      </c>
      <c r="AF43" s="245">
        <v>0</v>
      </c>
      <c r="AG43" s="245">
        <v>0</v>
      </c>
      <c r="AH43" s="245">
        <v>0</v>
      </c>
      <c r="AI43" s="245">
        <v>0</v>
      </c>
    </row>
    <row r="44" spans="1:35" s="203" customFormat="1" ht="97.95" customHeight="1">
      <c r="A44" s="185" t="s">
        <v>34</v>
      </c>
      <c r="B44" s="186" t="s">
        <v>151</v>
      </c>
      <c r="C44" s="231" t="s">
        <v>114</v>
      </c>
      <c r="D44" s="245">
        <v>0</v>
      </c>
      <c r="E44" s="245">
        <v>0</v>
      </c>
      <c r="F44" s="245">
        <v>0</v>
      </c>
      <c r="G44" s="245">
        <v>0</v>
      </c>
      <c r="H44" s="245">
        <v>0</v>
      </c>
      <c r="I44" s="245">
        <v>0</v>
      </c>
      <c r="J44" s="245">
        <v>0</v>
      </c>
      <c r="K44" s="245">
        <v>0</v>
      </c>
      <c r="L44" s="245">
        <v>0</v>
      </c>
      <c r="M44" s="245">
        <v>0</v>
      </c>
      <c r="N44" s="245">
        <v>0</v>
      </c>
      <c r="O44" s="245">
        <v>0</v>
      </c>
      <c r="P44" s="245">
        <v>0</v>
      </c>
      <c r="Q44" s="245">
        <v>0</v>
      </c>
      <c r="R44" s="245">
        <v>0</v>
      </c>
      <c r="S44" s="245">
        <v>0</v>
      </c>
      <c r="T44" s="245">
        <v>0</v>
      </c>
      <c r="U44" s="245">
        <v>0</v>
      </c>
      <c r="V44" s="245">
        <v>0</v>
      </c>
      <c r="W44" s="245">
        <v>0</v>
      </c>
      <c r="X44" s="245">
        <v>0</v>
      </c>
      <c r="Y44" s="245">
        <v>0</v>
      </c>
      <c r="Z44" s="245">
        <v>0</v>
      </c>
      <c r="AA44" s="245">
        <v>0</v>
      </c>
      <c r="AB44" s="245">
        <v>0</v>
      </c>
      <c r="AC44" s="245">
        <v>0</v>
      </c>
      <c r="AD44" s="245">
        <v>0</v>
      </c>
      <c r="AE44" s="245">
        <v>0</v>
      </c>
      <c r="AF44" s="245">
        <v>0</v>
      </c>
      <c r="AG44" s="245">
        <v>0</v>
      </c>
      <c r="AH44" s="245">
        <v>0</v>
      </c>
      <c r="AI44" s="245">
        <v>0</v>
      </c>
    </row>
    <row r="45" spans="1:35" s="203" customFormat="1" ht="46.8">
      <c r="A45" s="185" t="s">
        <v>152</v>
      </c>
      <c r="B45" s="186" t="s">
        <v>89</v>
      </c>
      <c r="C45" s="231" t="s">
        <v>114</v>
      </c>
      <c r="D45" s="245">
        <v>0</v>
      </c>
      <c r="E45" s="245">
        <v>0</v>
      </c>
      <c r="F45" s="245">
        <v>0</v>
      </c>
      <c r="G45" s="245">
        <v>0</v>
      </c>
      <c r="H45" s="245">
        <v>0</v>
      </c>
      <c r="I45" s="245">
        <v>0</v>
      </c>
      <c r="J45" s="245">
        <v>0</v>
      </c>
      <c r="K45" s="245">
        <v>0</v>
      </c>
      <c r="L45" s="245">
        <v>0</v>
      </c>
      <c r="M45" s="245">
        <v>0</v>
      </c>
      <c r="N45" s="245">
        <v>0</v>
      </c>
      <c r="O45" s="245">
        <v>0</v>
      </c>
      <c r="P45" s="245">
        <v>0</v>
      </c>
      <c r="Q45" s="245">
        <v>0</v>
      </c>
      <c r="R45" s="245">
        <v>0</v>
      </c>
      <c r="S45" s="245">
        <v>0</v>
      </c>
      <c r="T45" s="245">
        <v>0</v>
      </c>
      <c r="U45" s="245">
        <v>0</v>
      </c>
      <c r="V45" s="245">
        <v>0</v>
      </c>
      <c r="W45" s="245">
        <v>0</v>
      </c>
      <c r="X45" s="245">
        <v>0</v>
      </c>
      <c r="Y45" s="245">
        <v>0</v>
      </c>
      <c r="Z45" s="245">
        <v>0</v>
      </c>
      <c r="AA45" s="245">
        <v>0</v>
      </c>
      <c r="AB45" s="245">
        <v>0</v>
      </c>
      <c r="AC45" s="245">
        <v>0</v>
      </c>
      <c r="AD45" s="245">
        <v>0</v>
      </c>
      <c r="AE45" s="245">
        <v>0</v>
      </c>
      <c r="AF45" s="245">
        <v>0</v>
      </c>
      <c r="AG45" s="245">
        <v>0</v>
      </c>
      <c r="AH45" s="245">
        <v>0</v>
      </c>
      <c r="AI45" s="245">
        <v>0</v>
      </c>
    </row>
    <row r="46" spans="1:35" s="203" customFormat="1" ht="62.4">
      <c r="A46" s="185" t="s">
        <v>153</v>
      </c>
      <c r="B46" s="186" t="s">
        <v>90</v>
      </c>
      <c r="C46" s="231" t="s">
        <v>114</v>
      </c>
      <c r="D46" s="245">
        <v>0</v>
      </c>
      <c r="E46" s="245">
        <v>0</v>
      </c>
      <c r="F46" s="245">
        <v>0</v>
      </c>
      <c r="G46" s="245">
        <v>0</v>
      </c>
      <c r="H46" s="245">
        <v>0</v>
      </c>
      <c r="I46" s="245">
        <v>0</v>
      </c>
      <c r="J46" s="245">
        <v>0</v>
      </c>
      <c r="K46" s="245">
        <v>0</v>
      </c>
      <c r="L46" s="245">
        <v>0</v>
      </c>
      <c r="M46" s="245">
        <v>0</v>
      </c>
      <c r="N46" s="245">
        <v>0</v>
      </c>
      <c r="O46" s="245">
        <v>0</v>
      </c>
      <c r="P46" s="245">
        <v>0</v>
      </c>
      <c r="Q46" s="245">
        <v>0</v>
      </c>
      <c r="R46" s="245">
        <v>0</v>
      </c>
      <c r="S46" s="245">
        <v>0</v>
      </c>
      <c r="T46" s="245">
        <v>0</v>
      </c>
      <c r="U46" s="245">
        <v>0</v>
      </c>
      <c r="V46" s="245">
        <v>0</v>
      </c>
      <c r="W46" s="245">
        <v>0</v>
      </c>
      <c r="X46" s="245">
        <v>0</v>
      </c>
      <c r="Y46" s="245">
        <v>0</v>
      </c>
      <c r="Z46" s="245">
        <v>0</v>
      </c>
      <c r="AA46" s="245">
        <v>0</v>
      </c>
      <c r="AB46" s="245">
        <v>0</v>
      </c>
      <c r="AC46" s="245">
        <v>0</v>
      </c>
      <c r="AD46" s="245">
        <v>0</v>
      </c>
      <c r="AE46" s="245">
        <v>0</v>
      </c>
      <c r="AF46" s="245">
        <v>0</v>
      </c>
      <c r="AG46" s="245">
        <v>0</v>
      </c>
      <c r="AH46" s="245">
        <v>0</v>
      </c>
      <c r="AI46" s="245">
        <v>0</v>
      </c>
    </row>
    <row r="47" spans="1:35" s="203" customFormat="1" ht="35.25" customHeight="1">
      <c r="A47" s="185" t="s">
        <v>30</v>
      </c>
      <c r="B47" s="186" t="s">
        <v>154</v>
      </c>
      <c r="C47" s="202" t="s">
        <v>114</v>
      </c>
      <c r="D47" s="245">
        <f t="shared" ref="D47:S47" si="3">D48+D51</f>
        <v>0</v>
      </c>
      <c r="E47" s="245">
        <f t="shared" si="3"/>
        <v>0</v>
      </c>
      <c r="F47" s="245">
        <f t="shared" si="3"/>
        <v>0</v>
      </c>
      <c r="G47" s="245">
        <f t="shared" si="3"/>
        <v>0</v>
      </c>
      <c r="H47" s="245">
        <f t="shared" si="3"/>
        <v>0</v>
      </c>
      <c r="I47" s="245">
        <f t="shared" si="3"/>
        <v>0</v>
      </c>
      <c r="J47" s="245">
        <f t="shared" si="3"/>
        <v>0</v>
      </c>
      <c r="K47" s="245">
        <f t="shared" si="3"/>
        <v>0</v>
      </c>
      <c r="L47" s="245">
        <f t="shared" si="3"/>
        <v>0</v>
      </c>
      <c r="M47" s="245">
        <f t="shared" si="3"/>
        <v>0</v>
      </c>
      <c r="N47" s="245">
        <f t="shared" si="3"/>
        <v>0</v>
      </c>
      <c r="O47" s="245">
        <f t="shared" si="3"/>
        <v>0</v>
      </c>
      <c r="P47" s="245">
        <f t="shared" si="3"/>
        <v>0</v>
      </c>
      <c r="Q47" s="245">
        <f t="shared" si="3"/>
        <v>0</v>
      </c>
      <c r="R47" s="245">
        <f t="shared" si="3"/>
        <v>2.8</v>
      </c>
      <c r="S47" s="245">
        <f t="shared" si="3"/>
        <v>0</v>
      </c>
      <c r="T47" s="245">
        <f t="shared" ref="T47:AI47" si="4">T48+T51</f>
        <v>0</v>
      </c>
      <c r="U47" s="245">
        <f t="shared" si="4"/>
        <v>0</v>
      </c>
      <c r="V47" s="245">
        <f t="shared" si="4"/>
        <v>0</v>
      </c>
      <c r="W47" s="245">
        <f t="shared" si="4"/>
        <v>0</v>
      </c>
      <c r="X47" s="245">
        <f t="shared" si="4"/>
        <v>0</v>
      </c>
      <c r="Y47" s="245">
        <f t="shared" si="4"/>
        <v>0</v>
      </c>
      <c r="Z47" s="245">
        <f t="shared" si="4"/>
        <v>0</v>
      </c>
      <c r="AA47" s="245">
        <f t="shared" si="4"/>
        <v>0</v>
      </c>
      <c r="AB47" s="245">
        <f t="shared" si="4"/>
        <v>0</v>
      </c>
      <c r="AC47" s="245">
        <f t="shared" si="4"/>
        <v>0</v>
      </c>
      <c r="AD47" s="245">
        <f t="shared" si="4"/>
        <v>0</v>
      </c>
      <c r="AE47" s="245">
        <f t="shared" si="4"/>
        <v>0</v>
      </c>
      <c r="AF47" s="245">
        <f t="shared" si="4"/>
        <v>0</v>
      </c>
      <c r="AG47" s="245">
        <f t="shared" si="4"/>
        <v>0</v>
      </c>
      <c r="AH47" s="245">
        <f t="shared" si="4"/>
        <v>0</v>
      </c>
      <c r="AI47" s="245">
        <f t="shared" si="4"/>
        <v>0</v>
      </c>
    </row>
    <row r="48" spans="1:35" s="203" customFormat="1" ht="46.8">
      <c r="A48" s="185" t="s">
        <v>35</v>
      </c>
      <c r="B48" s="186" t="s">
        <v>155</v>
      </c>
      <c r="C48" s="202" t="s">
        <v>114</v>
      </c>
      <c r="D48" s="245">
        <f t="shared" ref="D48:S48" si="5">D49+D50</f>
        <v>0</v>
      </c>
      <c r="E48" s="245">
        <f t="shared" si="5"/>
        <v>0</v>
      </c>
      <c r="F48" s="245">
        <f t="shared" si="5"/>
        <v>0</v>
      </c>
      <c r="G48" s="245">
        <f t="shared" si="5"/>
        <v>0</v>
      </c>
      <c r="H48" s="245">
        <f t="shared" si="5"/>
        <v>0</v>
      </c>
      <c r="I48" s="245">
        <f t="shared" si="5"/>
        <v>0</v>
      </c>
      <c r="J48" s="245">
        <f t="shared" si="5"/>
        <v>0</v>
      </c>
      <c r="K48" s="245">
        <f t="shared" si="5"/>
        <v>0</v>
      </c>
      <c r="L48" s="245">
        <f t="shared" si="5"/>
        <v>0</v>
      </c>
      <c r="M48" s="245">
        <f t="shared" si="5"/>
        <v>0</v>
      </c>
      <c r="N48" s="245">
        <f t="shared" si="5"/>
        <v>0</v>
      </c>
      <c r="O48" s="245">
        <f t="shared" si="5"/>
        <v>0</v>
      </c>
      <c r="P48" s="245">
        <f t="shared" si="5"/>
        <v>0</v>
      </c>
      <c r="Q48" s="245">
        <f t="shared" si="5"/>
        <v>0</v>
      </c>
      <c r="R48" s="245">
        <f t="shared" si="5"/>
        <v>0</v>
      </c>
      <c r="S48" s="245">
        <f t="shared" si="5"/>
        <v>0</v>
      </c>
      <c r="T48" s="245">
        <f t="shared" ref="T48:AI48" si="6">T49+T50</f>
        <v>0</v>
      </c>
      <c r="U48" s="245">
        <f t="shared" si="6"/>
        <v>0</v>
      </c>
      <c r="V48" s="245">
        <f t="shared" si="6"/>
        <v>0</v>
      </c>
      <c r="W48" s="245">
        <f t="shared" si="6"/>
        <v>0</v>
      </c>
      <c r="X48" s="245">
        <f t="shared" si="6"/>
        <v>0</v>
      </c>
      <c r="Y48" s="245">
        <f t="shared" si="6"/>
        <v>0</v>
      </c>
      <c r="Z48" s="245">
        <f t="shared" si="6"/>
        <v>0</v>
      </c>
      <c r="AA48" s="245">
        <f t="shared" si="6"/>
        <v>0</v>
      </c>
      <c r="AB48" s="245">
        <f t="shared" si="6"/>
        <v>0</v>
      </c>
      <c r="AC48" s="245">
        <f t="shared" si="6"/>
        <v>0</v>
      </c>
      <c r="AD48" s="245">
        <f t="shared" si="6"/>
        <v>0</v>
      </c>
      <c r="AE48" s="245">
        <f t="shared" si="6"/>
        <v>0</v>
      </c>
      <c r="AF48" s="245">
        <f t="shared" si="6"/>
        <v>0</v>
      </c>
      <c r="AG48" s="245">
        <f t="shared" si="6"/>
        <v>0</v>
      </c>
      <c r="AH48" s="245">
        <f t="shared" si="6"/>
        <v>0</v>
      </c>
      <c r="AI48" s="245">
        <f t="shared" si="6"/>
        <v>0</v>
      </c>
    </row>
    <row r="49" spans="1:36" s="203" customFormat="1" ht="36.75" customHeight="1">
      <c r="A49" s="185" t="s">
        <v>46</v>
      </c>
      <c r="B49" s="186" t="s">
        <v>91</v>
      </c>
      <c r="C49" s="202" t="s">
        <v>114</v>
      </c>
      <c r="D49" s="245">
        <v>0</v>
      </c>
      <c r="E49" s="245">
        <v>0</v>
      </c>
      <c r="F49" s="245">
        <v>0</v>
      </c>
      <c r="G49" s="245">
        <v>0</v>
      </c>
      <c r="H49" s="245">
        <v>0</v>
      </c>
      <c r="I49" s="245">
        <v>0</v>
      </c>
      <c r="J49" s="245">
        <v>0</v>
      </c>
      <c r="K49" s="245">
        <v>0</v>
      </c>
      <c r="L49" s="245">
        <v>0</v>
      </c>
      <c r="M49" s="245">
        <v>0</v>
      </c>
      <c r="N49" s="245">
        <v>0</v>
      </c>
      <c r="O49" s="245">
        <v>0</v>
      </c>
      <c r="P49" s="245">
        <v>0</v>
      </c>
      <c r="Q49" s="245">
        <v>0</v>
      </c>
      <c r="R49" s="245">
        <v>0</v>
      </c>
      <c r="S49" s="245">
        <v>0</v>
      </c>
      <c r="T49" s="245">
        <v>0</v>
      </c>
      <c r="U49" s="245">
        <v>0</v>
      </c>
      <c r="V49" s="245">
        <v>0</v>
      </c>
      <c r="W49" s="245">
        <v>0</v>
      </c>
      <c r="X49" s="245">
        <v>0</v>
      </c>
      <c r="Y49" s="245">
        <v>0</v>
      </c>
      <c r="Z49" s="245">
        <v>0</v>
      </c>
      <c r="AA49" s="245">
        <v>0</v>
      </c>
      <c r="AB49" s="245">
        <v>0</v>
      </c>
      <c r="AC49" s="245">
        <v>0</v>
      </c>
      <c r="AD49" s="245">
        <v>0</v>
      </c>
      <c r="AE49" s="245">
        <v>0</v>
      </c>
      <c r="AF49" s="245">
        <v>0</v>
      </c>
      <c r="AG49" s="245">
        <v>0</v>
      </c>
      <c r="AH49" s="245">
        <v>0</v>
      </c>
      <c r="AI49" s="245">
        <v>0</v>
      </c>
    </row>
    <row r="50" spans="1:36" s="203" customFormat="1" ht="55.5" customHeight="1">
      <c r="A50" s="185" t="s">
        <v>47</v>
      </c>
      <c r="B50" s="186" t="s">
        <v>92</v>
      </c>
      <c r="C50" s="202" t="s">
        <v>114</v>
      </c>
      <c r="D50" s="245">
        <v>0</v>
      </c>
      <c r="E50" s="245">
        <v>0</v>
      </c>
      <c r="F50" s="245">
        <v>0</v>
      </c>
      <c r="G50" s="245">
        <v>0</v>
      </c>
      <c r="H50" s="245">
        <v>0</v>
      </c>
      <c r="I50" s="245">
        <v>0</v>
      </c>
      <c r="J50" s="245">
        <v>0</v>
      </c>
      <c r="K50" s="245">
        <v>0</v>
      </c>
      <c r="L50" s="245">
        <v>0</v>
      </c>
      <c r="M50" s="245">
        <v>0</v>
      </c>
      <c r="N50" s="245">
        <v>0</v>
      </c>
      <c r="O50" s="245">
        <v>0</v>
      </c>
      <c r="P50" s="245">
        <v>0</v>
      </c>
      <c r="Q50" s="245">
        <v>0</v>
      </c>
      <c r="R50" s="245">
        <v>0</v>
      </c>
      <c r="S50" s="245">
        <v>0</v>
      </c>
      <c r="T50" s="245">
        <v>0</v>
      </c>
      <c r="U50" s="245">
        <v>0</v>
      </c>
      <c r="V50" s="245">
        <v>0</v>
      </c>
      <c r="W50" s="245">
        <v>0</v>
      </c>
      <c r="X50" s="245">
        <v>0</v>
      </c>
      <c r="Y50" s="245">
        <v>0</v>
      </c>
      <c r="Z50" s="245">
        <v>0</v>
      </c>
      <c r="AA50" s="245">
        <v>0</v>
      </c>
      <c r="AB50" s="245">
        <v>0</v>
      </c>
      <c r="AC50" s="245">
        <v>0</v>
      </c>
      <c r="AD50" s="245">
        <v>0</v>
      </c>
      <c r="AE50" s="245">
        <v>0</v>
      </c>
      <c r="AF50" s="245">
        <v>0</v>
      </c>
      <c r="AG50" s="245">
        <v>0</v>
      </c>
      <c r="AH50" s="245">
        <v>0</v>
      </c>
      <c r="AI50" s="245">
        <v>0</v>
      </c>
    </row>
    <row r="51" spans="1:36" s="203" customFormat="1" ht="46.8">
      <c r="A51" s="185" t="s">
        <v>36</v>
      </c>
      <c r="B51" s="195" t="s">
        <v>93</v>
      </c>
      <c r="C51" s="231" t="s">
        <v>114</v>
      </c>
      <c r="D51" s="245">
        <f t="shared" ref="D51:S51" si="7">D52+D53</f>
        <v>0</v>
      </c>
      <c r="E51" s="245">
        <f t="shared" si="7"/>
        <v>0</v>
      </c>
      <c r="F51" s="245">
        <f t="shared" si="7"/>
        <v>0</v>
      </c>
      <c r="G51" s="245">
        <f t="shared" si="7"/>
        <v>0</v>
      </c>
      <c r="H51" s="245">
        <f t="shared" si="7"/>
        <v>0</v>
      </c>
      <c r="I51" s="245">
        <f t="shared" si="7"/>
        <v>0</v>
      </c>
      <c r="J51" s="245">
        <f t="shared" si="7"/>
        <v>0</v>
      </c>
      <c r="K51" s="245">
        <f t="shared" si="7"/>
        <v>0</v>
      </c>
      <c r="L51" s="245">
        <f t="shared" si="7"/>
        <v>0</v>
      </c>
      <c r="M51" s="245">
        <f t="shared" si="7"/>
        <v>0</v>
      </c>
      <c r="N51" s="245">
        <f t="shared" si="7"/>
        <v>0</v>
      </c>
      <c r="O51" s="245">
        <f t="shared" si="7"/>
        <v>0</v>
      </c>
      <c r="P51" s="245">
        <f t="shared" si="7"/>
        <v>0</v>
      </c>
      <c r="Q51" s="245">
        <f t="shared" si="7"/>
        <v>0</v>
      </c>
      <c r="R51" s="245">
        <f t="shared" si="7"/>
        <v>2.8</v>
      </c>
      <c r="S51" s="245">
        <f t="shared" si="7"/>
        <v>0</v>
      </c>
      <c r="T51" s="245">
        <f t="shared" ref="T51:AI51" si="8">T52+T53</f>
        <v>0</v>
      </c>
      <c r="U51" s="245">
        <f t="shared" si="8"/>
        <v>0</v>
      </c>
      <c r="V51" s="245">
        <f t="shared" si="8"/>
        <v>0</v>
      </c>
      <c r="W51" s="245">
        <f t="shared" si="8"/>
        <v>0</v>
      </c>
      <c r="X51" s="245">
        <f t="shared" si="8"/>
        <v>0</v>
      </c>
      <c r="Y51" s="245">
        <f t="shared" si="8"/>
        <v>0</v>
      </c>
      <c r="Z51" s="245">
        <f t="shared" si="8"/>
        <v>0</v>
      </c>
      <c r="AA51" s="245">
        <f t="shared" si="8"/>
        <v>0</v>
      </c>
      <c r="AB51" s="245">
        <f t="shared" si="8"/>
        <v>0</v>
      </c>
      <c r="AC51" s="245">
        <f t="shared" si="8"/>
        <v>0</v>
      </c>
      <c r="AD51" s="245">
        <f t="shared" si="8"/>
        <v>0</v>
      </c>
      <c r="AE51" s="245">
        <f t="shared" si="8"/>
        <v>0</v>
      </c>
      <c r="AF51" s="245">
        <f t="shared" si="8"/>
        <v>0</v>
      </c>
      <c r="AG51" s="245">
        <f t="shared" si="8"/>
        <v>0</v>
      </c>
      <c r="AH51" s="245">
        <f t="shared" si="8"/>
        <v>0</v>
      </c>
      <c r="AI51" s="245">
        <f t="shared" si="8"/>
        <v>0</v>
      </c>
    </row>
    <row r="52" spans="1:36" s="203" customFormat="1" ht="30.75" customHeight="1">
      <c r="A52" s="185" t="s">
        <v>48</v>
      </c>
      <c r="B52" s="186" t="s">
        <v>94</v>
      </c>
      <c r="C52" s="231" t="s">
        <v>114</v>
      </c>
      <c r="D52" s="245">
        <v>0</v>
      </c>
      <c r="E52" s="245">
        <v>0</v>
      </c>
      <c r="F52" s="245">
        <v>0</v>
      </c>
      <c r="G52" s="245">
        <v>0</v>
      </c>
      <c r="H52" s="245">
        <v>0</v>
      </c>
      <c r="I52" s="245">
        <v>0</v>
      </c>
      <c r="J52" s="245">
        <v>0</v>
      </c>
      <c r="K52" s="245">
        <v>0</v>
      </c>
      <c r="L52" s="245">
        <v>0</v>
      </c>
      <c r="M52" s="245">
        <v>0</v>
      </c>
      <c r="N52" s="245">
        <v>0</v>
      </c>
      <c r="O52" s="245">
        <v>0</v>
      </c>
      <c r="P52" s="245">
        <v>0</v>
      </c>
      <c r="Q52" s="245">
        <v>0</v>
      </c>
      <c r="R52" s="245">
        <v>0</v>
      </c>
      <c r="S52" s="245">
        <v>0</v>
      </c>
      <c r="T52" s="245">
        <v>0</v>
      </c>
      <c r="U52" s="245">
        <v>0</v>
      </c>
      <c r="V52" s="245">
        <v>0</v>
      </c>
      <c r="W52" s="245">
        <v>0</v>
      </c>
      <c r="X52" s="245">
        <v>0</v>
      </c>
      <c r="Y52" s="245">
        <v>0</v>
      </c>
      <c r="Z52" s="245">
        <v>0</v>
      </c>
      <c r="AA52" s="245">
        <v>0</v>
      </c>
      <c r="AB52" s="245">
        <v>0</v>
      </c>
      <c r="AC52" s="245">
        <v>0</v>
      </c>
      <c r="AD52" s="245">
        <v>0</v>
      </c>
      <c r="AE52" s="245">
        <v>0</v>
      </c>
      <c r="AF52" s="245">
        <v>0</v>
      </c>
      <c r="AG52" s="245">
        <v>0</v>
      </c>
      <c r="AH52" s="245">
        <v>0</v>
      </c>
      <c r="AI52" s="245">
        <v>0</v>
      </c>
    </row>
    <row r="53" spans="1:36" s="203" customFormat="1" ht="41.25" customHeight="1">
      <c r="A53" s="185" t="s">
        <v>49</v>
      </c>
      <c r="B53" s="186" t="s">
        <v>95</v>
      </c>
      <c r="C53" s="231" t="s">
        <v>114</v>
      </c>
      <c r="D53" s="245">
        <f>SUM(D54:D56)</f>
        <v>0</v>
      </c>
      <c r="E53" s="245">
        <f t="shared" ref="E53:AI53" si="9">SUM(E54:E56)</f>
        <v>0</v>
      </c>
      <c r="F53" s="245">
        <f t="shared" si="9"/>
        <v>0</v>
      </c>
      <c r="G53" s="245">
        <f t="shared" si="9"/>
        <v>0</v>
      </c>
      <c r="H53" s="245">
        <f t="shared" si="9"/>
        <v>0</v>
      </c>
      <c r="I53" s="245">
        <f t="shared" si="9"/>
        <v>0</v>
      </c>
      <c r="J53" s="245">
        <f t="shared" si="9"/>
        <v>0</v>
      </c>
      <c r="K53" s="245">
        <f t="shared" si="9"/>
        <v>0</v>
      </c>
      <c r="L53" s="245">
        <f t="shared" si="9"/>
        <v>0</v>
      </c>
      <c r="M53" s="245">
        <f t="shared" si="9"/>
        <v>0</v>
      </c>
      <c r="N53" s="245">
        <f t="shared" si="9"/>
        <v>0</v>
      </c>
      <c r="O53" s="245">
        <f t="shared" si="9"/>
        <v>0</v>
      </c>
      <c r="P53" s="245">
        <f t="shared" si="9"/>
        <v>0</v>
      </c>
      <c r="Q53" s="245">
        <f t="shared" si="9"/>
        <v>0</v>
      </c>
      <c r="R53" s="245">
        <f t="shared" si="9"/>
        <v>2.8</v>
      </c>
      <c r="S53" s="245">
        <f t="shared" si="9"/>
        <v>0</v>
      </c>
      <c r="T53" s="245">
        <f t="shared" si="9"/>
        <v>0</v>
      </c>
      <c r="U53" s="245">
        <f t="shared" si="9"/>
        <v>0</v>
      </c>
      <c r="V53" s="245">
        <f t="shared" si="9"/>
        <v>0</v>
      </c>
      <c r="W53" s="245">
        <f t="shared" si="9"/>
        <v>0</v>
      </c>
      <c r="X53" s="245">
        <f t="shared" si="9"/>
        <v>0</v>
      </c>
      <c r="Y53" s="245">
        <f t="shared" si="9"/>
        <v>0</v>
      </c>
      <c r="Z53" s="245">
        <f t="shared" si="9"/>
        <v>0</v>
      </c>
      <c r="AA53" s="245">
        <f t="shared" si="9"/>
        <v>0</v>
      </c>
      <c r="AB53" s="245">
        <f t="shared" si="9"/>
        <v>0</v>
      </c>
      <c r="AC53" s="245">
        <f t="shared" si="9"/>
        <v>0</v>
      </c>
      <c r="AD53" s="245">
        <f t="shared" si="9"/>
        <v>0</v>
      </c>
      <c r="AE53" s="245">
        <f t="shared" si="9"/>
        <v>0</v>
      </c>
      <c r="AF53" s="245">
        <f t="shared" si="9"/>
        <v>0</v>
      </c>
      <c r="AG53" s="245">
        <f t="shared" si="9"/>
        <v>0</v>
      </c>
      <c r="AH53" s="245">
        <f t="shared" si="9"/>
        <v>0</v>
      </c>
      <c r="AI53" s="245">
        <f t="shared" si="9"/>
        <v>0</v>
      </c>
    </row>
    <row r="54" spans="1:36" s="204" customFormat="1" ht="45" customHeight="1">
      <c r="A54" s="262" t="s">
        <v>171</v>
      </c>
      <c r="B54" s="263" t="s">
        <v>442</v>
      </c>
      <c r="C54" s="259" t="s">
        <v>443</v>
      </c>
      <c r="D54" s="260">
        <v>0</v>
      </c>
      <c r="E54" s="260">
        <v>0</v>
      </c>
      <c r="F54" s="260">
        <v>0</v>
      </c>
      <c r="G54" s="260">
        <v>0</v>
      </c>
      <c r="H54" s="260">
        <v>0</v>
      </c>
      <c r="I54" s="260">
        <v>0</v>
      </c>
      <c r="J54" s="260">
        <v>0</v>
      </c>
      <c r="K54" s="260">
        <v>0</v>
      </c>
      <c r="L54" s="260">
        <v>0</v>
      </c>
      <c r="M54" s="260">
        <v>0</v>
      </c>
      <c r="N54" s="279">
        <v>0</v>
      </c>
      <c r="O54" s="279">
        <v>0</v>
      </c>
      <c r="P54" s="279">
        <v>0</v>
      </c>
      <c r="Q54" s="279">
        <v>0</v>
      </c>
      <c r="R54" s="279">
        <v>0</v>
      </c>
      <c r="S54" s="279">
        <v>0</v>
      </c>
      <c r="T54" s="279">
        <v>0</v>
      </c>
      <c r="U54" s="279">
        <v>0</v>
      </c>
      <c r="V54" s="279">
        <v>0</v>
      </c>
      <c r="W54" s="279">
        <v>0</v>
      </c>
      <c r="X54" s="260">
        <v>0</v>
      </c>
      <c r="Y54" s="260">
        <v>0</v>
      </c>
      <c r="Z54" s="260">
        <v>0</v>
      </c>
      <c r="AA54" s="260">
        <v>0</v>
      </c>
      <c r="AB54" s="260">
        <v>0</v>
      </c>
      <c r="AC54" s="260">
        <v>0</v>
      </c>
      <c r="AD54" s="260">
        <v>0</v>
      </c>
      <c r="AE54" s="260">
        <v>0</v>
      </c>
      <c r="AF54" s="260">
        <v>0</v>
      </c>
      <c r="AG54" s="260">
        <v>0</v>
      </c>
      <c r="AH54" s="260">
        <v>0</v>
      </c>
      <c r="AI54" s="260">
        <v>0</v>
      </c>
      <c r="AJ54" s="232"/>
    </row>
    <row r="55" spans="1:36" s="204" customFormat="1" ht="45" customHeight="1">
      <c r="A55" s="262" t="s">
        <v>174</v>
      </c>
      <c r="B55" s="263" t="s">
        <v>408</v>
      </c>
      <c r="C55" s="259" t="s">
        <v>452</v>
      </c>
      <c r="D55" s="260">
        <v>0</v>
      </c>
      <c r="E55" s="260">
        <v>0</v>
      </c>
      <c r="F55" s="260">
        <v>0</v>
      </c>
      <c r="G55" s="260">
        <v>0</v>
      </c>
      <c r="H55" s="260">
        <v>0</v>
      </c>
      <c r="I55" s="260">
        <v>0</v>
      </c>
      <c r="J55" s="260">
        <v>0</v>
      </c>
      <c r="K55" s="260">
        <v>0</v>
      </c>
      <c r="L55" s="260">
        <v>0</v>
      </c>
      <c r="M55" s="260">
        <v>0</v>
      </c>
      <c r="N55" s="279">
        <v>0</v>
      </c>
      <c r="O55" s="279">
        <v>0</v>
      </c>
      <c r="P55" s="279">
        <v>0</v>
      </c>
      <c r="Q55" s="279">
        <v>0</v>
      </c>
      <c r="R55" s="279">
        <v>0</v>
      </c>
      <c r="S55" s="279">
        <v>0</v>
      </c>
      <c r="T55" s="279">
        <v>0</v>
      </c>
      <c r="U55" s="279">
        <v>0</v>
      </c>
      <c r="V55" s="279">
        <v>0</v>
      </c>
      <c r="W55" s="279">
        <v>0</v>
      </c>
      <c r="X55" s="260">
        <v>0</v>
      </c>
      <c r="Y55" s="260">
        <v>0</v>
      </c>
      <c r="Z55" s="260">
        <v>0</v>
      </c>
      <c r="AA55" s="260">
        <v>0</v>
      </c>
      <c r="AB55" s="260">
        <v>0</v>
      </c>
      <c r="AC55" s="260">
        <v>0</v>
      </c>
      <c r="AD55" s="260">
        <v>0</v>
      </c>
      <c r="AE55" s="260">
        <v>0</v>
      </c>
      <c r="AF55" s="260">
        <v>0</v>
      </c>
      <c r="AG55" s="260">
        <v>0</v>
      </c>
      <c r="AH55" s="260">
        <v>0</v>
      </c>
      <c r="AI55" s="260">
        <v>0</v>
      </c>
      <c r="AJ55" s="232"/>
    </row>
    <row r="56" spans="1:36" s="204" customFormat="1" ht="45" customHeight="1">
      <c r="A56" s="262" t="s">
        <v>175</v>
      </c>
      <c r="B56" s="263" t="s">
        <v>403</v>
      </c>
      <c r="C56" s="259" t="s">
        <v>453</v>
      </c>
      <c r="D56" s="260">
        <v>0</v>
      </c>
      <c r="E56" s="260">
        <v>0</v>
      </c>
      <c r="F56" s="260">
        <v>0</v>
      </c>
      <c r="G56" s="260">
        <v>0</v>
      </c>
      <c r="H56" s="260">
        <v>0</v>
      </c>
      <c r="I56" s="260">
        <v>0</v>
      </c>
      <c r="J56" s="260">
        <v>0</v>
      </c>
      <c r="K56" s="260">
        <v>0</v>
      </c>
      <c r="L56" s="260">
        <v>0</v>
      </c>
      <c r="M56" s="260">
        <v>0</v>
      </c>
      <c r="N56" s="279">
        <v>0</v>
      </c>
      <c r="O56" s="279">
        <v>0</v>
      </c>
      <c r="P56" s="279">
        <v>0</v>
      </c>
      <c r="Q56" s="279">
        <v>0</v>
      </c>
      <c r="R56" s="279">
        <v>2.8</v>
      </c>
      <c r="S56" s="279">
        <v>0</v>
      </c>
      <c r="T56" s="279">
        <v>0</v>
      </c>
      <c r="U56" s="279">
        <v>0</v>
      </c>
      <c r="V56" s="279">
        <v>0</v>
      </c>
      <c r="W56" s="279">
        <v>0</v>
      </c>
      <c r="X56" s="260">
        <v>0</v>
      </c>
      <c r="Y56" s="260">
        <v>0</v>
      </c>
      <c r="Z56" s="260">
        <v>0</v>
      </c>
      <c r="AA56" s="260">
        <v>0</v>
      </c>
      <c r="AB56" s="260">
        <v>0</v>
      </c>
      <c r="AC56" s="260">
        <v>0</v>
      </c>
      <c r="AD56" s="260">
        <v>0</v>
      </c>
      <c r="AE56" s="260">
        <v>0</v>
      </c>
      <c r="AF56" s="260">
        <v>0</v>
      </c>
      <c r="AG56" s="260">
        <v>0</v>
      </c>
      <c r="AH56" s="260">
        <v>0</v>
      </c>
      <c r="AI56" s="260">
        <v>0</v>
      </c>
      <c r="AJ56" s="232"/>
    </row>
    <row r="57" spans="1:36" s="203" customFormat="1" ht="31.2">
      <c r="A57" s="185" t="s">
        <v>37</v>
      </c>
      <c r="B57" s="186" t="s">
        <v>96</v>
      </c>
      <c r="C57" s="70" t="s">
        <v>114</v>
      </c>
      <c r="D57" s="245">
        <v>0</v>
      </c>
      <c r="E57" s="245">
        <v>0</v>
      </c>
      <c r="F57" s="245">
        <v>0</v>
      </c>
      <c r="G57" s="245">
        <v>0</v>
      </c>
      <c r="H57" s="245">
        <v>0</v>
      </c>
      <c r="I57" s="245">
        <v>0</v>
      </c>
      <c r="J57" s="245">
        <v>0</v>
      </c>
      <c r="K57" s="245">
        <v>0</v>
      </c>
      <c r="L57" s="245">
        <v>0</v>
      </c>
      <c r="M57" s="245">
        <v>0</v>
      </c>
      <c r="N57" s="245">
        <v>0</v>
      </c>
      <c r="O57" s="245">
        <v>0</v>
      </c>
      <c r="P57" s="245">
        <v>0</v>
      </c>
      <c r="Q57" s="245">
        <v>0</v>
      </c>
      <c r="R57" s="245">
        <v>0</v>
      </c>
      <c r="S57" s="245">
        <v>0</v>
      </c>
      <c r="T57" s="245">
        <v>0</v>
      </c>
      <c r="U57" s="245">
        <v>0</v>
      </c>
      <c r="V57" s="245">
        <v>0</v>
      </c>
      <c r="W57" s="248">
        <v>0</v>
      </c>
      <c r="X57" s="245">
        <v>0</v>
      </c>
      <c r="Y57" s="245">
        <v>0</v>
      </c>
      <c r="Z57" s="245">
        <v>0</v>
      </c>
      <c r="AA57" s="245">
        <v>0</v>
      </c>
      <c r="AB57" s="245">
        <v>0</v>
      </c>
      <c r="AC57" s="245">
        <v>0</v>
      </c>
      <c r="AD57" s="245">
        <v>0</v>
      </c>
      <c r="AE57" s="245">
        <v>0</v>
      </c>
      <c r="AF57" s="245">
        <v>0</v>
      </c>
      <c r="AG57" s="245">
        <v>0</v>
      </c>
      <c r="AH57" s="245">
        <v>0</v>
      </c>
      <c r="AI57" s="245">
        <v>0</v>
      </c>
    </row>
    <row r="58" spans="1:36" s="203" customFormat="1" ht="31.2">
      <c r="A58" s="185" t="s">
        <v>50</v>
      </c>
      <c r="B58" s="186" t="s">
        <v>156</v>
      </c>
      <c r="C58" s="70" t="s">
        <v>114</v>
      </c>
      <c r="D58" s="245">
        <v>0</v>
      </c>
      <c r="E58" s="245">
        <v>0</v>
      </c>
      <c r="F58" s="245">
        <v>0</v>
      </c>
      <c r="G58" s="245">
        <v>0</v>
      </c>
      <c r="H58" s="245">
        <v>0</v>
      </c>
      <c r="I58" s="245">
        <v>0</v>
      </c>
      <c r="J58" s="245">
        <v>0</v>
      </c>
      <c r="K58" s="245">
        <v>0</v>
      </c>
      <c r="L58" s="245">
        <v>0</v>
      </c>
      <c r="M58" s="245">
        <v>0</v>
      </c>
      <c r="N58" s="245">
        <v>0</v>
      </c>
      <c r="O58" s="245">
        <v>0</v>
      </c>
      <c r="P58" s="245">
        <v>0</v>
      </c>
      <c r="Q58" s="245">
        <v>0</v>
      </c>
      <c r="R58" s="245">
        <v>0</v>
      </c>
      <c r="S58" s="245">
        <v>0</v>
      </c>
      <c r="T58" s="245">
        <v>0</v>
      </c>
      <c r="U58" s="245">
        <v>0</v>
      </c>
      <c r="V58" s="245">
        <v>0</v>
      </c>
      <c r="W58" s="245">
        <v>0</v>
      </c>
      <c r="X58" s="245">
        <v>0</v>
      </c>
      <c r="Y58" s="245">
        <v>0</v>
      </c>
      <c r="Z58" s="245">
        <v>0</v>
      </c>
      <c r="AA58" s="245">
        <v>0</v>
      </c>
      <c r="AB58" s="245">
        <v>0</v>
      </c>
      <c r="AC58" s="245">
        <v>0</v>
      </c>
      <c r="AD58" s="245">
        <v>0</v>
      </c>
      <c r="AE58" s="245">
        <v>0</v>
      </c>
      <c r="AF58" s="245">
        <v>0</v>
      </c>
      <c r="AG58" s="245">
        <v>0</v>
      </c>
      <c r="AH58" s="245">
        <v>0</v>
      </c>
      <c r="AI58" s="245">
        <v>0</v>
      </c>
    </row>
    <row r="59" spans="1:36" s="203" customFormat="1" ht="31.2">
      <c r="A59" s="185" t="s">
        <v>51</v>
      </c>
      <c r="B59" s="186" t="s">
        <v>157</v>
      </c>
      <c r="C59" s="70" t="s">
        <v>114</v>
      </c>
      <c r="D59" s="245">
        <v>0</v>
      </c>
      <c r="E59" s="245">
        <v>0</v>
      </c>
      <c r="F59" s="245">
        <v>0</v>
      </c>
      <c r="G59" s="245">
        <v>0</v>
      </c>
      <c r="H59" s="245">
        <v>0</v>
      </c>
      <c r="I59" s="245">
        <v>0</v>
      </c>
      <c r="J59" s="245">
        <v>0</v>
      </c>
      <c r="K59" s="245">
        <v>0</v>
      </c>
      <c r="L59" s="245">
        <v>0</v>
      </c>
      <c r="M59" s="245">
        <v>0</v>
      </c>
      <c r="N59" s="245">
        <v>0</v>
      </c>
      <c r="O59" s="245">
        <v>0</v>
      </c>
      <c r="P59" s="245">
        <v>0</v>
      </c>
      <c r="Q59" s="245">
        <v>0</v>
      </c>
      <c r="R59" s="245">
        <v>0</v>
      </c>
      <c r="S59" s="245">
        <v>0</v>
      </c>
      <c r="T59" s="245">
        <v>0</v>
      </c>
      <c r="U59" s="245">
        <v>0</v>
      </c>
      <c r="V59" s="245">
        <v>0</v>
      </c>
      <c r="W59" s="245">
        <v>0</v>
      </c>
      <c r="X59" s="245">
        <v>0</v>
      </c>
      <c r="Y59" s="245">
        <v>0</v>
      </c>
      <c r="Z59" s="245">
        <v>0</v>
      </c>
      <c r="AA59" s="245">
        <v>0</v>
      </c>
      <c r="AB59" s="245">
        <v>0</v>
      </c>
      <c r="AC59" s="245">
        <v>0</v>
      </c>
      <c r="AD59" s="245">
        <v>0</v>
      </c>
      <c r="AE59" s="245">
        <v>0</v>
      </c>
      <c r="AF59" s="245">
        <v>0</v>
      </c>
      <c r="AG59" s="245">
        <v>0</v>
      </c>
      <c r="AH59" s="245">
        <v>0</v>
      </c>
      <c r="AI59" s="245">
        <v>0</v>
      </c>
    </row>
    <row r="60" spans="1:36" s="203" customFormat="1" ht="31.2">
      <c r="A60" s="185" t="s">
        <v>52</v>
      </c>
      <c r="B60" s="186" t="s">
        <v>158</v>
      </c>
      <c r="C60" s="70" t="s">
        <v>114</v>
      </c>
      <c r="D60" s="245">
        <v>0</v>
      </c>
      <c r="E60" s="245">
        <v>0</v>
      </c>
      <c r="F60" s="245">
        <v>0</v>
      </c>
      <c r="G60" s="245">
        <v>0</v>
      </c>
      <c r="H60" s="245">
        <v>0</v>
      </c>
      <c r="I60" s="245">
        <v>0</v>
      </c>
      <c r="J60" s="245">
        <v>0</v>
      </c>
      <c r="K60" s="245">
        <v>0</v>
      </c>
      <c r="L60" s="245">
        <v>0</v>
      </c>
      <c r="M60" s="245">
        <v>0</v>
      </c>
      <c r="N60" s="245">
        <v>0</v>
      </c>
      <c r="O60" s="245">
        <v>0</v>
      </c>
      <c r="P60" s="245">
        <v>0</v>
      </c>
      <c r="Q60" s="245">
        <v>0</v>
      </c>
      <c r="R60" s="245">
        <v>0</v>
      </c>
      <c r="S60" s="245">
        <v>0</v>
      </c>
      <c r="T60" s="245">
        <v>0</v>
      </c>
      <c r="U60" s="245">
        <v>0</v>
      </c>
      <c r="V60" s="245">
        <v>0</v>
      </c>
      <c r="W60" s="245">
        <v>0</v>
      </c>
      <c r="X60" s="245">
        <v>0</v>
      </c>
      <c r="Y60" s="245">
        <v>0</v>
      </c>
      <c r="Z60" s="245">
        <v>0</v>
      </c>
      <c r="AA60" s="245">
        <v>0</v>
      </c>
      <c r="AB60" s="245">
        <v>0</v>
      </c>
      <c r="AC60" s="245">
        <v>0</v>
      </c>
      <c r="AD60" s="245">
        <v>0</v>
      </c>
      <c r="AE60" s="245">
        <v>0</v>
      </c>
      <c r="AF60" s="245">
        <v>0</v>
      </c>
      <c r="AG60" s="245">
        <v>0</v>
      </c>
      <c r="AH60" s="245">
        <v>0</v>
      </c>
      <c r="AI60" s="245">
        <v>0</v>
      </c>
    </row>
    <row r="61" spans="1:36" s="203" customFormat="1" ht="31.2">
      <c r="A61" s="185" t="s">
        <v>53</v>
      </c>
      <c r="B61" s="186" t="s">
        <v>159</v>
      </c>
      <c r="C61" s="70" t="s">
        <v>114</v>
      </c>
      <c r="D61" s="245">
        <v>0</v>
      </c>
      <c r="E61" s="245">
        <v>0</v>
      </c>
      <c r="F61" s="245">
        <v>0</v>
      </c>
      <c r="G61" s="245">
        <v>0</v>
      </c>
      <c r="H61" s="245">
        <v>0</v>
      </c>
      <c r="I61" s="245">
        <v>0</v>
      </c>
      <c r="J61" s="245">
        <v>0</v>
      </c>
      <c r="K61" s="245">
        <v>0</v>
      </c>
      <c r="L61" s="245">
        <v>0</v>
      </c>
      <c r="M61" s="245">
        <v>0</v>
      </c>
      <c r="N61" s="245">
        <v>0</v>
      </c>
      <c r="O61" s="245">
        <v>0</v>
      </c>
      <c r="P61" s="245">
        <v>0</v>
      </c>
      <c r="Q61" s="245">
        <v>0</v>
      </c>
      <c r="R61" s="245">
        <v>0</v>
      </c>
      <c r="S61" s="245">
        <v>0</v>
      </c>
      <c r="T61" s="245">
        <v>0</v>
      </c>
      <c r="U61" s="245">
        <v>0</v>
      </c>
      <c r="V61" s="245">
        <v>0</v>
      </c>
      <c r="W61" s="245">
        <v>0</v>
      </c>
      <c r="X61" s="245">
        <v>0</v>
      </c>
      <c r="Y61" s="245">
        <v>0</v>
      </c>
      <c r="Z61" s="245">
        <v>0</v>
      </c>
      <c r="AA61" s="245">
        <v>0</v>
      </c>
      <c r="AB61" s="245">
        <v>0</v>
      </c>
      <c r="AC61" s="245">
        <v>0</v>
      </c>
      <c r="AD61" s="245">
        <v>0</v>
      </c>
      <c r="AE61" s="245">
        <v>0</v>
      </c>
      <c r="AF61" s="245">
        <v>0</v>
      </c>
      <c r="AG61" s="245">
        <v>0</v>
      </c>
      <c r="AH61" s="245">
        <v>0</v>
      </c>
      <c r="AI61" s="245">
        <v>0</v>
      </c>
    </row>
    <row r="62" spans="1:36" s="203" customFormat="1" ht="46.8">
      <c r="A62" s="185" t="s">
        <v>160</v>
      </c>
      <c r="B62" s="186" t="s">
        <v>161</v>
      </c>
      <c r="C62" s="70" t="s">
        <v>114</v>
      </c>
      <c r="D62" s="245">
        <v>0</v>
      </c>
      <c r="E62" s="245">
        <v>0</v>
      </c>
      <c r="F62" s="245">
        <v>0</v>
      </c>
      <c r="G62" s="245">
        <v>0</v>
      </c>
      <c r="H62" s="245">
        <v>0</v>
      </c>
      <c r="I62" s="245">
        <v>0</v>
      </c>
      <c r="J62" s="245">
        <v>0</v>
      </c>
      <c r="K62" s="245">
        <v>0</v>
      </c>
      <c r="L62" s="245">
        <v>0</v>
      </c>
      <c r="M62" s="245">
        <v>0</v>
      </c>
      <c r="N62" s="245">
        <v>0</v>
      </c>
      <c r="O62" s="245">
        <v>0</v>
      </c>
      <c r="P62" s="245">
        <v>0</v>
      </c>
      <c r="Q62" s="245">
        <v>0</v>
      </c>
      <c r="R62" s="245">
        <v>0</v>
      </c>
      <c r="S62" s="245">
        <v>0</v>
      </c>
      <c r="T62" s="245">
        <v>0</v>
      </c>
      <c r="U62" s="245">
        <v>0</v>
      </c>
      <c r="V62" s="245">
        <v>0</v>
      </c>
      <c r="W62" s="245">
        <v>0</v>
      </c>
      <c r="X62" s="245">
        <v>0</v>
      </c>
      <c r="Y62" s="245">
        <v>0</v>
      </c>
      <c r="Z62" s="245">
        <v>0</v>
      </c>
      <c r="AA62" s="245">
        <v>0</v>
      </c>
      <c r="AB62" s="245">
        <v>0</v>
      </c>
      <c r="AC62" s="245">
        <v>0</v>
      </c>
      <c r="AD62" s="245">
        <v>0</v>
      </c>
      <c r="AE62" s="245">
        <v>0</v>
      </c>
      <c r="AF62" s="245">
        <v>0</v>
      </c>
      <c r="AG62" s="245">
        <v>0</v>
      </c>
      <c r="AH62" s="245">
        <v>0</v>
      </c>
      <c r="AI62" s="245">
        <v>0</v>
      </c>
    </row>
    <row r="63" spans="1:36" s="203" customFormat="1" ht="31.2">
      <c r="A63" s="185" t="s">
        <v>162</v>
      </c>
      <c r="B63" s="186" t="s">
        <v>163</v>
      </c>
      <c r="C63" s="70" t="s">
        <v>114</v>
      </c>
      <c r="D63" s="245">
        <v>0</v>
      </c>
      <c r="E63" s="245">
        <v>0</v>
      </c>
      <c r="F63" s="245">
        <v>0</v>
      </c>
      <c r="G63" s="245">
        <v>0</v>
      </c>
      <c r="H63" s="245">
        <v>0</v>
      </c>
      <c r="I63" s="245">
        <v>0</v>
      </c>
      <c r="J63" s="245">
        <v>0</v>
      </c>
      <c r="K63" s="245">
        <v>0</v>
      </c>
      <c r="L63" s="245">
        <v>0</v>
      </c>
      <c r="M63" s="245">
        <v>0</v>
      </c>
      <c r="N63" s="245">
        <v>0</v>
      </c>
      <c r="O63" s="245">
        <v>0</v>
      </c>
      <c r="P63" s="245">
        <v>0</v>
      </c>
      <c r="Q63" s="245">
        <v>0</v>
      </c>
      <c r="R63" s="245">
        <v>0</v>
      </c>
      <c r="S63" s="245">
        <v>0</v>
      </c>
      <c r="T63" s="245">
        <v>0</v>
      </c>
      <c r="U63" s="245">
        <v>0</v>
      </c>
      <c r="V63" s="245">
        <v>0</v>
      </c>
      <c r="W63" s="245">
        <v>0</v>
      </c>
      <c r="X63" s="245">
        <v>0</v>
      </c>
      <c r="Y63" s="245">
        <v>0</v>
      </c>
      <c r="Z63" s="245">
        <v>0</v>
      </c>
      <c r="AA63" s="245">
        <v>0</v>
      </c>
      <c r="AB63" s="245">
        <v>0</v>
      </c>
      <c r="AC63" s="245">
        <v>0</v>
      </c>
      <c r="AD63" s="245">
        <v>0</v>
      </c>
      <c r="AE63" s="245">
        <v>0</v>
      </c>
      <c r="AF63" s="245">
        <v>0</v>
      </c>
      <c r="AG63" s="245">
        <v>0</v>
      </c>
      <c r="AH63" s="245">
        <v>0</v>
      </c>
      <c r="AI63" s="245">
        <v>0</v>
      </c>
    </row>
    <row r="64" spans="1:36" s="203" customFormat="1" ht="31.2">
      <c r="A64" s="185" t="s">
        <v>164</v>
      </c>
      <c r="B64" s="186" t="s">
        <v>165</v>
      </c>
      <c r="C64" s="70" t="s">
        <v>114</v>
      </c>
      <c r="D64" s="245">
        <v>0</v>
      </c>
      <c r="E64" s="245">
        <v>0</v>
      </c>
      <c r="F64" s="245">
        <v>0</v>
      </c>
      <c r="G64" s="245">
        <v>0</v>
      </c>
      <c r="H64" s="245">
        <v>0</v>
      </c>
      <c r="I64" s="245">
        <v>0</v>
      </c>
      <c r="J64" s="245">
        <v>0</v>
      </c>
      <c r="K64" s="245">
        <v>0</v>
      </c>
      <c r="L64" s="245">
        <v>0</v>
      </c>
      <c r="M64" s="245">
        <v>0</v>
      </c>
      <c r="N64" s="245">
        <v>0</v>
      </c>
      <c r="O64" s="245">
        <v>0</v>
      </c>
      <c r="P64" s="245">
        <v>0</v>
      </c>
      <c r="Q64" s="245">
        <v>0</v>
      </c>
      <c r="R64" s="245">
        <v>0</v>
      </c>
      <c r="S64" s="245">
        <v>0</v>
      </c>
      <c r="T64" s="245">
        <v>0</v>
      </c>
      <c r="U64" s="245">
        <v>0</v>
      </c>
      <c r="V64" s="245">
        <v>0</v>
      </c>
      <c r="W64" s="245">
        <v>0</v>
      </c>
      <c r="X64" s="245">
        <v>0</v>
      </c>
      <c r="Y64" s="245">
        <v>0</v>
      </c>
      <c r="Z64" s="245">
        <v>0</v>
      </c>
      <c r="AA64" s="245">
        <v>0</v>
      </c>
      <c r="AB64" s="245">
        <v>0</v>
      </c>
      <c r="AC64" s="245">
        <v>0</v>
      </c>
      <c r="AD64" s="245">
        <v>0</v>
      </c>
      <c r="AE64" s="245">
        <v>0</v>
      </c>
      <c r="AF64" s="245">
        <v>0</v>
      </c>
      <c r="AG64" s="245">
        <v>0</v>
      </c>
      <c r="AH64" s="245">
        <v>0</v>
      </c>
      <c r="AI64" s="245">
        <v>0</v>
      </c>
    </row>
    <row r="65" spans="1:35" s="203" customFormat="1" ht="46.8">
      <c r="A65" s="185" t="s">
        <v>166</v>
      </c>
      <c r="B65" s="186" t="s">
        <v>167</v>
      </c>
      <c r="C65" s="70" t="s">
        <v>114</v>
      </c>
      <c r="D65" s="245">
        <v>0</v>
      </c>
      <c r="E65" s="245">
        <v>0</v>
      </c>
      <c r="F65" s="245">
        <v>0</v>
      </c>
      <c r="G65" s="245">
        <v>0</v>
      </c>
      <c r="H65" s="245">
        <v>0</v>
      </c>
      <c r="I65" s="245">
        <v>0</v>
      </c>
      <c r="J65" s="245">
        <v>0</v>
      </c>
      <c r="K65" s="245">
        <v>0</v>
      </c>
      <c r="L65" s="245">
        <v>0</v>
      </c>
      <c r="M65" s="245">
        <v>0</v>
      </c>
      <c r="N65" s="245">
        <v>0</v>
      </c>
      <c r="O65" s="245">
        <v>0</v>
      </c>
      <c r="P65" s="245">
        <v>0</v>
      </c>
      <c r="Q65" s="245">
        <v>0</v>
      </c>
      <c r="R65" s="245">
        <v>0</v>
      </c>
      <c r="S65" s="245">
        <v>0</v>
      </c>
      <c r="T65" s="245">
        <v>0</v>
      </c>
      <c r="U65" s="245">
        <v>0</v>
      </c>
      <c r="V65" s="245">
        <v>0</v>
      </c>
      <c r="W65" s="245">
        <v>0</v>
      </c>
      <c r="X65" s="245">
        <v>0</v>
      </c>
      <c r="Y65" s="245">
        <v>0</v>
      </c>
      <c r="Z65" s="245">
        <v>0</v>
      </c>
      <c r="AA65" s="245">
        <v>0</v>
      </c>
      <c r="AB65" s="245">
        <v>0</v>
      </c>
      <c r="AC65" s="245">
        <v>0</v>
      </c>
      <c r="AD65" s="245">
        <v>0</v>
      </c>
      <c r="AE65" s="245">
        <v>0</v>
      </c>
      <c r="AF65" s="245">
        <v>0</v>
      </c>
      <c r="AG65" s="245">
        <v>0</v>
      </c>
      <c r="AH65" s="245">
        <v>0</v>
      </c>
      <c r="AI65" s="245">
        <v>0</v>
      </c>
    </row>
    <row r="66" spans="1:35" s="203" customFormat="1" ht="46.8">
      <c r="A66" s="185" t="s">
        <v>38</v>
      </c>
      <c r="B66" s="186" t="s">
        <v>97</v>
      </c>
      <c r="C66" s="70" t="s">
        <v>114</v>
      </c>
      <c r="D66" s="245">
        <v>0</v>
      </c>
      <c r="E66" s="245">
        <v>0</v>
      </c>
      <c r="F66" s="245">
        <v>0</v>
      </c>
      <c r="G66" s="245">
        <v>0</v>
      </c>
      <c r="H66" s="245">
        <v>0</v>
      </c>
      <c r="I66" s="245">
        <v>0</v>
      </c>
      <c r="J66" s="245">
        <v>0</v>
      </c>
      <c r="K66" s="245">
        <v>0</v>
      </c>
      <c r="L66" s="245">
        <v>0</v>
      </c>
      <c r="M66" s="245">
        <v>0</v>
      </c>
      <c r="N66" s="245">
        <v>0</v>
      </c>
      <c r="O66" s="245">
        <v>0</v>
      </c>
      <c r="P66" s="245">
        <v>0</v>
      </c>
      <c r="Q66" s="245">
        <v>0</v>
      </c>
      <c r="R66" s="245">
        <v>0</v>
      </c>
      <c r="S66" s="245">
        <v>0</v>
      </c>
      <c r="T66" s="245">
        <v>0</v>
      </c>
      <c r="U66" s="245">
        <v>0</v>
      </c>
      <c r="V66" s="245">
        <v>0</v>
      </c>
      <c r="W66" s="245">
        <v>0</v>
      </c>
      <c r="X66" s="245">
        <v>0</v>
      </c>
      <c r="Y66" s="245">
        <v>0</v>
      </c>
      <c r="Z66" s="245">
        <v>0</v>
      </c>
      <c r="AA66" s="245">
        <v>0</v>
      </c>
      <c r="AB66" s="245">
        <v>0</v>
      </c>
      <c r="AC66" s="245">
        <v>0</v>
      </c>
      <c r="AD66" s="245">
        <v>0</v>
      </c>
      <c r="AE66" s="245">
        <v>0</v>
      </c>
      <c r="AF66" s="245">
        <v>0</v>
      </c>
      <c r="AG66" s="245">
        <v>0</v>
      </c>
      <c r="AH66" s="245">
        <v>0</v>
      </c>
      <c r="AI66" s="245">
        <v>0</v>
      </c>
    </row>
    <row r="67" spans="1:35" s="203" customFormat="1" ht="31.2">
      <c r="A67" s="185" t="s">
        <v>54</v>
      </c>
      <c r="B67" s="186" t="s">
        <v>98</v>
      </c>
      <c r="C67" s="70" t="s">
        <v>114</v>
      </c>
      <c r="D67" s="245">
        <v>0</v>
      </c>
      <c r="E67" s="245">
        <v>0</v>
      </c>
      <c r="F67" s="245">
        <v>0</v>
      </c>
      <c r="G67" s="245">
        <v>0</v>
      </c>
      <c r="H67" s="245">
        <v>0</v>
      </c>
      <c r="I67" s="245">
        <v>0</v>
      </c>
      <c r="J67" s="245">
        <v>0</v>
      </c>
      <c r="K67" s="245">
        <v>0</v>
      </c>
      <c r="L67" s="245">
        <v>0</v>
      </c>
      <c r="M67" s="245">
        <v>0</v>
      </c>
      <c r="N67" s="245">
        <v>0</v>
      </c>
      <c r="O67" s="245">
        <v>0</v>
      </c>
      <c r="P67" s="245">
        <v>0</v>
      </c>
      <c r="Q67" s="245">
        <v>0</v>
      </c>
      <c r="R67" s="245">
        <v>0</v>
      </c>
      <c r="S67" s="245">
        <v>0</v>
      </c>
      <c r="T67" s="245">
        <v>0</v>
      </c>
      <c r="U67" s="245">
        <v>0</v>
      </c>
      <c r="V67" s="245">
        <v>0</v>
      </c>
      <c r="W67" s="245">
        <v>0</v>
      </c>
      <c r="X67" s="245">
        <v>0</v>
      </c>
      <c r="Y67" s="245">
        <v>0</v>
      </c>
      <c r="Z67" s="245">
        <v>0</v>
      </c>
      <c r="AA67" s="245">
        <v>0</v>
      </c>
      <c r="AB67" s="245">
        <v>0</v>
      </c>
      <c r="AC67" s="245">
        <v>0</v>
      </c>
      <c r="AD67" s="245">
        <v>0</v>
      </c>
      <c r="AE67" s="245">
        <v>0</v>
      </c>
      <c r="AF67" s="245">
        <v>0</v>
      </c>
      <c r="AG67" s="245">
        <v>0</v>
      </c>
      <c r="AH67" s="245">
        <v>0</v>
      </c>
      <c r="AI67" s="245">
        <v>0</v>
      </c>
    </row>
    <row r="68" spans="1:35" s="203" customFormat="1" ht="31.2">
      <c r="A68" s="185" t="s">
        <v>168</v>
      </c>
      <c r="B68" s="186" t="s">
        <v>99</v>
      </c>
      <c r="C68" s="70" t="s">
        <v>114</v>
      </c>
      <c r="D68" s="245">
        <v>0</v>
      </c>
      <c r="E68" s="245">
        <v>0</v>
      </c>
      <c r="F68" s="245">
        <v>0</v>
      </c>
      <c r="G68" s="245">
        <v>0</v>
      </c>
      <c r="H68" s="245">
        <v>0</v>
      </c>
      <c r="I68" s="245">
        <v>0</v>
      </c>
      <c r="J68" s="245">
        <v>0</v>
      </c>
      <c r="K68" s="245">
        <v>0</v>
      </c>
      <c r="L68" s="245">
        <v>0</v>
      </c>
      <c r="M68" s="245">
        <v>0</v>
      </c>
      <c r="N68" s="245">
        <v>0</v>
      </c>
      <c r="O68" s="245">
        <v>0</v>
      </c>
      <c r="P68" s="245">
        <v>0</v>
      </c>
      <c r="Q68" s="245">
        <v>0</v>
      </c>
      <c r="R68" s="245">
        <v>0</v>
      </c>
      <c r="S68" s="245">
        <v>0</v>
      </c>
      <c r="T68" s="245">
        <v>0</v>
      </c>
      <c r="U68" s="245">
        <v>0</v>
      </c>
      <c r="V68" s="245">
        <v>0</v>
      </c>
      <c r="W68" s="245">
        <v>0</v>
      </c>
      <c r="X68" s="245">
        <v>0</v>
      </c>
      <c r="Y68" s="245">
        <v>0</v>
      </c>
      <c r="Z68" s="245">
        <v>0</v>
      </c>
      <c r="AA68" s="245">
        <v>0</v>
      </c>
      <c r="AB68" s="245">
        <v>0</v>
      </c>
      <c r="AC68" s="245">
        <v>0</v>
      </c>
      <c r="AD68" s="245">
        <v>0</v>
      </c>
      <c r="AE68" s="245">
        <v>0</v>
      </c>
      <c r="AF68" s="245">
        <v>0</v>
      </c>
      <c r="AG68" s="245">
        <v>0</v>
      </c>
      <c r="AH68" s="245">
        <v>0</v>
      </c>
      <c r="AI68" s="245">
        <v>0</v>
      </c>
    </row>
    <row r="69" spans="1:35" s="203" customFormat="1" ht="46.8">
      <c r="A69" s="185" t="s">
        <v>122</v>
      </c>
      <c r="B69" s="186" t="s">
        <v>100</v>
      </c>
      <c r="C69" s="70" t="s">
        <v>114</v>
      </c>
      <c r="D69" s="245">
        <v>0</v>
      </c>
      <c r="E69" s="245">
        <v>0</v>
      </c>
      <c r="F69" s="245">
        <v>0</v>
      </c>
      <c r="G69" s="245">
        <v>0</v>
      </c>
      <c r="H69" s="245">
        <v>0</v>
      </c>
      <c r="I69" s="245">
        <v>0</v>
      </c>
      <c r="J69" s="245">
        <v>0</v>
      </c>
      <c r="K69" s="245">
        <v>0</v>
      </c>
      <c r="L69" s="245">
        <v>0</v>
      </c>
      <c r="M69" s="245">
        <v>0</v>
      </c>
      <c r="N69" s="245">
        <v>0</v>
      </c>
      <c r="O69" s="245">
        <v>0</v>
      </c>
      <c r="P69" s="245">
        <v>0</v>
      </c>
      <c r="Q69" s="245">
        <v>0</v>
      </c>
      <c r="R69" s="245">
        <v>0</v>
      </c>
      <c r="S69" s="245">
        <v>0</v>
      </c>
      <c r="T69" s="245">
        <v>0</v>
      </c>
      <c r="U69" s="245">
        <v>0</v>
      </c>
      <c r="V69" s="245">
        <v>0</v>
      </c>
      <c r="W69" s="245">
        <v>0</v>
      </c>
      <c r="X69" s="245">
        <v>0</v>
      </c>
      <c r="Y69" s="245">
        <v>0</v>
      </c>
      <c r="Z69" s="245">
        <v>0</v>
      </c>
      <c r="AA69" s="245">
        <v>0</v>
      </c>
      <c r="AB69" s="245">
        <v>0</v>
      </c>
      <c r="AC69" s="245">
        <v>0</v>
      </c>
      <c r="AD69" s="245">
        <v>0</v>
      </c>
      <c r="AE69" s="245">
        <v>0</v>
      </c>
      <c r="AF69" s="245">
        <v>0</v>
      </c>
      <c r="AG69" s="245">
        <v>0</v>
      </c>
      <c r="AH69" s="245">
        <v>0</v>
      </c>
      <c r="AI69" s="245">
        <v>0</v>
      </c>
    </row>
    <row r="70" spans="1:35" s="203" customFormat="1" ht="46.8">
      <c r="A70" s="185" t="s">
        <v>123</v>
      </c>
      <c r="B70" s="186" t="s">
        <v>101</v>
      </c>
      <c r="C70" s="70" t="s">
        <v>114</v>
      </c>
      <c r="D70" s="245">
        <v>0</v>
      </c>
      <c r="E70" s="245">
        <v>0</v>
      </c>
      <c r="F70" s="245">
        <v>0</v>
      </c>
      <c r="G70" s="245">
        <v>0</v>
      </c>
      <c r="H70" s="245">
        <v>0</v>
      </c>
      <c r="I70" s="245">
        <v>0</v>
      </c>
      <c r="J70" s="245">
        <v>0</v>
      </c>
      <c r="K70" s="245">
        <v>0</v>
      </c>
      <c r="L70" s="245">
        <v>0</v>
      </c>
      <c r="M70" s="245">
        <v>0</v>
      </c>
      <c r="N70" s="245">
        <v>0</v>
      </c>
      <c r="O70" s="245">
        <v>0</v>
      </c>
      <c r="P70" s="245">
        <v>0</v>
      </c>
      <c r="Q70" s="245">
        <v>0</v>
      </c>
      <c r="R70" s="245">
        <v>0</v>
      </c>
      <c r="S70" s="245">
        <v>0</v>
      </c>
      <c r="T70" s="245">
        <v>0</v>
      </c>
      <c r="U70" s="245">
        <v>0</v>
      </c>
      <c r="V70" s="245">
        <v>0</v>
      </c>
      <c r="W70" s="245">
        <v>0</v>
      </c>
      <c r="X70" s="245">
        <v>0</v>
      </c>
      <c r="Y70" s="245">
        <v>0</v>
      </c>
      <c r="Z70" s="245">
        <v>0</v>
      </c>
      <c r="AA70" s="245">
        <v>0</v>
      </c>
      <c r="AB70" s="245">
        <v>0</v>
      </c>
      <c r="AC70" s="245">
        <v>0</v>
      </c>
      <c r="AD70" s="245">
        <v>0</v>
      </c>
      <c r="AE70" s="245">
        <v>0</v>
      </c>
      <c r="AF70" s="245">
        <v>0</v>
      </c>
      <c r="AG70" s="245">
        <v>0</v>
      </c>
      <c r="AH70" s="245">
        <v>0</v>
      </c>
      <c r="AI70" s="245">
        <v>0</v>
      </c>
    </row>
    <row r="71" spans="1:35" s="203" customFormat="1" ht="46.8">
      <c r="A71" s="185" t="s">
        <v>124</v>
      </c>
      <c r="B71" s="186" t="s">
        <v>102</v>
      </c>
      <c r="C71" s="70" t="s">
        <v>114</v>
      </c>
      <c r="D71" s="245">
        <v>0</v>
      </c>
      <c r="E71" s="245">
        <v>0</v>
      </c>
      <c r="F71" s="245">
        <v>0</v>
      </c>
      <c r="G71" s="245">
        <v>0</v>
      </c>
      <c r="H71" s="245">
        <v>0</v>
      </c>
      <c r="I71" s="245">
        <v>0</v>
      </c>
      <c r="J71" s="245">
        <v>0</v>
      </c>
      <c r="K71" s="245">
        <v>0</v>
      </c>
      <c r="L71" s="245">
        <v>0</v>
      </c>
      <c r="M71" s="245">
        <v>0</v>
      </c>
      <c r="N71" s="245">
        <v>0</v>
      </c>
      <c r="O71" s="245">
        <v>0</v>
      </c>
      <c r="P71" s="245">
        <v>0</v>
      </c>
      <c r="Q71" s="245">
        <v>0</v>
      </c>
      <c r="R71" s="245">
        <v>0</v>
      </c>
      <c r="S71" s="245">
        <v>0</v>
      </c>
      <c r="T71" s="245">
        <v>0</v>
      </c>
      <c r="U71" s="245">
        <v>0</v>
      </c>
      <c r="V71" s="245">
        <v>0</v>
      </c>
      <c r="W71" s="245">
        <v>0</v>
      </c>
      <c r="X71" s="245">
        <v>0</v>
      </c>
      <c r="Y71" s="245">
        <v>0</v>
      </c>
      <c r="Z71" s="245">
        <v>0</v>
      </c>
      <c r="AA71" s="245">
        <v>0</v>
      </c>
      <c r="AB71" s="245">
        <v>0</v>
      </c>
      <c r="AC71" s="245">
        <v>0</v>
      </c>
      <c r="AD71" s="245">
        <v>0</v>
      </c>
      <c r="AE71" s="245">
        <v>0</v>
      </c>
      <c r="AF71" s="245">
        <v>0</v>
      </c>
      <c r="AG71" s="245">
        <v>0</v>
      </c>
      <c r="AH71" s="245">
        <v>0</v>
      </c>
      <c r="AI71" s="245">
        <v>0</v>
      </c>
    </row>
    <row r="72" spans="1:35" s="203" customFormat="1" ht="38.25" customHeight="1">
      <c r="A72" s="185" t="s">
        <v>125</v>
      </c>
      <c r="B72" s="186" t="s">
        <v>103</v>
      </c>
      <c r="C72" s="70" t="s">
        <v>114</v>
      </c>
      <c r="D72" s="245">
        <v>0</v>
      </c>
      <c r="E72" s="245">
        <v>0</v>
      </c>
      <c r="F72" s="245">
        <v>0</v>
      </c>
      <c r="G72" s="245">
        <v>0</v>
      </c>
      <c r="H72" s="245">
        <v>0</v>
      </c>
      <c r="I72" s="245">
        <v>0</v>
      </c>
      <c r="J72" s="245">
        <v>0</v>
      </c>
      <c r="K72" s="245">
        <v>0</v>
      </c>
      <c r="L72" s="245">
        <v>0</v>
      </c>
      <c r="M72" s="245">
        <v>0</v>
      </c>
      <c r="N72" s="245">
        <v>0</v>
      </c>
      <c r="O72" s="245">
        <v>0</v>
      </c>
      <c r="P72" s="245">
        <v>0</v>
      </c>
      <c r="Q72" s="245">
        <v>0</v>
      </c>
      <c r="R72" s="245">
        <v>0</v>
      </c>
      <c r="S72" s="245">
        <v>0</v>
      </c>
      <c r="T72" s="245">
        <v>0</v>
      </c>
      <c r="U72" s="245">
        <v>0</v>
      </c>
      <c r="V72" s="245">
        <v>0</v>
      </c>
      <c r="W72" s="245">
        <v>0</v>
      </c>
      <c r="X72" s="245">
        <v>0</v>
      </c>
      <c r="Y72" s="245">
        <v>0</v>
      </c>
      <c r="Z72" s="245">
        <v>0</v>
      </c>
      <c r="AA72" s="245">
        <v>0</v>
      </c>
      <c r="AB72" s="245">
        <v>0</v>
      </c>
      <c r="AC72" s="245">
        <v>0</v>
      </c>
      <c r="AD72" s="245">
        <v>0</v>
      </c>
      <c r="AE72" s="245">
        <v>0</v>
      </c>
      <c r="AF72" s="245">
        <v>0</v>
      </c>
      <c r="AG72" s="245">
        <v>0</v>
      </c>
      <c r="AH72" s="245">
        <v>0</v>
      </c>
      <c r="AI72" s="245">
        <v>0</v>
      </c>
    </row>
    <row r="73" spans="1:35" s="203" customFormat="1" ht="31.2">
      <c r="A73" s="185" t="s">
        <v>169</v>
      </c>
      <c r="B73" s="214" t="s">
        <v>104</v>
      </c>
      <c r="C73" s="70" t="s">
        <v>114</v>
      </c>
      <c r="D73" s="245">
        <v>0</v>
      </c>
      <c r="E73" s="245">
        <v>0</v>
      </c>
      <c r="F73" s="245">
        <v>0</v>
      </c>
      <c r="G73" s="245">
        <v>0</v>
      </c>
      <c r="H73" s="245">
        <v>0</v>
      </c>
      <c r="I73" s="245">
        <v>0</v>
      </c>
      <c r="J73" s="245">
        <v>0</v>
      </c>
      <c r="K73" s="245">
        <v>0</v>
      </c>
      <c r="L73" s="245">
        <v>0</v>
      </c>
      <c r="M73" s="245">
        <v>0</v>
      </c>
      <c r="N73" s="245">
        <v>0</v>
      </c>
      <c r="O73" s="245">
        <v>0</v>
      </c>
      <c r="P73" s="245">
        <v>0</v>
      </c>
      <c r="Q73" s="245">
        <v>0</v>
      </c>
      <c r="R73" s="245">
        <v>0</v>
      </c>
      <c r="S73" s="245">
        <v>0</v>
      </c>
      <c r="T73" s="245">
        <v>0</v>
      </c>
      <c r="U73" s="245">
        <v>0</v>
      </c>
      <c r="V73" s="245">
        <v>0</v>
      </c>
      <c r="W73" s="245">
        <v>0</v>
      </c>
      <c r="X73" s="245">
        <v>0</v>
      </c>
      <c r="Y73" s="245">
        <v>0</v>
      </c>
      <c r="Z73" s="245">
        <v>0</v>
      </c>
      <c r="AA73" s="245">
        <v>0</v>
      </c>
      <c r="AB73" s="245">
        <v>0</v>
      </c>
      <c r="AC73" s="245">
        <v>0</v>
      </c>
      <c r="AD73" s="245">
        <v>0</v>
      </c>
      <c r="AE73" s="245">
        <v>0</v>
      </c>
      <c r="AF73" s="245">
        <v>0</v>
      </c>
      <c r="AG73" s="245">
        <v>0</v>
      </c>
      <c r="AH73" s="245">
        <v>0</v>
      </c>
      <c r="AI73" s="245">
        <v>0</v>
      </c>
    </row>
    <row r="74" spans="1:35" s="203" customFormat="1" ht="43.5" customHeight="1">
      <c r="A74" s="185" t="s">
        <v>170</v>
      </c>
      <c r="B74" s="195" t="s">
        <v>105</v>
      </c>
      <c r="C74" s="231" t="s">
        <v>114</v>
      </c>
      <c r="D74" s="245">
        <v>0</v>
      </c>
      <c r="E74" s="245">
        <v>0</v>
      </c>
      <c r="F74" s="245">
        <v>0</v>
      </c>
      <c r="G74" s="245">
        <v>0</v>
      </c>
      <c r="H74" s="245">
        <v>0</v>
      </c>
      <c r="I74" s="245">
        <v>0</v>
      </c>
      <c r="J74" s="245">
        <v>0</v>
      </c>
      <c r="K74" s="245">
        <v>0</v>
      </c>
      <c r="L74" s="245">
        <v>0</v>
      </c>
      <c r="M74" s="245">
        <v>0</v>
      </c>
      <c r="N74" s="245">
        <v>0</v>
      </c>
      <c r="O74" s="245">
        <v>0</v>
      </c>
      <c r="P74" s="245">
        <v>0</v>
      </c>
      <c r="Q74" s="245">
        <v>0</v>
      </c>
      <c r="R74" s="245">
        <v>0</v>
      </c>
      <c r="S74" s="245">
        <v>0</v>
      </c>
      <c r="T74" s="245">
        <v>0</v>
      </c>
      <c r="U74" s="245">
        <v>0</v>
      </c>
      <c r="V74" s="245">
        <v>0</v>
      </c>
      <c r="W74" s="245">
        <v>0</v>
      </c>
      <c r="X74" s="245">
        <v>0</v>
      </c>
      <c r="Y74" s="245">
        <v>0</v>
      </c>
      <c r="Z74" s="245">
        <v>0</v>
      </c>
      <c r="AA74" s="245">
        <v>0</v>
      </c>
      <c r="AB74" s="245">
        <v>0</v>
      </c>
      <c r="AC74" s="245">
        <v>0</v>
      </c>
      <c r="AD74" s="245">
        <v>0</v>
      </c>
      <c r="AE74" s="245">
        <v>0</v>
      </c>
      <c r="AF74" s="245">
        <v>0</v>
      </c>
      <c r="AG74" s="245">
        <v>0</v>
      </c>
      <c r="AH74" s="245">
        <v>0</v>
      </c>
      <c r="AI74" s="245">
        <v>0</v>
      </c>
    </row>
    <row r="75" spans="1:35" hidden="1">
      <c r="A75" s="12"/>
      <c r="B75" s="13"/>
      <c r="C75" s="35"/>
      <c r="D75" s="14"/>
      <c r="E75" s="14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1:35" ht="16.2" hidden="1" thickBot="1">
      <c r="A76" s="22"/>
      <c r="B76" s="29"/>
      <c r="C76" s="3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</row>
    <row r="77" spans="1:35" ht="16.2" hidden="1" thickBot="1">
      <c r="A77" s="23"/>
      <c r="B77" s="30"/>
      <c r="C77" s="3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</row>
    <row r="78" spans="1:35" ht="16.2" hidden="1" thickBot="1">
      <c r="A78" s="24"/>
      <c r="B78" s="31"/>
      <c r="C78" s="38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ht="16.2" hidden="1" thickBot="1">
      <c r="A79" s="24"/>
      <c r="B79" s="31"/>
      <c r="C79" s="38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ht="16.2" hidden="1" thickBot="1">
      <c r="A80" s="24"/>
      <c r="B80" s="31"/>
      <c r="C80" s="38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ht="16.2" hidden="1" thickBot="1">
      <c r="A81" s="24"/>
      <c r="B81" s="31"/>
      <c r="C81" s="38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ht="16.2" hidden="1" thickBot="1">
      <c r="A82" s="24"/>
      <c r="B82" s="31"/>
      <c r="C82" s="3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ht="16.2" hidden="1" thickBot="1">
      <c r="A83" s="24"/>
      <c r="B83" s="31"/>
      <c r="C83" s="38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ht="16.2" hidden="1" thickBot="1">
      <c r="A84" s="24"/>
      <c r="B84" s="31"/>
      <c r="C84" s="38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ht="16.2" hidden="1" thickBot="1">
      <c r="A85" s="24"/>
      <c r="B85" s="31"/>
      <c r="C85" s="38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ht="16.2" hidden="1" thickBot="1">
      <c r="A86" s="24"/>
      <c r="B86" s="31"/>
      <c r="C86" s="38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ht="16.2" hidden="1" thickBot="1">
      <c r="A87" s="24"/>
      <c r="B87" s="31"/>
      <c r="C87" s="3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ht="16.2" hidden="1" thickBot="1">
      <c r="A88" s="24"/>
      <c r="B88" s="31"/>
      <c r="C88" s="38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ht="16.2" hidden="1" thickBot="1">
      <c r="A89" s="24"/>
      <c r="B89" s="31"/>
      <c r="C89" s="38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ht="16.2" hidden="1" thickBot="1">
      <c r="A90" s="24"/>
      <c r="B90" s="31"/>
      <c r="C90" s="3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ht="16.2" hidden="1" thickBot="1">
      <c r="A91" s="24"/>
      <c r="B91" s="31"/>
      <c r="C91" s="38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ht="16.2" hidden="1" thickBot="1">
      <c r="A92" s="24"/>
      <c r="B92" s="31"/>
      <c r="C92" s="38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ht="16.2" hidden="1" thickBot="1">
      <c r="A93" s="24"/>
      <c r="B93" s="31"/>
      <c r="C93" s="38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ht="16.2" hidden="1" thickBot="1">
      <c r="A94" s="24"/>
      <c r="B94" s="31"/>
      <c r="C94" s="38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ht="16.2" hidden="1" thickBot="1">
      <c r="A95" s="24"/>
      <c r="B95" s="31"/>
      <c r="C95" s="38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ht="16.2" hidden="1" thickBot="1">
      <c r="A96" s="24"/>
      <c r="B96" s="31"/>
      <c r="C96" s="38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6" ht="16.2" hidden="1" thickBot="1">
      <c r="A97" s="23"/>
      <c r="B97" s="30"/>
      <c r="C97" s="3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 spans="1:36" ht="16.2" hidden="1" thickBot="1">
      <c r="A98" s="24"/>
      <c r="B98" s="31"/>
      <c r="C98" s="3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6" ht="16.2" hidden="1" thickBot="1">
      <c r="A99" s="24"/>
      <c r="B99" s="31"/>
      <c r="C99" s="38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6" ht="16.2" hidden="1" thickBot="1">
      <c r="A100" s="24"/>
      <c r="B100" s="31"/>
      <c r="C100" s="38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6" s="46" customFormat="1" hidden="1">
      <c r="A101" s="42"/>
      <c r="B101" s="43"/>
      <c r="C101" s="39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5"/>
    </row>
    <row r="102" spans="1:36" s="46" customFormat="1" hidden="1">
      <c r="A102" s="42"/>
      <c r="B102" s="43"/>
      <c r="C102" s="39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5"/>
    </row>
    <row r="103" spans="1:36" s="46" customFormat="1" hidden="1">
      <c r="A103" s="42"/>
      <c r="B103" s="43"/>
      <c r="C103" s="39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5"/>
    </row>
    <row r="104" spans="1:36" s="46" customFormat="1" hidden="1">
      <c r="A104" s="42"/>
      <c r="B104" s="43"/>
      <c r="C104" s="39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5"/>
    </row>
    <row r="105" spans="1:36" s="46" customFormat="1" hidden="1">
      <c r="A105" s="42"/>
      <c r="B105" s="43"/>
      <c r="C105" s="39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5"/>
    </row>
    <row r="106" spans="1:36" s="46" customFormat="1" hidden="1">
      <c r="A106" s="42"/>
      <c r="B106" s="43"/>
      <c r="C106" s="39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5"/>
    </row>
    <row r="107" spans="1:36" s="46" customFormat="1" hidden="1">
      <c r="A107" s="42"/>
      <c r="B107" s="43"/>
      <c r="C107" s="39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5"/>
    </row>
    <row r="108" spans="1:36" s="46" customFormat="1" hidden="1">
      <c r="A108" s="42"/>
      <c r="B108" s="43"/>
      <c r="C108" s="39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5"/>
    </row>
    <row r="109" spans="1:36" s="46" customFormat="1" hidden="1">
      <c r="A109" s="42"/>
      <c r="B109" s="43"/>
      <c r="C109" s="39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5"/>
    </row>
    <row r="110" spans="1:36" s="46" customFormat="1" hidden="1">
      <c r="A110" s="42"/>
      <c r="B110" s="43"/>
      <c r="C110" s="39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5"/>
    </row>
    <row r="111" spans="1:36" ht="16.2" hidden="1" thickBot="1">
      <c r="A111" s="24"/>
      <c r="B111" s="31"/>
      <c r="C111" s="4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</row>
    <row r="112" spans="1:36" hidden="1">
      <c r="A112" s="48"/>
      <c r="B112" s="33"/>
      <c r="C112" s="49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</row>
    <row r="113" spans="1:36" s="11" customFormat="1" hidden="1">
      <c r="A113" s="50"/>
      <c r="B113" s="51"/>
      <c r="C113" s="39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3"/>
      <c r="AJ113" s="54"/>
    </row>
    <row r="114" spans="1:36" s="11" customFormat="1" hidden="1">
      <c r="A114" s="50"/>
      <c r="B114" s="51"/>
      <c r="C114" s="39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3"/>
      <c r="AJ114" s="54"/>
    </row>
    <row r="115" spans="1:36" s="11" customFormat="1" hidden="1">
      <c r="A115" s="50"/>
      <c r="B115" s="43"/>
      <c r="C115" s="39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4"/>
    </row>
    <row r="116" spans="1:36" s="11" customFormat="1" hidden="1">
      <c r="A116" s="50"/>
      <c r="B116" s="43"/>
      <c r="C116" s="39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4"/>
    </row>
    <row r="117" spans="1:36" s="11" customFormat="1" hidden="1">
      <c r="A117" s="50"/>
      <c r="B117" s="43"/>
      <c r="C117" s="39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4"/>
    </row>
    <row r="118" spans="1:36" s="11" customFormat="1" hidden="1">
      <c r="A118" s="50"/>
      <c r="B118" s="43"/>
      <c r="C118" s="39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4"/>
    </row>
    <row r="119" spans="1:36" ht="16.2" hidden="1" thickBot="1">
      <c r="A119" s="24"/>
      <c r="B119" s="31"/>
      <c r="C119" s="38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</row>
    <row r="120" spans="1:36" ht="16.2" hidden="1" thickBot="1">
      <c r="A120" s="24"/>
      <c r="B120" s="31"/>
      <c r="C120" s="38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</row>
    <row r="121" spans="1:36" s="11" customFormat="1" ht="16.2" hidden="1" thickBot="1">
      <c r="A121" s="25"/>
      <c r="B121" s="55"/>
      <c r="C121" s="39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44"/>
      <c r="AG121" s="53"/>
      <c r="AH121" s="53"/>
      <c r="AI121" s="53"/>
      <c r="AJ121" s="54"/>
    </row>
    <row r="122" spans="1:36" s="11" customFormat="1" ht="16.2" hidden="1" thickBot="1">
      <c r="A122" s="25"/>
      <c r="B122" s="55"/>
      <c r="C122" s="39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44"/>
      <c r="AG122" s="53"/>
      <c r="AH122" s="53"/>
      <c r="AI122" s="53"/>
      <c r="AJ122" s="54"/>
    </row>
    <row r="123" spans="1:36" s="11" customFormat="1" ht="16.2" hidden="1" thickBot="1">
      <c r="A123" s="25"/>
      <c r="B123" s="55"/>
      <c r="C123" s="39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44"/>
      <c r="AG123" s="53"/>
      <c r="AH123" s="53"/>
      <c r="AI123" s="53"/>
      <c r="AJ123" s="54"/>
    </row>
    <row r="124" spans="1:36" s="11" customFormat="1" ht="16.2" hidden="1" thickBot="1">
      <c r="A124" s="25"/>
      <c r="B124" s="55"/>
      <c r="C124" s="39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44"/>
      <c r="AG124" s="53"/>
      <c r="AH124" s="53"/>
      <c r="AI124" s="53"/>
      <c r="AJ124" s="54"/>
    </row>
    <row r="125" spans="1:36" s="11" customFormat="1" ht="16.2" hidden="1" thickBot="1">
      <c r="A125" s="25"/>
      <c r="B125" s="55"/>
      <c r="C125" s="39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44"/>
      <c r="AG125" s="53"/>
      <c r="AH125" s="53"/>
      <c r="AI125" s="53"/>
      <c r="AJ125" s="54"/>
    </row>
    <row r="126" spans="1:36" ht="16.2" hidden="1" thickBot="1">
      <c r="A126" s="24"/>
      <c r="B126" s="31"/>
      <c r="C126" s="38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</row>
    <row r="127" spans="1:36" ht="16.2" hidden="1" thickBot="1">
      <c r="A127" s="26"/>
      <c r="B127" s="31"/>
      <c r="C127" s="38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</row>
    <row r="128" spans="1:36" ht="16.2" hidden="1" thickBot="1">
      <c r="A128" s="26"/>
      <c r="B128" s="31"/>
      <c r="C128" s="38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</row>
    <row r="129" spans="1:36" ht="16.2" hidden="1" thickBot="1">
      <c r="A129" s="23"/>
      <c r="B129" s="30"/>
      <c r="C129" s="37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</row>
    <row r="130" spans="1:36" ht="16.2" hidden="1" thickBot="1">
      <c r="A130" s="26"/>
      <c r="B130" s="31"/>
      <c r="C130" s="38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</row>
    <row r="131" spans="1:36" ht="16.2" hidden="1" thickBot="1">
      <c r="A131" s="26"/>
      <c r="B131" s="31"/>
      <c r="C131" s="38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</row>
    <row r="132" spans="1:36" ht="16.2" hidden="1" thickBot="1">
      <c r="A132" s="26"/>
      <c r="B132" s="31"/>
      <c r="C132" s="38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</row>
    <row r="133" spans="1:36" s="11" customFormat="1" ht="37.5" hidden="1" customHeight="1">
      <c r="A133" s="56"/>
      <c r="B133" s="57"/>
      <c r="C133" s="39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4"/>
    </row>
    <row r="134" spans="1:36" s="11" customFormat="1" ht="37.5" hidden="1" customHeight="1">
      <c r="A134" s="56"/>
      <c r="B134" s="43"/>
      <c r="C134" s="39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4"/>
    </row>
    <row r="135" spans="1:36" s="11" customFormat="1" ht="37.5" hidden="1" customHeight="1">
      <c r="A135" s="56"/>
      <c r="B135" s="43"/>
      <c r="C135" s="39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4"/>
    </row>
    <row r="136" spans="1:36" s="11" customFormat="1" ht="37.5" hidden="1" customHeight="1">
      <c r="A136" s="56"/>
      <c r="B136" s="43"/>
      <c r="C136" s="39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4"/>
    </row>
    <row r="137" spans="1:36" s="11" customFormat="1" ht="37.5" hidden="1" customHeight="1">
      <c r="A137" s="56"/>
      <c r="B137" s="43"/>
      <c r="C137" s="39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4"/>
    </row>
    <row r="138" spans="1:36" s="11" customFormat="1" ht="37.5" hidden="1" customHeight="1">
      <c r="A138" s="56"/>
      <c r="B138" s="58"/>
      <c r="C138" s="39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4"/>
    </row>
    <row r="139" spans="1:36" ht="16.2" hidden="1" thickBot="1">
      <c r="A139" s="26"/>
      <c r="B139" s="31"/>
      <c r="C139" s="38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</row>
    <row r="140" spans="1:36" ht="16.2" hidden="1" thickBot="1">
      <c r="A140" s="26"/>
      <c r="B140" s="31"/>
      <c r="C140" s="38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</row>
    <row r="141" spans="1:36" ht="16.2" hidden="1" thickBot="1">
      <c r="A141" s="27"/>
      <c r="B141" s="32"/>
      <c r="C141" s="36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</row>
    <row r="142" spans="1:36" ht="16.2" hidden="1" thickBot="1">
      <c r="A142" s="23"/>
      <c r="B142" s="30"/>
      <c r="C142" s="37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</row>
    <row r="143" spans="1:36" ht="16.2" hidden="1" thickBot="1">
      <c r="A143" s="26"/>
      <c r="B143" s="31"/>
      <c r="C143" s="38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</row>
    <row r="144" spans="1:36" ht="16.2" hidden="1" thickBot="1">
      <c r="A144" s="26"/>
      <c r="B144" s="31"/>
      <c r="C144" s="38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</row>
    <row r="145" spans="1:35" ht="16.2" hidden="1" thickBot="1">
      <c r="A145" s="26"/>
      <c r="B145" s="31"/>
      <c r="C145" s="38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</row>
    <row r="146" spans="1:35" ht="16.2" hidden="1" thickBot="1">
      <c r="A146" s="26"/>
      <c r="B146" s="31"/>
      <c r="C146" s="38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</row>
    <row r="147" spans="1:35" ht="16.2" hidden="1" thickBot="1">
      <c r="A147" s="26"/>
      <c r="B147" s="31"/>
      <c r="C147" s="38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</row>
    <row r="148" spans="1:35" ht="16.2" hidden="1" thickBot="1">
      <c r="A148" s="26"/>
      <c r="B148" s="31"/>
      <c r="C148" s="38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</row>
    <row r="149" spans="1:35" ht="16.2" hidden="1" thickBot="1">
      <c r="A149" s="26"/>
      <c r="B149" s="31"/>
      <c r="C149" s="38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</row>
    <row r="150" spans="1:35" ht="16.2" hidden="1" thickBot="1">
      <c r="A150" s="26"/>
      <c r="B150" s="31"/>
      <c r="C150" s="38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</row>
    <row r="151" spans="1:35" ht="16.2" hidden="1" thickBot="1">
      <c r="A151" s="26"/>
      <c r="B151" s="31"/>
      <c r="C151" s="38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</row>
    <row r="152" spans="1:35" ht="16.2" hidden="1" thickBot="1">
      <c r="A152" s="26"/>
      <c r="B152" s="31"/>
      <c r="C152" s="38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</row>
    <row r="153" spans="1:35" ht="16.2" hidden="1" thickBot="1">
      <c r="A153" s="26"/>
      <c r="B153" s="31"/>
      <c r="C153" s="38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</row>
    <row r="154" spans="1:35" ht="16.2" hidden="1" thickBot="1">
      <c r="A154" s="26"/>
      <c r="B154" s="31"/>
      <c r="C154" s="38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</row>
    <row r="155" spans="1:35" ht="16.2" hidden="1" thickBot="1">
      <c r="A155" s="26"/>
      <c r="B155" s="31"/>
      <c r="C155" s="38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</row>
    <row r="156" spans="1:35" ht="16.2" hidden="1" thickBot="1">
      <c r="A156" s="23"/>
      <c r="B156" s="30"/>
      <c r="C156" s="37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</row>
    <row r="157" spans="1:35" ht="16.2" hidden="1" thickBot="1">
      <c r="A157" s="26"/>
      <c r="B157" s="31"/>
      <c r="C157" s="38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</row>
    <row r="158" spans="1:35" ht="16.2" hidden="1" thickBot="1">
      <c r="A158" s="26"/>
      <c r="B158" s="31"/>
      <c r="C158" s="38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</row>
    <row r="159" spans="1:35" ht="16.2" hidden="1" thickBot="1">
      <c r="A159" s="26"/>
      <c r="B159" s="31"/>
      <c r="C159" s="38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</row>
    <row r="160" spans="1:35" ht="16.2" hidden="1" thickBot="1">
      <c r="A160" s="26"/>
      <c r="B160" s="31"/>
      <c r="C160" s="38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</row>
    <row r="161" spans="1:35" ht="16.2" hidden="1" thickBot="1">
      <c r="A161" s="23"/>
      <c r="B161" s="30"/>
      <c r="C161" s="37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</row>
    <row r="162" spans="1:35" ht="16.2" hidden="1" thickBot="1">
      <c r="A162" s="26"/>
      <c r="B162" s="31"/>
      <c r="C162" s="38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</row>
    <row r="163" spans="1:35" ht="16.2" hidden="1" thickBot="1">
      <c r="A163" s="26"/>
      <c r="B163" s="31"/>
      <c r="C163" s="38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</row>
    <row r="164" spans="1:35" ht="16.2" hidden="1" thickBot="1">
      <c r="A164" s="26"/>
      <c r="B164" s="31"/>
      <c r="C164" s="38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</row>
    <row r="165" spans="1:35" ht="16.2" hidden="1" thickBot="1">
      <c r="A165" s="26"/>
      <c r="B165" s="31"/>
      <c r="C165" s="38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</row>
    <row r="166" spans="1:35" ht="16.2" hidden="1" thickBot="1">
      <c r="A166" s="23"/>
      <c r="B166" s="30"/>
      <c r="C166" s="37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</row>
    <row r="167" spans="1:35" ht="16.2" hidden="1" thickBot="1">
      <c r="A167" s="26"/>
      <c r="B167" s="31"/>
      <c r="C167" s="38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</row>
    <row r="168" spans="1:35" ht="16.2" hidden="1" thickBot="1">
      <c r="A168" s="26"/>
      <c r="B168" s="31"/>
      <c r="C168" s="38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</row>
    <row r="169" spans="1:35" ht="16.2" hidden="1" thickBot="1">
      <c r="A169" s="26"/>
      <c r="B169" s="31"/>
      <c r="C169" s="38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</row>
    <row r="170" spans="1:35" ht="16.2" hidden="1" thickBot="1">
      <c r="A170" s="23"/>
      <c r="B170" s="30"/>
      <c r="C170" s="37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</row>
    <row r="171" spans="1:35" ht="16.2" hidden="1" thickBot="1">
      <c r="A171" s="26"/>
      <c r="B171" s="31"/>
      <c r="C171" s="38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</row>
    <row r="172" spans="1:35" ht="16.2" hidden="1" thickBot="1">
      <c r="A172" s="26"/>
      <c r="B172" s="31"/>
      <c r="C172" s="38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</row>
    <row r="173" spans="1:35" ht="16.2" hidden="1" thickBot="1">
      <c r="A173" s="26"/>
      <c r="B173" s="31"/>
      <c r="C173" s="38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</row>
    <row r="174" spans="1:35" ht="16.2" hidden="1" thickBot="1">
      <c r="A174" s="26"/>
      <c r="B174" s="31"/>
      <c r="C174" s="38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</row>
    <row r="175" spans="1:35" ht="16.2" hidden="1" thickBot="1">
      <c r="A175" s="23"/>
      <c r="B175" s="30"/>
      <c r="C175" s="37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</row>
    <row r="176" spans="1:35" ht="16.2" hidden="1" thickBot="1">
      <c r="A176" s="23"/>
      <c r="B176" s="30"/>
      <c r="C176" s="37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</row>
    <row r="177" spans="1:35" ht="16.2" hidden="1" thickBot="1">
      <c r="A177" s="27"/>
      <c r="B177" s="32"/>
      <c r="C177" s="36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</row>
    <row r="178" spans="1:35" ht="16.2" hidden="1" thickBot="1">
      <c r="A178" s="23"/>
      <c r="B178" s="30"/>
      <c r="C178" s="37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</row>
    <row r="179" spans="1:35" ht="16.2" hidden="1" thickBot="1">
      <c r="A179" s="26"/>
      <c r="B179" s="31"/>
      <c r="C179" s="38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</row>
    <row r="180" spans="1:35" ht="16.2" hidden="1" thickBot="1">
      <c r="A180" s="26"/>
      <c r="B180" s="31"/>
      <c r="C180" s="38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</row>
    <row r="181" spans="1:35" ht="16.2" hidden="1" thickBot="1">
      <c r="A181" s="26"/>
      <c r="B181" s="31"/>
      <c r="C181" s="38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</row>
    <row r="182" spans="1:35" ht="16.2" hidden="1" thickBot="1">
      <c r="A182" s="26"/>
      <c r="B182" s="31"/>
      <c r="C182" s="38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</row>
    <row r="183" spans="1:35" ht="16.2" hidden="1" thickBot="1">
      <c r="A183" s="26"/>
      <c r="B183" s="31"/>
      <c r="C183" s="38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</row>
    <row r="184" spans="1:35" ht="16.2" hidden="1" thickBot="1">
      <c r="A184" s="23"/>
      <c r="B184" s="30"/>
      <c r="C184" s="37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</row>
    <row r="185" spans="1:35" ht="16.2" hidden="1" thickBot="1">
      <c r="A185" s="26"/>
      <c r="B185" s="31"/>
      <c r="C185" s="38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</row>
    <row r="186" spans="1:35" ht="16.2" hidden="1" thickBot="1">
      <c r="A186" s="26"/>
      <c r="B186" s="31"/>
      <c r="C186" s="38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</row>
    <row r="187" spans="1:35" ht="16.2" hidden="1" thickBot="1">
      <c r="A187" s="26"/>
      <c r="B187" s="31"/>
      <c r="C187" s="38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</row>
    <row r="188" spans="1:35" ht="16.2" hidden="1" thickBot="1">
      <c r="A188" s="26"/>
      <c r="B188" s="31"/>
      <c r="C188" s="38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</row>
    <row r="189" spans="1:35" ht="16.2" hidden="1" thickBot="1">
      <c r="A189" s="26"/>
      <c r="B189" s="31"/>
      <c r="C189" s="38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</row>
    <row r="190" spans="1:35" ht="16.2" hidden="1" thickBot="1">
      <c r="A190" s="26"/>
      <c r="B190" s="31"/>
      <c r="C190" s="38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</row>
    <row r="191" spans="1:35" ht="16.2" hidden="1" thickBot="1">
      <c r="A191" s="23"/>
      <c r="B191" s="30"/>
      <c r="C191" s="37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</row>
    <row r="192" spans="1:35" ht="16.2" hidden="1" thickBot="1">
      <c r="A192" s="26"/>
      <c r="B192" s="31"/>
      <c r="C192" s="38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</row>
    <row r="193" spans="1:35" ht="16.2" hidden="1" thickBot="1">
      <c r="A193" s="26"/>
      <c r="B193" s="31"/>
      <c r="C193" s="38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</row>
    <row r="194" spans="1:35" ht="16.2" hidden="1" thickBot="1">
      <c r="A194" s="26"/>
      <c r="B194" s="31"/>
      <c r="C194" s="38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</row>
    <row r="195" spans="1:35" ht="16.2" hidden="1" thickBot="1">
      <c r="A195" s="26"/>
      <c r="B195" s="31"/>
      <c r="C195" s="38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</row>
    <row r="196" spans="1:35" ht="16.2" hidden="1" thickBot="1">
      <c r="A196" s="26"/>
      <c r="B196" s="31"/>
      <c r="C196" s="38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</row>
    <row r="197" spans="1:35" ht="16.2" hidden="1" thickBot="1">
      <c r="A197" s="26"/>
      <c r="B197" s="31"/>
      <c r="C197" s="38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</row>
    <row r="198" spans="1:35" ht="16.2" hidden="1" thickBot="1">
      <c r="A198" s="23"/>
      <c r="B198" s="30"/>
      <c r="C198" s="37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</row>
    <row r="199" spans="1:35" ht="16.2" hidden="1" thickBot="1">
      <c r="A199" s="23"/>
      <c r="B199" s="30"/>
      <c r="C199" s="37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</row>
    <row r="200" spans="1:35" ht="16.2" hidden="1" thickBot="1">
      <c r="A200" s="23"/>
      <c r="B200" s="30"/>
      <c r="C200" s="37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</row>
    <row r="201" spans="1:35" hidden="1">
      <c r="A201" s="12"/>
      <c r="B201" s="13"/>
      <c r="C201" s="35"/>
      <c r="D201" s="14"/>
      <c r="E201" s="14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1:35" ht="16.2" hidden="1" thickBot="1">
      <c r="A202" s="22"/>
      <c r="B202" s="29"/>
      <c r="C202" s="3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</row>
    <row r="203" spans="1:35" ht="16.2" hidden="1" thickBot="1">
      <c r="A203" s="23"/>
      <c r="B203" s="30"/>
      <c r="C203" s="3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</row>
    <row r="204" spans="1:35" ht="16.2" hidden="1" thickBot="1">
      <c r="A204" s="24"/>
      <c r="B204" s="31"/>
      <c r="C204" s="38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:35" ht="16.2" hidden="1" thickBot="1">
      <c r="A205" s="24"/>
      <c r="B205" s="31"/>
      <c r="C205" s="38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:35" ht="16.2" hidden="1" thickBot="1">
      <c r="A206" s="24"/>
      <c r="B206" s="31"/>
      <c r="C206" s="38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:35" ht="16.2" hidden="1" thickBot="1">
      <c r="A207" s="24"/>
      <c r="B207" s="31"/>
      <c r="C207" s="38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:35" ht="16.2" hidden="1" thickBot="1">
      <c r="A208" s="24"/>
      <c r="B208" s="31"/>
      <c r="C208" s="38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:35" ht="16.2" hidden="1" thickBot="1">
      <c r="A209" s="24"/>
      <c r="B209" s="31"/>
      <c r="C209" s="38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:35" ht="16.2" hidden="1" thickBot="1">
      <c r="A210" s="24"/>
      <c r="B210" s="31"/>
      <c r="C210" s="38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:35" ht="16.2" hidden="1" thickBot="1">
      <c r="A211" s="24"/>
      <c r="B211" s="31"/>
      <c r="C211" s="38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:35" ht="16.2" hidden="1" thickBot="1">
      <c r="A212" s="24"/>
      <c r="B212" s="31"/>
      <c r="C212" s="38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:35" ht="16.2" hidden="1" thickBot="1">
      <c r="A213" s="24"/>
      <c r="B213" s="31"/>
      <c r="C213" s="38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:35" ht="16.2" hidden="1" thickBot="1">
      <c r="A214" s="24"/>
      <c r="B214" s="31"/>
      <c r="C214" s="38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:35" ht="16.2" hidden="1" thickBot="1">
      <c r="A215" s="24"/>
      <c r="B215" s="31"/>
      <c r="C215" s="38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:35" ht="16.2" hidden="1" thickBot="1">
      <c r="A216" s="24"/>
      <c r="B216" s="31"/>
      <c r="C216" s="38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:35" ht="16.2" hidden="1" thickBot="1">
      <c r="A217" s="24"/>
      <c r="B217" s="31"/>
      <c r="C217" s="38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:35" ht="16.2" hidden="1" thickBot="1">
      <c r="A218" s="24"/>
      <c r="B218" s="31"/>
      <c r="C218" s="38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:35" ht="16.2" hidden="1" thickBot="1">
      <c r="A219" s="24"/>
      <c r="B219" s="31"/>
      <c r="C219" s="38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:35" ht="16.2" hidden="1" thickBot="1">
      <c r="A220" s="24"/>
      <c r="B220" s="31"/>
      <c r="C220" s="38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:35" ht="16.2" hidden="1" thickBot="1">
      <c r="A221" s="24"/>
      <c r="B221" s="31"/>
      <c r="C221" s="38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:35" ht="16.2" hidden="1" thickBot="1">
      <c r="A222" s="24"/>
      <c r="B222" s="31"/>
      <c r="C222" s="38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:35" ht="16.2" hidden="1" thickBot="1">
      <c r="A223" s="23"/>
      <c r="B223" s="30"/>
      <c r="C223" s="3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ht="16.2" hidden="1" thickBot="1">
      <c r="A224" s="24"/>
      <c r="B224" s="31"/>
      <c r="C224" s="38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:36" ht="16.2" hidden="1" thickBot="1">
      <c r="A225" s="24"/>
      <c r="B225" s="31"/>
      <c r="C225" s="38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:36" ht="16.2" hidden="1" thickBot="1">
      <c r="A226" s="24"/>
      <c r="B226" s="31"/>
      <c r="C226" s="38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:36" ht="16.2" hidden="1" thickBot="1">
      <c r="A227" s="24"/>
      <c r="B227" s="31"/>
      <c r="C227" s="4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</row>
    <row r="228" spans="1:36" hidden="1">
      <c r="A228" s="48"/>
      <c r="B228" s="33"/>
      <c r="C228" s="49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  <c r="AI228" s="61"/>
    </row>
    <row r="229" spans="1:36" s="11" customFormat="1" hidden="1">
      <c r="A229" s="50"/>
      <c r="B229" s="62"/>
      <c r="C229" s="39"/>
      <c r="D229" s="63"/>
      <c r="E229" s="63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4"/>
    </row>
    <row r="230" spans="1:36" s="11" customFormat="1" hidden="1">
      <c r="A230" s="50"/>
      <c r="B230" s="62"/>
      <c r="C230" s="39"/>
      <c r="D230" s="63"/>
      <c r="E230" s="63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4"/>
    </row>
    <row r="231" spans="1:36" s="11" customFormat="1" hidden="1">
      <c r="A231" s="50"/>
      <c r="B231" s="62"/>
      <c r="C231" s="39"/>
      <c r="D231" s="63"/>
      <c r="E231" s="63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4"/>
    </row>
    <row r="232" spans="1:36" ht="16.2" hidden="1" thickBot="1">
      <c r="A232" s="24"/>
      <c r="B232" s="31"/>
      <c r="C232" s="38"/>
      <c r="D232" s="9"/>
      <c r="E232" s="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</row>
    <row r="233" spans="1:36" ht="16.2" hidden="1" thickBot="1">
      <c r="A233" s="24"/>
      <c r="B233" s="31"/>
      <c r="C233" s="38"/>
      <c r="D233" s="9"/>
      <c r="E233" s="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</row>
    <row r="234" spans="1:36" ht="16.2" hidden="1" thickBot="1">
      <c r="A234" s="24"/>
      <c r="B234" s="31"/>
      <c r="C234" s="38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:36" ht="16.2" hidden="1" thickBot="1">
      <c r="A235" s="26"/>
      <c r="B235" s="31"/>
      <c r="C235" s="38"/>
      <c r="D235" s="9"/>
      <c r="E235" s="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</row>
    <row r="236" spans="1:36" ht="16.2" hidden="1" thickBot="1">
      <c r="A236" s="26"/>
      <c r="B236" s="31"/>
      <c r="C236" s="38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:36" ht="16.2" hidden="1" thickBot="1">
      <c r="A237" s="23"/>
      <c r="B237" s="30"/>
      <c r="C237" s="37"/>
      <c r="D237" s="8"/>
      <c r="E237" s="8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</row>
    <row r="238" spans="1:36" ht="16.2" hidden="1" thickBot="1">
      <c r="A238" s="26"/>
      <c r="B238" s="31"/>
      <c r="C238" s="38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:36" ht="16.2" hidden="1" thickBot="1">
      <c r="A239" s="26"/>
      <c r="B239" s="31"/>
      <c r="C239" s="38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:36" ht="16.2" hidden="1" thickBot="1">
      <c r="A240" s="26"/>
      <c r="B240" s="31"/>
      <c r="C240" s="38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:35" ht="16.2" hidden="1" thickBot="1">
      <c r="A241" s="26"/>
      <c r="B241" s="31"/>
      <c r="C241" s="38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:35" ht="16.2" hidden="1" thickBot="1">
      <c r="A242" s="26"/>
      <c r="B242" s="31"/>
      <c r="C242" s="38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:35" ht="16.2" hidden="1" thickBot="1">
      <c r="A243" s="27"/>
      <c r="B243" s="32"/>
      <c r="C243" s="36"/>
      <c r="D243" s="16"/>
      <c r="E243" s="16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</row>
    <row r="244" spans="1:35" ht="16.2" hidden="1" thickBot="1">
      <c r="A244" s="23"/>
      <c r="B244" s="30"/>
      <c r="C244" s="37"/>
      <c r="D244" s="8"/>
      <c r="E244" s="8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</row>
    <row r="245" spans="1:35" ht="16.2" hidden="1" thickBot="1">
      <c r="A245" s="26"/>
      <c r="B245" s="31"/>
      <c r="C245" s="38"/>
      <c r="D245" s="9"/>
      <c r="E245" s="9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</row>
    <row r="246" spans="1:35" ht="16.2" hidden="1" thickBot="1">
      <c r="A246" s="26"/>
      <c r="B246" s="31"/>
      <c r="C246" s="38"/>
      <c r="D246" s="9"/>
      <c r="E246" s="9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</row>
    <row r="247" spans="1:35" ht="16.2" hidden="1" thickBot="1">
      <c r="A247" s="26"/>
      <c r="B247" s="31"/>
      <c r="C247" s="38"/>
      <c r="D247" s="9"/>
      <c r="E247" s="9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</row>
    <row r="248" spans="1:35" ht="16.2" hidden="1" thickBot="1">
      <c r="A248" s="26"/>
      <c r="B248" s="31"/>
      <c r="C248" s="38"/>
      <c r="D248" s="9"/>
      <c r="E248" s="9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</row>
    <row r="249" spans="1:35" ht="16.2" hidden="1" thickBot="1">
      <c r="A249" s="26"/>
      <c r="B249" s="31"/>
      <c r="C249" s="38"/>
      <c r="D249" s="9"/>
      <c r="E249" s="9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</row>
    <row r="250" spans="1:35" ht="16.2" hidden="1" thickBot="1">
      <c r="A250" s="26"/>
      <c r="B250" s="31"/>
      <c r="C250" s="38"/>
      <c r="D250" s="9"/>
      <c r="E250" s="9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</row>
    <row r="251" spans="1:35" ht="16.2" hidden="1" thickBot="1">
      <c r="A251" s="26"/>
      <c r="B251" s="31"/>
      <c r="C251" s="38"/>
      <c r="D251" s="9"/>
      <c r="E251" s="9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</row>
    <row r="252" spans="1:35" ht="16.2" hidden="1" thickBot="1">
      <c r="A252" s="26"/>
      <c r="B252" s="31"/>
      <c r="C252" s="38"/>
      <c r="D252" s="9"/>
      <c r="E252" s="9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</row>
    <row r="253" spans="1:35" ht="16.2" hidden="1" thickBot="1">
      <c r="A253" s="26"/>
      <c r="B253" s="31"/>
      <c r="C253" s="38"/>
      <c r="D253" s="9"/>
      <c r="E253" s="9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</row>
    <row r="254" spans="1:35" ht="16.2" hidden="1" thickBot="1">
      <c r="A254" s="26"/>
      <c r="B254" s="31"/>
      <c r="C254" s="38"/>
      <c r="D254" s="9"/>
      <c r="E254" s="9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</row>
    <row r="255" spans="1:35" ht="16.2" hidden="1" thickBot="1">
      <c r="A255" s="26"/>
      <c r="B255" s="31"/>
      <c r="C255" s="38"/>
      <c r="D255" s="9"/>
      <c r="E255" s="9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</row>
    <row r="256" spans="1:35" ht="16.2" hidden="1" thickBot="1">
      <c r="A256" s="26"/>
      <c r="B256" s="31"/>
      <c r="C256" s="38"/>
      <c r="D256" s="9"/>
      <c r="E256" s="9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</row>
    <row r="257" spans="1:35" ht="16.2" hidden="1" thickBot="1">
      <c r="A257" s="26"/>
      <c r="B257" s="31"/>
      <c r="C257" s="38"/>
      <c r="D257" s="9"/>
      <c r="E257" s="9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</row>
    <row r="258" spans="1:35" ht="16.2" hidden="1" thickBot="1">
      <c r="A258" s="23"/>
      <c r="B258" s="30"/>
      <c r="C258" s="37"/>
      <c r="D258" s="8"/>
      <c r="E258" s="8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</row>
    <row r="259" spans="1:35" ht="16.2" hidden="1" thickBot="1">
      <c r="A259" s="26"/>
      <c r="B259" s="31"/>
      <c r="C259" s="38"/>
      <c r="D259" s="9"/>
      <c r="E259" s="9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</row>
    <row r="260" spans="1:35" ht="16.2" hidden="1" thickBot="1">
      <c r="A260" s="26"/>
      <c r="B260" s="31"/>
      <c r="C260" s="38"/>
      <c r="D260" s="9"/>
      <c r="E260" s="9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</row>
    <row r="261" spans="1:35" ht="16.2" hidden="1" thickBot="1">
      <c r="A261" s="26"/>
      <c r="B261" s="31"/>
      <c r="C261" s="38"/>
      <c r="D261" s="9"/>
      <c r="E261" s="9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</row>
    <row r="262" spans="1:35" ht="16.2" hidden="1" thickBot="1">
      <c r="A262" s="26"/>
      <c r="B262" s="31"/>
      <c r="C262" s="38"/>
      <c r="D262" s="9"/>
      <c r="E262" s="9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</row>
    <row r="263" spans="1:35" ht="16.2" hidden="1" thickBot="1">
      <c r="A263" s="23"/>
      <c r="B263" s="30"/>
      <c r="C263" s="37"/>
      <c r="D263" s="8"/>
      <c r="E263" s="8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</row>
    <row r="264" spans="1:35" ht="16.2" hidden="1" thickBot="1">
      <c r="A264" s="26"/>
      <c r="B264" s="31"/>
      <c r="C264" s="38"/>
      <c r="D264" s="9"/>
      <c r="E264" s="9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</row>
    <row r="265" spans="1:35" ht="16.2" hidden="1" thickBot="1">
      <c r="A265" s="26"/>
      <c r="B265" s="31"/>
      <c r="C265" s="38"/>
      <c r="D265" s="9"/>
      <c r="E265" s="9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</row>
    <row r="266" spans="1:35" ht="16.2" hidden="1" thickBot="1">
      <c r="A266" s="26"/>
      <c r="B266" s="31"/>
      <c r="C266" s="38"/>
      <c r="D266" s="9"/>
      <c r="E266" s="9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</row>
    <row r="267" spans="1:35" ht="16.2" hidden="1" thickBot="1">
      <c r="A267" s="26"/>
      <c r="B267" s="31"/>
      <c r="C267" s="38"/>
      <c r="D267" s="9"/>
      <c r="E267" s="9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</row>
    <row r="268" spans="1:35" ht="16.2" hidden="1" thickBot="1">
      <c r="A268" s="23"/>
      <c r="B268" s="30"/>
      <c r="C268" s="37"/>
      <c r="D268" s="8"/>
      <c r="E268" s="8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</row>
    <row r="269" spans="1:35" ht="16.2" hidden="1" thickBot="1">
      <c r="A269" s="26"/>
      <c r="B269" s="31"/>
      <c r="C269" s="38"/>
      <c r="D269" s="9"/>
      <c r="E269" s="9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</row>
    <row r="270" spans="1:35" ht="16.2" hidden="1" thickBot="1">
      <c r="A270" s="26"/>
      <c r="B270" s="31"/>
      <c r="C270" s="38"/>
      <c r="D270" s="9"/>
      <c r="E270" s="9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</row>
    <row r="271" spans="1:35" ht="16.2" hidden="1" thickBot="1">
      <c r="A271" s="26"/>
      <c r="B271" s="31"/>
      <c r="C271" s="38"/>
      <c r="D271" s="9"/>
      <c r="E271" s="9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</row>
    <row r="272" spans="1:35" ht="16.2" hidden="1" thickBot="1">
      <c r="A272" s="23"/>
      <c r="B272" s="30"/>
      <c r="C272" s="37"/>
      <c r="D272" s="8"/>
      <c r="E272" s="8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</row>
    <row r="273" spans="1:35" ht="16.2" hidden="1" thickBot="1">
      <c r="A273" s="26"/>
      <c r="B273" s="31"/>
      <c r="C273" s="38"/>
      <c r="D273" s="9"/>
      <c r="E273" s="9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</row>
    <row r="274" spans="1:35" ht="16.2" hidden="1" thickBot="1">
      <c r="A274" s="26"/>
      <c r="B274" s="31"/>
      <c r="C274" s="38"/>
      <c r="D274" s="9"/>
      <c r="E274" s="9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</row>
    <row r="275" spans="1:35" ht="16.2" hidden="1" thickBot="1">
      <c r="A275" s="26"/>
      <c r="B275" s="31"/>
      <c r="C275" s="38"/>
      <c r="D275" s="9"/>
      <c r="E275" s="9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</row>
    <row r="276" spans="1:35" ht="16.2" hidden="1" thickBot="1">
      <c r="A276" s="26"/>
      <c r="B276" s="31"/>
      <c r="C276" s="38"/>
      <c r="D276" s="9"/>
      <c r="E276" s="9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</row>
    <row r="277" spans="1:35" ht="16.2" hidden="1" thickBot="1">
      <c r="A277" s="23"/>
      <c r="B277" s="30"/>
      <c r="C277" s="37"/>
      <c r="D277" s="8"/>
      <c r="E277" s="8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</row>
    <row r="278" spans="1:35" ht="16.2" hidden="1" thickBot="1">
      <c r="A278" s="23"/>
      <c r="B278" s="30"/>
      <c r="C278" s="37"/>
      <c r="D278" s="8"/>
      <c r="E278" s="8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</row>
    <row r="279" spans="1:35" ht="16.2" hidden="1" thickBot="1">
      <c r="A279" s="27"/>
      <c r="B279" s="32"/>
      <c r="C279" s="36"/>
      <c r="D279" s="16"/>
      <c r="E279" s="16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</row>
    <row r="280" spans="1:35" ht="16.2" hidden="1" thickBot="1">
      <c r="A280" s="23"/>
      <c r="B280" s="30"/>
      <c r="C280" s="37"/>
      <c r="D280" s="8"/>
      <c r="E280" s="8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</row>
    <row r="281" spans="1:35" ht="16.2" hidden="1" thickBot="1">
      <c r="A281" s="26"/>
      <c r="B281" s="31"/>
      <c r="C281" s="38"/>
      <c r="D281" s="9"/>
      <c r="E281" s="9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</row>
    <row r="282" spans="1:35" ht="16.2" hidden="1" thickBot="1">
      <c r="A282" s="26"/>
      <c r="B282" s="31"/>
      <c r="C282" s="38"/>
      <c r="D282" s="9"/>
      <c r="E282" s="9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</row>
    <row r="283" spans="1:35" ht="16.2" hidden="1" thickBot="1">
      <c r="A283" s="26"/>
      <c r="B283" s="31"/>
      <c r="C283" s="38"/>
      <c r="D283" s="9"/>
      <c r="E283" s="9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</row>
    <row r="284" spans="1:35" ht="16.2" hidden="1" thickBot="1">
      <c r="A284" s="26"/>
      <c r="B284" s="31"/>
      <c r="C284" s="38"/>
      <c r="D284" s="9"/>
      <c r="E284" s="9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</row>
    <row r="285" spans="1:35" ht="16.2" hidden="1" thickBot="1">
      <c r="A285" s="26"/>
      <c r="B285" s="31"/>
      <c r="C285" s="38"/>
      <c r="D285" s="9"/>
      <c r="E285" s="9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</row>
    <row r="286" spans="1:35" ht="16.2" hidden="1" thickBot="1">
      <c r="A286" s="23"/>
      <c r="B286" s="30"/>
      <c r="C286" s="37"/>
      <c r="D286" s="8"/>
      <c r="E286" s="8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</row>
    <row r="287" spans="1:35" ht="16.2" hidden="1" thickBot="1">
      <c r="A287" s="26"/>
      <c r="B287" s="31"/>
      <c r="C287" s="38"/>
      <c r="D287" s="9"/>
      <c r="E287" s="9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</row>
    <row r="288" spans="1:35" ht="16.2" hidden="1" thickBot="1">
      <c r="A288" s="26"/>
      <c r="B288" s="31"/>
      <c r="C288" s="38"/>
      <c r="D288" s="9"/>
      <c r="E288" s="9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</row>
    <row r="289" spans="1:35" ht="16.2" hidden="1" thickBot="1">
      <c r="A289" s="26"/>
      <c r="B289" s="31"/>
      <c r="C289" s="38"/>
      <c r="D289" s="9"/>
      <c r="E289" s="9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</row>
    <row r="290" spans="1:35" ht="16.2" hidden="1" thickBot="1">
      <c r="A290" s="26"/>
      <c r="B290" s="31"/>
      <c r="C290" s="38"/>
      <c r="D290" s="9"/>
      <c r="E290" s="9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</row>
    <row r="291" spans="1:35" ht="16.2" hidden="1" thickBot="1">
      <c r="A291" s="26"/>
      <c r="B291" s="31"/>
      <c r="C291" s="38"/>
      <c r="D291" s="9"/>
      <c r="E291" s="9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</row>
    <row r="292" spans="1:35" ht="16.2" hidden="1" thickBot="1">
      <c r="A292" s="26"/>
      <c r="B292" s="31"/>
      <c r="C292" s="38"/>
      <c r="D292" s="9"/>
      <c r="E292" s="9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</row>
    <row r="293" spans="1:35" ht="16.2" hidden="1" thickBot="1">
      <c r="A293" s="23"/>
      <c r="B293" s="30"/>
      <c r="C293" s="37"/>
      <c r="D293" s="8"/>
      <c r="E293" s="8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</row>
    <row r="294" spans="1:35" ht="16.2" hidden="1" thickBot="1">
      <c r="A294" s="26"/>
      <c r="B294" s="31"/>
      <c r="C294" s="38"/>
      <c r="D294" s="9"/>
      <c r="E294" s="9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</row>
    <row r="295" spans="1:35" ht="16.2" hidden="1" thickBot="1">
      <c r="A295" s="26"/>
      <c r="B295" s="31"/>
      <c r="C295" s="38"/>
      <c r="D295" s="9"/>
      <c r="E295" s="9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</row>
    <row r="296" spans="1:35" ht="16.2" hidden="1" thickBot="1">
      <c r="A296" s="26"/>
      <c r="B296" s="31"/>
      <c r="C296" s="38"/>
      <c r="D296" s="9"/>
      <c r="E296" s="9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</row>
    <row r="297" spans="1:35" ht="16.2" hidden="1" thickBot="1">
      <c r="A297" s="26"/>
      <c r="B297" s="31"/>
      <c r="C297" s="38"/>
      <c r="D297" s="9"/>
      <c r="E297" s="9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</row>
    <row r="298" spans="1:35" ht="16.2" hidden="1" thickBot="1">
      <c r="A298" s="26"/>
      <c r="B298" s="31"/>
      <c r="C298" s="38"/>
      <c r="D298" s="9"/>
      <c r="E298" s="9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</row>
    <row r="299" spans="1:35" ht="16.2" hidden="1" thickBot="1">
      <c r="A299" s="26"/>
      <c r="B299" s="31"/>
      <c r="C299" s="38"/>
      <c r="D299" s="9"/>
      <c r="E299" s="9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</row>
    <row r="300" spans="1:35" ht="16.2" hidden="1" thickBot="1">
      <c r="A300" s="23"/>
      <c r="B300" s="30"/>
      <c r="C300" s="37"/>
      <c r="D300" s="8"/>
      <c r="E300" s="8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</row>
    <row r="301" spans="1:35" ht="16.2" hidden="1" thickBot="1">
      <c r="A301" s="23"/>
      <c r="B301" s="30"/>
      <c r="C301" s="37"/>
      <c r="D301" s="8"/>
      <c r="E301" s="8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</row>
    <row r="302" spans="1:35" ht="16.2" hidden="1" thickBot="1">
      <c r="A302" s="23"/>
      <c r="B302" s="30"/>
      <c r="C302" s="37"/>
      <c r="D302" s="8"/>
      <c r="E302" s="8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</row>
    <row r="303" spans="1:35" hidden="1">
      <c r="A303" s="12"/>
      <c r="B303" s="13"/>
      <c r="C303" s="35"/>
      <c r="D303" s="14"/>
      <c r="E303" s="14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</row>
    <row r="304" spans="1:35" ht="16.2" hidden="1" thickBot="1">
      <c r="A304" s="22"/>
      <c r="B304" s="29"/>
      <c r="C304" s="3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</row>
    <row r="305" spans="1:35" ht="16.2" hidden="1" thickBot="1">
      <c r="A305" s="23"/>
      <c r="B305" s="30"/>
      <c r="C305" s="3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</row>
    <row r="306" spans="1:35" ht="16.2" hidden="1" thickBot="1">
      <c r="A306" s="24"/>
      <c r="B306" s="31"/>
      <c r="C306" s="38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:35" ht="16.2" hidden="1" thickBot="1">
      <c r="A307" s="24"/>
      <c r="B307" s="31"/>
      <c r="C307" s="38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:35" ht="16.2" hidden="1" thickBot="1">
      <c r="A308" s="24"/>
      <c r="B308" s="31"/>
      <c r="C308" s="38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:35" ht="16.2" hidden="1" thickBot="1">
      <c r="A309" s="24"/>
      <c r="B309" s="31"/>
      <c r="C309" s="38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:35" ht="16.2" hidden="1" thickBot="1">
      <c r="A310" s="24"/>
      <c r="B310" s="31"/>
      <c r="C310" s="38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:35" ht="16.2" hidden="1" thickBot="1">
      <c r="A311" s="24"/>
      <c r="B311" s="31"/>
      <c r="C311" s="38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:35" ht="16.2" hidden="1" thickBot="1">
      <c r="A312" s="24"/>
      <c r="B312" s="31"/>
      <c r="C312" s="38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:35" ht="16.2" hidden="1" thickBot="1">
      <c r="A313" s="24"/>
      <c r="B313" s="31"/>
      <c r="C313" s="38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:35" ht="16.2" hidden="1" thickBot="1">
      <c r="A314" s="24"/>
      <c r="B314" s="31"/>
      <c r="C314" s="38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:35" ht="16.2" hidden="1" thickBot="1">
      <c r="A315" s="24"/>
      <c r="B315" s="31"/>
      <c r="C315" s="38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:35" ht="16.2" hidden="1" thickBot="1">
      <c r="A316" s="24"/>
      <c r="B316" s="31"/>
      <c r="C316" s="38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:35" ht="16.2" hidden="1" thickBot="1">
      <c r="A317" s="24"/>
      <c r="B317" s="31"/>
      <c r="C317" s="38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:35" ht="16.2" hidden="1" thickBot="1">
      <c r="A318" s="24"/>
      <c r="B318" s="31"/>
      <c r="C318" s="38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:35" ht="16.2" hidden="1" thickBot="1">
      <c r="A319" s="24"/>
      <c r="B319" s="31"/>
      <c r="C319" s="38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:35" ht="16.2" hidden="1" thickBot="1">
      <c r="A320" s="24"/>
      <c r="B320" s="31"/>
      <c r="C320" s="38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  <row r="321" spans="1:36" ht="16.2" hidden="1" thickBot="1">
      <c r="A321" s="24"/>
      <c r="B321" s="31"/>
      <c r="C321" s="38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</row>
    <row r="322" spans="1:36" ht="16.2" hidden="1" thickBot="1">
      <c r="A322" s="24"/>
      <c r="B322" s="31"/>
      <c r="C322" s="38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</row>
    <row r="323" spans="1:36" ht="16.2" hidden="1" thickBot="1">
      <c r="A323" s="24"/>
      <c r="B323" s="31"/>
      <c r="C323" s="38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</row>
    <row r="324" spans="1:36" ht="16.2" hidden="1" thickBot="1">
      <c r="A324" s="24"/>
      <c r="B324" s="31"/>
      <c r="C324" s="38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</row>
    <row r="325" spans="1:36" ht="16.2" hidden="1" thickBot="1">
      <c r="A325" s="23"/>
      <c r="B325" s="30"/>
      <c r="C325" s="3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</row>
    <row r="326" spans="1:36" ht="16.2" hidden="1" thickBot="1">
      <c r="A326" s="24"/>
      <c r="B326" s="31"/>
      <c r="C326" s="38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</row>
    <row r="327" spans="1:36" ht="16.2" hidden="1" thickBot="1">
      <c r="A327" s="24"/>
      <c r="B327" s="31"/>
      <c r="C327" s="38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</row>
    <row r="328" spans="1:36" ht="16.2" hidden="1" thickBot="1">
      <c r="A328" s="24"/>
      <c r="B328" s="31"/>
      <c r="C328" s="38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</row>
    <row r="329" spans="1:36" ht="16.2" hidden="1" thickBot="1">
      <c r="A329" s="24"/>
      <c r="B329" s="33"/>
      <c r="C329" s="47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</row>
    <row r="330" spans="1:36" ht="27" hidden="1" customHeight="1">
      <c r="A330" s="64"/>
      <c r="B330" s="65"/>
      <c r="C330" s="66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  <c r="AI330" s="61"/>
    </row>
    <row r="331" spans="1:36" ht="16.2" hidden="1" thickBot="1">
      <c r="A331" s="24"/>
      <c r="B331" s="31"/>
      <c r="C331" s="38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</row>
    <row r="332" spans="1:36" ht="16.2" hidden="1" thickBot="1">
      <c r="A332" s="24"/>
      <c r="B332" s="31"/>
      <c r="C332" s="38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</row>
    <row r="333" spans="1:36" s="11" customFormat="1" ht="16.2" hidden="1" thickBot="1">
      <c r="A333" s="25"/>
      <c r="B333" s="55"/>
      <c r="C333" s="67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54"/>
    </row>
    <row r="334" spans="1:36" ht="16.2" hidden="1" thickBot="1">
      <c r="A334" s="24"/>
      <c r="B334" s="31"/>
      <c r="C334" s="38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</row>
    <row r="335" spans="1:36" ht="16.2" hidden="1" thickBot="1">
      <c r="A335" s="26"/>
      <c r="B335" s="31"/>
      <c r="C335" s="38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</row>
    <row r="336" spans="1:36" ht="16.2" hidden="1" thickBot="1">
      <c r="A336" s="26"/>
      <c r="B336" s="31"/>
      <c r="C336" s="38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</row>
    <row r="337" spans="1:35" ht="16.2" hidden="1" thickBot="1">
      <c r="A337" s="23"/>
      <c r="B337" s="30"/>
      <c r="C337" s="37"/>
      <c r="D337" s="8"/>
      <c r="E337" s="8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</row>
    <row r="338" spans="1:35" ht="16.2" hidden="1" thickBot="1">
      <c r="A338" s="26"/>
      <c r="B338" s="31"/>
      <c r="C338" s="38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</row>
    <row r="339" spans="1:35" ht="16.2" hidden="1" thickBot="1">
      <c r="A339" s="26"/>
      <c r="B339" s="31"/>
      <c r="C339" s="38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</row>
    <row r="340" spans="1:35" ht="16.2" hidden="1" thickBot="1">
      <c r="A340" s="26"/>
      <c r="B340" s="31"/>
      <c r="C340" s="38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</row>
    <row r="341" spans="1:35" ht="16.2" hidden="1" thickBot="1">
      <c r="A341" s="26"/>
      <c r="B341" s="31"/>
      <c r="C341" s="38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</row>
    <row r="342" spans="1:35" ht="16.2" hidden="1" thickBot="1">
      <c r="A342" s="26"/>
      <c r="B342" s="31"/>
      <c r="C342" s="38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</row>
    <row r="343" spans="1:35" ht="16.2" hidden="1" thickBot="1">
      <c r="A343" s="27"/>
      <c r="B343" s="32"/>
      <c r="C343" s="36"/>
      <c r="D343" s="16"/>
      <c r="E343" s="16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</row>
    <row r="344" spans="1:35" ht="16.2" hidden="1" thickBot="1">
      <c r="A344" s="23"/>
      <c r="B344" s="30"/>
      <c r="C344" s="37"/>
      <c r="D344" s="8"/>
      <c r="E344" s="8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</row>
    <row r="345" spans="1:35" ht="16.2" hidden="1" thickBot="1">
      <c r="A345" s="26"/>
      <c r="B345" s="31"/>
      <c r="C345" s="38"/>
      <c r="D345" s="9"/>
      <c r="E345" s="9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</row>
    <row r="346" spans="1:35" ht="16.2" hidden="1" thickBot="1">
      <c r="A346" s="26"/>
      <c r="B346" s="31"/>
      <c r="C346" s="38"/>
      <c r="D346" s="9"/>
      <c r="E346" s="9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</row>
    <row r="347" spans="1:35" ht="16.2" hidden="1" thickBot="1">
      <c r="A347" s="26"/>
      <c r="B347" s="31"/>
      <c r="C347" s="38"/>
      <c r="D347" s="9"/>
      <c r="E347" s="9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</row>
    <row r="348" spans="1:35" ht="16.2" hidden="1" thickBot="1">
      <c r="A348" s="26"/>
      <c r="B348" s="31"/>
      <c r="C348" s="38"/>
      <c r="D348" s="9"/>
      <c r="E348" s="9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</row>
    <row r="349" spans="1:35" ht="16.2" hidden="1" thickBot="1">
      <c r="A349" s="26"/>
      <c r="B349" s="31"/>
      <c r="C349" s="38"/>
      <c r="D349" s="9"/>
      <c r="E349" s="9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</row>
    <row r="350" spans="1:35" ht="16.2" hidden="1" thickBot="1">
      <c r="A350" s="26"/>
      <c r="B350" s="31"/>
      <c r="C350" s="38"/>
      <c r="D350" s="9"/>
      <c r="E350" s="9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</row>
    <row r="351" spans="1:35" ht="16.2" hidden="1" thickBot="1">
      <c r="A351" s="26"/>
      <c r="B351" s="31"/>
      <c r="C351" s="38"/>
      <c r="D351" s="9"/>
      <c r="E351" s="9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</row>
    <row r="352" spans="1:35" ht="16.2" hidden="1" thickBot="1">
      <c r="A352" s="26"/>
      <c r="B352" s="31"/>
      <c r="C352" s="38"/>
      <c r="D352" s="9"/>
      <c r="E352" s="9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</row>
    <row r="353" spans="1:35" ht="16.2" hidden="1" thickBot="1">
      <c r="A353" s="26"/>
      <c r="B353" s="31"/>
      <c r="C353" s="38"/>
      <c r="D353" s="9"/>
      <c r="E353" s="9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</row>
    <row r="354" spans="1:35" ht="16.2" hidden="1" thickBot="1">
      <c r="A354" s="26"/>
      <c r="B354" s="31"/>
      <c r="C354" s="38"/>
      <c r="D354" s="9"/>
      <c r="E354" s="9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</row>
    <row r="355" spans="1:35" ht="16.2" hidden="1" thickBot="1">
      <c r="A355" s="26"/>
      <c r="B355" s="31"/>
      <c r="C355" s="38"/>
      <c r="D355" s="9"/>
      <c r="E355" s="9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</row>
    <row r="356" spans="1:35" ht="16.2" hidden="1" thickBot="1">
      <c r="A356" s="26"/>
      <c r="B356" s="31"/>
      <c r="C356" s="38"/>
      <c r="D356" s="9"/>
      <c r="E356" s="9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</row>
    <row r="357" spans="1:35" ht="16.2" hidden="1" thickBot="1">
      <c r="A357" s="26"/>
      <c r="B357" s="31"/>
      <c r="C357" s="38"/>
      <c r="D357" s="9"/>
      <c r="E357" s="9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</row>
    <row r="358" spans="1:35" ht="16.2" hidden="1" thickBot="1">
      <c r="A358" s="23"/>
      <c r="B358" s="30"/>
      <c r="C358" s="37"/>
      <c r="D358" s="8"/>
      <c r="E358" s="8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</row>
    <row r="359" spans="1:35" ht="16.2" hidden="1" thickBot="1">
      <c r="A359" s="26"/>
      <c r="B359" s="31"/>
      <c r="C359" s="38"/>
      <c r="D359" s="9"/>
      <c r="E359" s="9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</row>
    <row r="360" spans="1:35" ht="16.2" hidden="1" thickBot="1">
      <c r="A360" s="26"/>
      <c r="B360" s="31"/>
      <c r="C360" s="38"/>
      <c r="D360" s="9"/>
      <c r="E360" s="9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</row>
    <row r="361" spans="1:35" ht="16.2" hidden="1" thickBot="1">
      <c r="A361" s="26"/>
      <c r="B361" s="31"/>
      <c r="C361" s="38"/>
      <c r="D361" s="9"/>
      <c r="E361" s="9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</row>
    <row r="362" spans="1:35" ht="16.2" hidden="1" thickBot="1">
      <c r="A362" s="26"/>
      <c r="B362" s="31"/>
      <c r="C362" s="38"/>
      <c r="D362" s="9"/>
      <c r="E362" s="9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</row>
    <row r="363" spans="1:35" ht="16.2" hidden="1" thickBot="1">
      <c r="A363" s="23"/>
      <c r="B363" s="30"/>
      <c r="C363" s="37"/>
      <c r="D363" s="8"/>
      <c r="E363" s="8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</row>
    <row r="364" spans="1:35" ht="16.2" hidden="1" thickBot="1">
      <c r="A364" s="26"/>
      <c r="B364" s="31"/>
      <c r="C364" s="38"/>
      <c r="D364" s="9"/>
      <c r="E364" s="9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</row>
    <row r="365" spans="1:35" ht="16.2" hidden="1" thickBot="1">
      <c r="A365" s="26"/>
      <c r="B365" s="31"/>
      <c r="C365" s="38"/>
      <c r="D365" s="9"/>
      <c r="E365" s="9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</row>
    <row r="366" spans="1:35" ht="16.2" hidden="1" thickBot="1">
      <c r="A366" s="26"/>
      <c r="B366" s="31"/>
      <c r="C366" s="38"/>
      <c r="D366" s="9"/>
      <c r="E366" s="9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</row>
    <row r="367" spans="1:35" ht="16.2" hidden="1" thickBot="1">
      <c r="A367" s="26"/>
      <c r="B367" s="31"/>
      <c r="C367" s="38"/>
      <c r="D367" s="9"/>
      <c r="E367" s="9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</row>
    <row r="368" spans="1:35" ht="16.2" hidden="1" thickBot="1">
      <c r="A368" s="23"/>
      <c r="B368" s="30"/>
      <c r="C368" s="37"/>
      <c r="D368" s="8"/>
      <c r="E368" s="8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</row>
    <row r="369" spans="1:35" ht="16.2" hidden="1" thickBot="1">
      <c r="A369" s="26"/>
      <c r="B369" s="31"/>
      <c r="C369" s="38"/>
      <c r="D369" s="9"/>
      <c r="E369" s="9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</row>
    <row r="370" spans="1:35" ht="16.2" hidden="1" thickBot="1">
      <c r="A370" s="26"/>
      <c r="B370" s="31"/>
      <c r="C370" s="38"/>
      <c r="D370" s="9"/>
      <c r="E370" s="9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</row>
    <row r="371" spans="1:35" ht="16.2" hidden="1" thickBot="1">
      <c r="A371" s="26"/>
      <c r="B371" s="31"/>
      <c r="C371" s="38"/>
      <c r="D371" s="9"/>
      <c r="E371" s="9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</row>
    <row r="372" spans="1:35" ht="16.2" hidden="1" thickBot="1">
      <c r="A372" s="23"/>
      <c r="B372" s="30"/>
      <c r="C372" s="37"/>
      <c r="D372" s="8"/>
      <c r="E372" s="8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</row>
    <row r="373" spans="1:35" ht="16.2" hidden="1" thickBot="1">
      <c r="A373" s="26"/>
      <c r="B373" s="31"/>
      <c r="C373" s="38"/>
      <c r="D373" s="9"/>
      <c r="E373" s="9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</row>
    <row r="374" spans="1:35" ht="16.2" hidden="1" thickBot="1">
      <c r="A374" s="26"/>
      <c r="B374" s="31"/>
      <c r="C374" s="38"/>
      <c r="D374" s="9"/>
      <c r="E374" s="9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</row>
    <row r="375" spans="1:35" ht="16.2" hidden="1" thickBot="1">
      <c r="A375" s="26"/>
      <c r="B375" s="31"/>
      <c r="C375" s="38"/>
      <c r="D375" s="9"/>
      <c r="E375" s="9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</row>
    <row r="376" spans="1:35" ht="16.2" hidden="1" thickBot="1">
      <c r="A376" s="26"/>
      <c r="B376" s="31"/>
      <c r="C376" s="38"/>
      <c r="D376" s="9"/>
      <c r="E376" s="9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</row>
    <row r="377" spans="1:35" ht="16.2" hidden="1" thickBot="1">
      <c r="A377" s="23"/>
      <c r="B377" s="30"/>
      <c r="C377" s="37"/>
      <c r="D377" s="8"/>
      <c r="E377" s="8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</row>
    <row r="378" spans="1:35" ht="16.2" hidden="1" thickBot="1">
      <c r="A378" s="23"/>
      <c r="B378" s="30"/>
      <c r="C378" s="37"/>
      <c r="D378" s="8"/>
      <c r="E378" s="8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</row>
    <row r="379" spans="1:35" ht="16.2" hidden="1" thickBot="1">
      <c r="A379" s="27"/>
      <c r="B379" s="32"/>
      <c r="C379" s="36"/>
      <c r="D379" s="16"/>
      <c r="E379" s="16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</row>
    <row r="380" spans="1:35" ht="16.2" hidden="1" thickBot="1">
      <c r="A380" s="23"/>
      <c r="B380" s="30"/>
      <c r="C380" s="37"/>
      <c r="D380" s="8"/>
      <c r="E380" s="8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</row>
    <row r="381" spans="1:35" ht="16.2" hidden="1" thickBot="1">
      <c r="A381" s="26"/>
      <c r="B381" s="31"/>
      <c r="C381" s="38"/>
      <c r="D381" s="9"/>
      <c r="E381" s="9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</row>
    <row r="382" spans="1:35" ht="16.2" hidden="1" thickBot="1">
      <c r="A382" s="26"/>
      <c r="B382" s="31"/>
      <c r="C382" s="38"/>
      <c r="D382" s="9"/>
      <c r="E382" s="9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</row>
    <row r="383" spans="1:35" ht="16.2" hidden="1" thickBot="1">
      <c r="A383" s="26"/>
      <c r="B383" s="31"/>
      <c r="C383" s="38"/>
      <c r="D383" s="9"/>
      <c r="E383" s="9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</row>
    <row r="384" spans="1:35" ht="16.2" hidden="1" thickBot="1">
      <c r="A384" s="26"/>
      <c r="B384" s="31"/>
      <c r="C384" s="38"/>
      <c r="D384" s="9"/>
      <c r="E384" s="9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</row>
    <row r="385" spans="1:35" ht="16.2" hidden="1" thickBot="1">
      <c r="A385" s="26"/>
      <c r="B385" s="31"/>
      <c r="C385" s="38"/>
      <c r="D385" s="9"/>
      <c r="E385" s="9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</row>
    <row r="386" spans="1:35" ht="16.2" hidden="1" thickBot="1">
      <c r="A386" s="23"/>
      <c r="B386" s="30"/>
      <c r="C386" s="37"/>
      <c r="D386" s="8"/>
      <c r="E386" s="8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</row>
    <row r="387" spans="1:35" ht="16.2" hidden="1" thickBot="1">
      <c r="A387" s="26"/>
      <c r="B387" s="31"/>
      <c r="C387" s="38"/>
      <c r="D387" s="9"/>
      <c r="E387" s="9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</row>
    <row r="388" spans="1:35" ht="16.2" hidden="1" thickBot="1">
      <c r="A388" s="26"/>
      <c r="B388" s="31"/>
      <c r="C388" s="38"/>
      <c r="D388" s="9"/>
      <c r="E388" s="9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</row>
    <row r="389" spans="1:35" ht="16.2" hidden="1" thickBot="1">
      <c r="A389" s="26"/>
      <c r="B389" s="31"/>
      <c r="C389" s="38"/>
      <c r="D389" s="9"/>
      <c r="E389" s="9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</row>
    <row r="390" spans="1:35" ht="16.2" hidden="1" thickBot="1">
      <c r="A390" s="26"/>
      <c r="B390" s="31"/>
      <c r="C390" s="38"/>
      <c r="D390" s="9"/>
      <c r="E390" s="9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</row>
    <row r="391" spans="1:35" ht="16.2" hidden="1" thickBot="1">
      <c r="A391" s="26"/>
      <c r="B391" s="31"/>
      <c r="C391" s="38"/>
      <c r="D391" s="9"/>
      <c r="E391" s="9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</row>
    <row r="392" spans="1:35" ht="16.2" hidden="1" thickBot="1">
      <c r="A392" s="26"/>
      <c r="B392" s="31"/>
      <c r="C392" s="38"/>
      <c r="D392" s="9"/>
      <c r="E392" s="9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</row>
    <row r="393" spans="1:35" ht="16.2" hidden="1" thickBot="1">
      <c r="A393" s="23"/>
      <c r="B393" s="30"/>
      <c r="C393" s="37"/>
      <c r="D393" s="8"/>
      <c r="E393" s="8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</row>
    <row r="394" spans="1:35" ht="16.2" hidden="1" thickBot="1">
      <c r="A394" s="26"/>
      <c r="B394" s="31"/>
      <c r="C394" s="38"/>
      <c r="D394" s="9"/>
      <c r="E394" s="9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</row>
    <row r="395" spans="1:35" ht="16.2" hidden="1" thickBot="1">
      <c r="A395" s="26"/>
      <c r="B395" s="31"/>
      <c r="C395" s="38"/>
      <c r="D395" s="9"/>
      <c r="E395" s="9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</row>
    <row r="396" spans="1:35" ht="16.2" hidden="1" thickBot="1">
      <c r="A396" s="26"/>
      <c r="B396" s="31"/>
      <c r="C396" s="38"/>
      <c r="D396" s="9"/>
      <c r="E396" s="9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</row>
    <row r="397" spans="1:35" ht="16.2" hidden="1" thickBot="1">
      <c r="A397" s="26"/>
      <c r="B397" s="31"/>
      <c r="C397" s="38"/>
      <c r="D397" s="9"/>
      <c r="E397" s="9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</row>
    <row r="398" spans="1:35" ht="16.2" hidden="1" thickBot="1">
      <c r="A398" s="26"/>
      <c r="B398" s="31"/>
      <c r="C398" s="38"/>
      <c r="D398" s="9"/>
      <c r="E398" s="9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</row>
    <row r="399" spans="1:35" ht="16.2" hidden="1" thickBot="1">
      <c r="A399" s="26"/>
      <c r="B399" s="31"/>
      <c r="C399" s="38"/>
      <c r="D399" s="9"/>
      <c r="E399" s="9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</row>
    <row r="400" spans="1:35" ht="16.2" hidden="1" thickBot="1">
      <c r="A400" s="23"/>
      <c r="B400" s="30"/>
      <c r="C400" s="37"/>
      <c r="D400" s="8"/>
      <c r="E400" s="8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</row>
    <row r="401" spans="1:35" ht="16.2" hidden="1" thickBot="1">
      <c r="A401" s="23"/>
      <c r="B401" s="30"/>
      <c r="C401" s="37"/>
      <c r="D401" s="8"/>
      <c r="E401" s="8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</row>
    <row r="402" spans="1:35" ht="16.2" hidden="1" thickBot="1">
      <c r="A402" s="23"/>
      <c r="B402" s="30"/>
      <c r="C402" s="37"/>
      <c r="D402" s="8"/>
      <c r="E402" s="8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</row>
  </sheetData>
  <mergeCells count="17">
    <mergeCell ref="B15:B17"/>
    <mergeCell ref="C15:C17"/>
    <mergeCell ref="AG16:AH16"/>
    <mergeCell ref="Y16:AA16"/>
    <mergeCell ref="AB16:AC16"/>
    <mergeCell ref="N2:T2"/>
    <mergeCell ref="B4:AH4"/>
    <mergeCell ref="B5:AH5"/>
    <mergeCell ref="B7:AH7"/>
    <mergeCell ref="N16:X16"/>
    <mergeCell ref="AI2:AJ2"/>
    <mergeCell ref="AF2:AH3"/>
    <mergeCell ref="AD16:AF16"/>
    <mergeCell ref="D15:AI15"/>
    <mergeCell ref="D16:M16"/>
    <mergeCell ref="A14:AI14"/>
    <mergeCell ref="A15:A17"/>
  </mergeCells>
  <pageMargins left="0.70866141732283472" right="0.70866141732283472" top="0.74803149606299213" bottom="0.74803149606299213" header="0.31496062992125984" footer="0.31496062992125984"/>
  <pageSetup paperSize="9" scale="1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BT401"/>
  <sheetViews>
    <sheetView view="pageBreakPreview" topLeftCell="AF1" zoomScale="50" zoomScaleNormal="55" zoomScaleSheetLayoutView="50" workbookViewId="0">
      <pane ySplit="19" topLeftCell="A20" activePane="bottomLeft" state="frozen"/>
      <selection pane="bottomLeft" activeCell="AF13" sqref="AF13:AI13"/>
    </sheetView>
  </sheetViews>
  <sheetFormatPr defaultColWidth="9" defaultRowHeight="15.6"/>
  <cols>
    <col min="1" max="1" width="13.59765625" style="5" customWidth="1"/>
    <col min="2" max="2" width="54" style="331" customWidth="1"/>
    <col min="3" max="3" width="32" style="287" customWidth="1"/>
    <col min="4" max="6" width="45.69921875" style="5" bestFit="1" customWidth="1"/>
    <col min="7" max="7" width="42.59765625" style="5" bestFit="1" customWidth="1"/>
    <col min="8" max="8" width="39.8984375" style="5" bestFit="1" customWidth="1"/>
    <col min="9" max="9" width="34.5" style="5" bestFit="1" customWidth="1"/>
    <col min="10" max="11" width="23.5" style="5" bestFit="1" customWidth="1"/>
    <col min="12" max="12" width="53.5" style="5" bestFit="1" customWidth="1"/>
    <col min="13" max="13" width="17.8984375" style="5" bestFit="1" customWidth="1"/>
    <col min="14" max="16" width="18.09765625" style="5" bestFit="1" customWidth="1"/>
    <col min="17" max="19" width="15.3984375" style="5" bestFit="1" customWidth="1"/>
    <col min="20" max="22" width="12.59765625" style="5" bestFit="1" customWidth="1"/>
    <col min="23" max="23" width="20.69921875" style="5" bestFit="1" customWidth="1"/>
    <col min="24" max="24" width="50.59765625" style="5" bestFit="1" customWidth="1"/>
    <col min="25" max="25" width="36.69921875" style="5" bestFit="1" customWidth="1"/>
    <col min="26" max="26" width="34" style="5" bestFit="1" customWidth="1"/>
    <col min="27" max="27" width="23.09765625" style="5" bestFit="1" customWidth="1"/>
    <col min="28" max="28" width="39.5" style="5" bestFit="1" customWidth="1"/>
    <col min="29" max="29" width="56.19921875" style="5" bestFit="1" customWidth="1"/>
    <col min="30" max="30" width="37.09765625" style="5" bestFit="1" customWidth="1"/>
    <col min="31" max="31" width="39.8984375" style="5" bestFit="1" customWidth="1"/>
    <col min="32" max="32" width="42.59765625" style="5" bestFit="1" customWidth="1"/>
    <col min="33" max="33" width="39.8984375" style="5" bestFit="1" customWidth="1"/>
    <col min="34" max="34" width="42.59765625" style="5" bestFit="1" customWidth="1"/>
    <col min="35" max="35" width="63.3984375" style="309" customWidth="1"/>
    <col min="36" max="36" width="9" style="34"/>
    <col min="37" max="16384" width="9" style="1"/>
  </cols>
  <sheetData>
    <row r="1" spans="1:72" s="40" customFormat="1" ht="18">
      <c r="A1" s="41"/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  <c r="V1" s="495"/>
      <c r="W1" s="495"/>
      <c r="X1" s="495"/>
      <c r="Y1" s="495"/>
      <c r="Z1" s="495"/>
      <c r="AA1" s="495"/>
      <c r="AB1" s="495"/>
      <c r="AC1" s="495"/>
      <c r="AD1" s="495"/>
      <c r="AE1" s="495"/>
      <c r="AF1" s="502"/>
      <c r="AG1" s="502"/>
      <c r="AH1" s="502"/>
      <c r="AI1" s="500" t="s">
        <v>394</v>
      </c>
    </row>
    <row r="2" spans="1:72" s="40" customFormat="1">
      <c r="A2" s="41"/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3"/>
      <c r="M2" s="493"/>
      <c r="N2" s="494"/>
      <c r="O2" s="494"/>
      <c r="P2" s="494"/>
      <c r="Q2" s="494"/>
      <c r="R2" s="494"/>
      <c r="S2" s="494"/>
      <c r="T2" s="494"/>
      <c r="U2" s="495"/>
      <c r="V2" s="495"/>
      <c r="W2" s="495"/>
      <c r="X2" s="495"/>
      <c r="Y2" s="495"/>
      <c r="Z2" s="495"/>
      <c r="AA2" s="495"/>
      <c r="AB2" s="495"/>
      <c r="AC2" s="495"/>
      <c r="AD2" s="495"/>
      <c r="AE2" s="495"/>
      <c r="AF2" s="273"/>
      <c r="AG2" s="273"/>
      <c r="AH2" s="503"/>
      <c r="AI2" s="501" t="s">
        <v>508</v>
      </c>
      <c r="AJ2" s="501"/>
    </row>
    <row r="3" spans="1:72" s="40" customFormat="1" ht="18">
      <c r="A3" s="41"/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495"/>
      <c r="Y3" s="495"/>
      <c r="Z3" s="495"/>
      <c r="AA3" s="495"/>
      <c r="AB3" s="495"/>
      <c r="AC3" s="495"/>
      <c r="AD3" s="495"/>
      <c r="AE3" s="495"/>
      <c r="AF3" s="504" t="s">
        <v>470</v>
      </c>
      <c r="AG3" s="504"/>
      <c r="AH3" s="504"/>
      <c r="AI3" s="504"/>
    </row>
    <row r="4" spans="1:72" s="40" customFormat="1" ht="17.399999999999999">
      <c r="A4" s="282"/>
      <c r="B4" s="505" t="s">
        <v>282</v>
      </c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  <c r="R4" s="505"/>
      <c r="S4" s="505"/>
      <c r="T4" s="505"/>
      <c r="U4" s="505"/>
      <c r="V4" s="505"/>
      <c r="W4" s="505"/>
      <c r="X4" s="505"/>
      <c r="Y4" s="505"/>
      <c r="Z4" s="505"/>
      <c r="AA4" s="505"/>
      <c r="AB4" s="505"/>
      <c r="AC4" s="505"/>
      <c r="AD4" s="505"/>
      <c r="AE4" s="505"/>
      <c r="AF4" s="505"/>
      <c r="AG4" s="505"/>
      <c r="AH4" s="505"/>
      <c r="AI4" s="495"/>
    </row>
    <row r="5" spans="1:72" s="40" customFormat="1" ht="17.399999999999999">
      <c r="A5" s="283"/>
      <c r="B5" s="506" t="s">
        <v>472</v>
      </c>
      <c r="C5" s="506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6"/>
      <c r="T5" s="506"/>
      <c r="U5" s="506"/>
      <c r="V5" s="506"/>
      <c r="W5" s="506"/>
      <c r="X5" s="506"/>
      <c r="Y5" s="506"/>
      <c r="Z5" s="506"/>
      <c r="AA5" s="506"/>
      <c r="AB5" s="506"/>
      <c r="AC5" s="506"/>
      <c r="AD5" s="506"/>
      <c r="AE5" s="506"/>
      <c r="AF5" s="506"/>
      <c r="AG5" s="506"/>
      <c r="AH5" s="506"/>
      <c r="AI5" s="495"/>
    </row>
    <row r="6" spans="1:72" s="40" customFormat="1" ht="15.75" customHeight="1">
      <c r="A6" s="41"/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  <c r="M6" s="495"/>
      <c r="N6" s="495"/>
      <c r="O6" s="495"/>
      <c r="P6" s="495"/>
      <c r="Q6" s="495"/>
      <c r="R6" s="495"/>
      <c r="S6" s="495"/>
      <c r="T6" s="495"/>
      <c r="U6" s="495"/>
      <c r="V6" s="495"/>
      <c r="W6" s="495"/>
      <c r="X6" s="495"/>
      <c r="Y6" s="495"/>
      <c r="Z6" s="495"/>
      <c r="AA6" s="495"/>
      <c r="AB6" s="495"/>
      <c r="AC6" s="495"/>
      <c r="AD6" s="495"/>
      <c r="AE6" s="495"/>
      <c r="AF6" s="495"/>
      <c r="AG6" s="495"/>
      <c r="AH6" s="495"/>
      <c r="AI6" s="495"/>
    </row>
    <row r="7" spans="1:72" s="40" customFormat="1" ht="21.75" customHeight="1">
      <c r="A7" s="284"/>
      <c r="B7" s="507" t="s">
        <v>269</v>
      </c>
      <c r="C7" s="507"/>
      <c r="D7" s="507"/>
      <c r="E7" s="507"/>
      <c r="F7" s="507"/>
      <c r="G7" s="507"/>
      <c r="H7" s="507"/>
      <c r="I7" s="507"/>
      <c r="J7" s="507"/>
      <c r="K7" s="507"/>
      <c r="L7" s="507"/>
      <c r="M7" s="507"/>
      <c r="N7" s="507"/>
      <c r="O7" s="507"/>
      <c r="P7" s="507"/>
      <c r="Q7" s="507"/>
      <c r="R7" s="507"/>
      <c r="S7" s="507"/>
      <c r="T7" s="507"/>
      <c r="U7" s="507"/>
      <c r="V7" s="507"/>
      <c r="W7" s="507"/>
      <c r="X7" s="507"/>
      <c r="Y7" s="507"/>
      <c r="Z7" s="507"/>
      <c r="AA7" s="507"/>
      <c r="AB7" s="507"/>
      <c r="AC7" s="507"/>
      <c r="AD7" s="507"/>
      <c r="AE7" s="507"/>
      <c r="AF7" s="507"/>
      <c r="AG7" s="507"/>
      <c r="AH7" s="507"/>
      <c r="AI7" s="495"/>
    </row>
    <row r="8" spans="1:72" s="40" customFormat="1" ht="15.75" customHeight="1">
      <c r="A8" s="285"/>
      <c r="B8" s="508"/>
      <c r="C8" s="508"/>
      <c r="D8" s="508"/>
      <c r="E8" s="508"/>
      <c r="F8" s="508"/>
      <c r="G8" s="508"/>
      <c r="H8" s="508"/>
      <c r="I8" s="508"/>
      <c r="J8" s="508"/>
      <c r="K8" s="508"/>
      <c r="L8" s="508"/>
      <c r="M8" s="508"/>
      <c r="N8" s="508"/>
      <c r="O8" s="508"/>
      <c r="P8" s="508"/>
      <c r="Q8" s="508"/>
      <c r="R8" s="508"/>
      <c r="S8" s="508"/>
      <c r="T8" s="508"/>
      <c r="U8" s="508"/>
      <c r="V8" s="508"/>
      <c r="W8" s="508"/>
      <c r="X8" s="508"/>
      <c r="Y8" s="508"/>
      <c r="Z8" s="508"/>
      <c r="AA8" s="508"/>
      <c r="AB8" s="508"/>
      <c r="AC8" s="508"/>
      <c r="AD8" s="508"/>
      <c r="AE8" s="508"/>
      <c r="AF8" s="495"/>
      <c r="AG8" s="495"/>
      <c r="AH8" s="495"/>
      <c r="AI8" s="495"/>
    </row>
    <row r="9" spans="1:72" s="40" customFormat="1" ht="1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1:72" s="40" customFormat="1" ht="16.5" customHeight="1">
      <c r="A10" s="284"/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41"/>
      <c r="AG10" s="41"/>
      <c r="AH10" s="41"/>
      <c r="AI10" s="41"/>
    </row>
    <row r="11" spans="1:72" s="40" customFormat="1" ht="15" customHeight="1">
      <c r="A11" s="286"/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7"/>
      <c r="V11" s="7"/>
      <c r="W11" s="7"/>
      <c r="X11" s="7"/>
      <c r="Y11" s="7"/>
      <c r="Z11" s="7"/>
      <c r="AA11" s="7"/>
      <c r="AB11" s="7"/>
      <c r="AC11" s="286"/>
      <c r="AD11" s="286"/>
      <c r="AE11" s="286"/>
      <c r="AF11" s="41"/>
      <c r="AG11" s="41"/>
      <c r="AH11" s="41"/>
      <c r="AI11" s="41"/>
    </row>
    <row r="12" spans="1:72" s="72" customFormat="1" ht="15.75" customHeight="1">
      <c r="A12" s="284"/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E12" s="284"/>
      <c r="AF12" s="447"/>
      <c r="AG12" s="447"/>
      <c r="AH12" s="447"/>
      <c r="AI12" s="447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</row>
    <row r="13" spans="1:72" s="72" customFormat="1" ht="18">
      <c r="A13" s="284"/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447"/>
      <c r="AG13" s="447"/>
      <c r="AH13" s="447"/>
      <c r="AI13" s="447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</row>
    <row r="14" spans="1:72" s="5" customFormat="1" ht="15.75" customHeight="1">
      <c r="A14" s="448"/>
      <c r="B14" s="448"/>
      <c r="C14" s="448"/>
      <c r="D14" s="448"/>
      <c r="E14" s="448"/>
      <c r="F14" s="448"/>
      <c r="G14" s="448"/>
      <c r="H14" s="448"/>
      <c r="I14" s="448"/>
      <c r="J14" s="448"/>
      <c r="K14" s="448"/>
      <c r="L14" s="448"/>
      <c r="M14" s="448"/>
      <c r="N14" s="448"/>
      <c r="O14" s="448"/>
      <c r="P14" s="448"/>
      <c r="Q14" s="448"/>
      <c r="R14" s="448"/>
      <c r="S14" s="448"/>
      <c r="T14" s="448"/>
      <c r="U14" s="448"/>
      <c r="V14" s="448"/>
      <c r="W14" s="448"/>
      <c r="X14" s="448"/>
      <c r="Y14" s="448"/>
      <c r="Z14" s="448"/>
      <c r="AA14" s="448"/>
      <c r="AB14" s="448"/>
      <c r="AC14" s="448"/>
      <c r="AD14" s="448"/>
      <c r="AE14" s="448"/>
      <c r="AF14" s="448"/>
      <c r="AG14" s="448"/>
      <c r="AH14" s="448"/>
      <c r="AI14" s="448"/>
      <c r="AJ14" s="7"/>
    </row>
    <row r="15" spans="1:72" s="3" customFormat="1" ht="33.75" customHeight="1">
      <c r="A15" s="434" t="s">
        <v>26</v>
      </c>
      <c r="B15" s="434" t="s">
        <v>0</v>
      </c>
      <c r="C15" s="440" t="s">
        <v>142</v>
      </c>
      <c r="D15" s="434" t="s">
        <v>284</v>
      </c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  <c r="U15" s="434"/>
      <c r="V15" s="434"/>
      <c r="W15" s="434"/>
      <c r="X15" s="434"/>
      <c r="Y15" s="434"/>
      <c r="Z15" s="434"/>
      <c r="AA15" s="434"/>
      <c r="AB15" s="434"/>
      <c r="AC15" s="434"/>
      <c r="AD15" s="434"/>
      <c r="AE15" s="434"/>
      <c r="AF15" s="434"/>
      <c r="AG15" s="434"/>
      <c r="AH15" s="434"/>
      <c r="AI15" s="434"/>
      <c r="AJ15" s="34"/>
    </row>
    <row r="16" spans="1:72" ht="137.4" customHeight="1">
      <c r="A16" s="434"/>
      <c r="B16" s="434"/>
      <c r="C16" s="440"/>
      <c r="D16" s="434" t="s">
        <v>5</v>
      </c>
      <c r="E16" s="434"/>
      <c r="F16" s="434"/>
      <c r="G16" s="434"/>
      <c r="H16" s="434"/>
      <c r="I16" s="434"/>
      <c r="J16" s="434"/>
      <c r="K16" s="434"/>
      <c r="L16" s="434"/>
      <c r="M16" s="434"/>
      <c r="N16" s="434" t="s">
        <v>6</v>
      </c>
      <c r="O16" s="434"/>
      <c r="P16" s="434"/>
      <c r="Q16" s="434"/>
      <c r="R16" s="434"/>
      <c r="S16" s="434"/>
      <c r="T16" s="434"/>
      <c r="U16" s="434"/>
      <c r="V16" s="434"/>
      <c r="W16" s="434"/>
      <c r="X16" s="434"/>
      <c r="Y16" s="434" t="s">
        <v>3</v>
      </c>
      <c r="Z16" s="434"/>
      <c r="AA16" s="434"/>
      <c r="AB16" s="434" t="s">
        <v>4</v>
      </c>
      <c r="AC16" s="434"/>
      <c r="AD16" s="434" t="s">
        <v>1</v>
      </c>
      <c r="AE16" s="434"/>
      <c r="AF16" s="434"/>
      <c r="AG16" s="434" t="s">
        <v>2</v>
      </c>
      <c r="AH16" s="434"/>
      <c r="AI16" s="164" t="s">
        <v>140</v>
      </c>
    </row>
    <row r="17" spans="1:36" s="6" customFormat="1" ht="99.75" customHeight="1">
      <c r="A17" s="434"/>
      <c r="B17" s="434"/>
      <c r="C17" s="440"/>
      <c r="D17" s="229" t="s">
        <v>139</v>
      </c>
      <c r="E17" s="229" t="s">
        <v>135</v>
      </c>
      <c r="F17" s="229" t="s">
        <v>136</v>
      </c>
      <c r="G17" s="227" t="s">
        <v>55</v>
      </c>
      <c r="H17" s="227" t="s">
        <v>127</v>
      </c>
      <c r="I17" s="227" t="s">
        <v>106</v>
      </c>
      <c r="J17" s="227" t="s">
        <v>107</v>
      </c>
      <c r="K17" s="227" t="s">
        <v>56</v>
      </c>
      <c r="L17" s="227" t="s">
        <v>57</v>
      </c>
      <c r="M17" s="227" t="s">
        <v>58</v>
      </c>
      <c r="N17" s="227" t="s">
        <v>137</v>
      </c>
      <c r="O17" s="227" t="s">
        <v>133</v>
      </c>
      <c r="P17" s="227" t="s">
        <v>128</v>
      </c>
      <c r="Q17" s="227" t="s">
        <v>132</v>
      </c>
      <c r="R17" s="227" t="s">
        <v>131</v>
      </c>
      <c r="S17" s="227" t="s">
        <v>126</v>
      </c>
      <c r="T17" s="227" t="s">
        <v>138</v>
      </c>
      <c r="U17" s="227" t="s">
        <v>130</v>
      </c>
      <c r="V17" s="227" t="s">
        <v>129</v>
      </c>
      <c r="W17" s="227" t="s">
        <v>59</v>
      </c>
      <c r="X17" s="227" t="s">
        <v>141</v>
      </c>
      <c r="Y17" s="227" t="s">
        <v>60</v>
      </c>
      <c r="Z17" s="227" t="s">
        <v>134</v>
      </c>
      <c r="AA17" s="227" t="s">
        <v>61</v>
      </c>
      <c r="AB17" s="227" t="s">
        <v>62</v>
      </c>
      <c r="AC17" s="227" t="s">
        <v>63</v>
      </c>
      <c r="AD17" s="227" t="s">
        <v>64</v>
      </c>
      <c r="AE17" s="227" t="s">
        <v>65</v>
      </c>
      <c r="AF17" s="227" t="s">
        <v>66</v>
      </c>
      <c r="AG17" s="227" t="s">
        <v>67</v>
      </c>
      <c r="AH17" s="227" t="s">
        <v>68</v>
      </c>
      <c r="AI17" s="332" t="s">
        <v>69</v>
      </c>
      <c r="AJ17" s="10"/>
    </row>
    <row r="18" spans="1:36" s="3" customFormat="1" ht="29.25" customHeight="1">
      <c r="A18" s="4">
        <v>1</v>
      </c>
      <c r="B18" s="4">
        <v>2</v>
      </c>
      <c r="C18" s="4">
        <v>3</v>
      </c>
      <c r="D18" s="2" t="s">
        <v>12</v>
      </c>
      <c r="E18" s="2" t="s">
        <v>13</v>
      </c>
      <c r="F18" s="2" t="s">
        <v>14</v>
      </c>
      <c r="G18" s="2" t="s">
        <v>22</v>
      </c>
      <c r="H18" s="2" t="s">
        <v>70</v>
      </c>
      <c r="I18" s="2" t="s">
        <v>71</v>
      </c>
      <c r="J18" s="2" t="s">
        <v>72</v>
      </c>
      <c r="K18" s="2" t="s">
        <v>73</v>
      </c>
      <c r="L18" s="2" t="s">
        <v>74</v>
      </c>
      <c r="M18" s="2" t="s">
        <v>75</v>
      </c>
      <c r="N18" s="2" t="s">
        <v>7</v>
      </c>
      <c r="O18" s="2" t="s">
        <v>8</v>
      </c>
      <c r="P18" s="2" t="s">
        <v>15</v>
      </c>
      <c r="Q18" s="2" t="s">
        <v>16</v>
      </c>
      <c r="R18" s="2" t="s">
        <v>27</v>
      </c>
      <c r="S18" s="2" t="s">
        <v>76</v>
      </c>
      <c r="T18" s="2" t="s">
        <v>77</v>
      </c>
      <c r="U18" s="2" t="s">
        <v>78</v>
      </c>
      <c r="V18" s="2" t="s">
        <v>79</v>
      </c>
      <c r="W18" s="2" t="s">
        <v>80</v>
      </c>
      <c r="X18" s="2" t="s">
        <v>285</v>
      </c>
      <c r="Y18" s="2" t="s">
        <v>9</v>
      </c>
      <c r="Z18" s="2" t="s">
        <v>10</v>
      </c>
      <c r="AA18" s="2" t="s">
        <v>11</v>
      </c>
      <c r="AB18" s="2" t="s">
        <v>17</v>
      </c>
      <c r="AC18" s="2" t="s">
        <v>18</v>
      </c>
      <c r="AD18" s="2" t="s">
        <v>19</v>
      </c>
      <c r="AE18" s="2" t="s">
        <v>20</v>
      </c>
      <c r="AF18" s="2" t="s">
        <v>21</v>
      </c>
      <c r="AG18" s="2" t="s">
        <v>23</v>
      </c>
      <c r="AH18" s="2" t="s">
        <v>24</v>
      </c>
      <c r="AI18" s="69" t="s">
        <v>25</v>
      </c>
      <c r="AJ18" s="34"/>
    </row>
    <row r="19" spans="1:36" s="204" customFormat="1" ht="32.25" customHeight="1">
      <c r="A19" s="185" t="s">
        <v>143</v>
      </c>
      <c r="B19" s="186" t="s">
        <v>115</v>
      </c>
      <c r="C19" s="231" t="s">
        <v>114</v>
      </c>
      <c r="D19" s="245">
        <f>SUM(D20:D25)</f>
        <v>0</v>
      </c>
      <c r="E19" s="245">
        <f t="shared" ref="E19:AI19" si="0">SUM(E20:E25)</f>
        <v>0</v>
      </c>
      <c r="F19" s="245">
        <f t="shared" si="0"/>
        <v>0</v>
      </c>
      <c r="G19" s="245">
        <f t="shared" si="0"/>
        <v>0</v>
      </c>
      <c r="H19" s="245">
        <f t="shared" si="0"/>
        <v>0</v>
      </c>
      <c r="I19" s="245">
        <f t="shared" si="0"/>
        <v>0</v>
      </c>
      <c r="J19" s="245">
        <f t="shared" si="0"/>
        <v>0</v>
      </c>
      <c r="K19" s="245">
        <f t="shared" si="0"/>
        <v>0</v>
      </c>
      <c r="L19" s="245">
        <f t="shared" si="0"/>
        <v>0</v>
      </c>
      <c r="M19" s="245">
        <f t="shared" si="0"/>
        <v>0</v>
      </c>
      <c r="N19" s="245">
        <f t="shared" si="0"/>
        <v>0</v>
      </c>
      <c r="O19" s="245">
        <f t="shared" si="0"/>
        <v>0</v>
      </c>
      <c r="P19" s="245">
        <f t="shared" si="0"/>
        <v>0</v>
      </c>
      <c r="Q19" s="245">
        <f t="shared" si="0"/>
        <v>0</v>
      </c>
      <c r="R19" s="245">
        <f t="shared" si="0"/>
        <v>0</v>
      </c>
      <c r="S19" s="245">
        <f t="shared" si="0"/>
        <v>5.6</v>
      </c>
      <c r="T19" s="245">
        <f t="shared" si="0"/>
        <v>0</v>
      </c>
      <c r="U19" s="245">
        <f t="shared" si="0"/>
        <v>0</v>
      </c>
      <c r="V19" s="245">
        <f t="shared" si="0"/>
        <v>0</v>
      </c>
      <c r="W19" s="245">
        <f t="shared" si="0"/>
        <v>0</v>
      </c>
      <c r="X19" s="245">
        <f t="shared" si="0"/>
        <v>0</v>
      </c>
      <c r="Y19" s="245">
        <f t="shared" si="0"/>
        <v>0</v>
      </c>
      <c r="Z19" s="245">
        <f t="shared" si="0"/>
        <v>0</v>
      </c>
      <c r="AA19" s="245">
        <f t="shared" si="0"/>
        <v>0</v>
      </c>
      <c r="AB19" s="245">
        <f t="shared" si="0"/>
        <v>0</v>
      </c>
      <c r="AC19" s="245">
        <f t="shared" si="0"/>
        <v>0</v>
      </c>
      <c r="AD19" s="245">
        <f t="shared" si="0"/>
        <v>0</v>
      </c>
      <c r="AE19" s="245">
        <f t="shared" si="0"/>
        <v>0</v>
      </c>
      <c r="AF19" s="245">
        <f t="shared" si="0"/>
        <v>0</v>
      </c>
      <c r="AG19" s="245">
        <f t="shared" si="0"/>
        <v>0</v>
      </c>
      <c r="AH19" s="245">
        <f t="shared" si="0"/>
        <v>0</v>
      </c>
      <c r="AI19" s="245">
        <f t="shared" si="0"/>
        <v>0</v>
      </c>
    </row>
    <row r="20" spans="1:36" s="203" customFormat="1" ht="32.25" customHeight="1">
      <c r="A20" s="185" t="s">
        <v>117</v>
      </c>
      <c r="B20" s="186" t="s">
        <v>113</v>
      </c>
      <c r="C20" s="231" t="s">
        <v>114</v>
      </c>
      <c r="D20" s="245">
        <v>0</v>
      </c>
      <c r="E20" s="245">
        <v>0</v>
      </c>
      <c r="F20" s="245">
        <v>0</v>
      </c>
      <c r="G20" s="245">
        <v>0</v>
      </c>
      <c r="H20" s="245">
        <v>0</v>
      </c>
      <c r="I20" s="245">
        <v>0</v>
      </c>
      <c r="J20" s="245">
        <v>0</v>
      </c>
      <c r="K20" s="245">
        <v>0</v>
      </c>
      <c r="L20" s="245">
        <v>0</v>
      </c>
      <c r="M20" s="245">
        <v>0</v>
      </c>
      <c r="N20" s="245">
        <v>0</v>
      </c>
      <c r="O20" s="245">
        <v>0</v>
      </c>
      <c r="P20" s="245">
        <v>0</v>
      </c>
      <c r="Q20" s="245">
        <v>0</v>
      </c>
      <c r="R20" s="245">
        <v>0</v>
      </c>
      <c r="S20" s="245">
        <v>0</v>
      </c>
      <c r="T20" s="245">
        <v>0</v>
      </c>
      <c r="U20" s="245">
        <v>0</v>
      </c>
      <c r="V20" s="245">
        <v>0</v>
      </c>
      <c r="W20" s="245">
        <v>0</v>
      </c>
      <c r="X20" s="245">
        <v>0</v>
      </c>
      <c r="Y20" s="245">
        <v>0</v>
      </c>
      <c r="Z20" s="245">
        <v>0</v>
      </c>
      <c r="AA20" s="245">
        <v>0</v>
      </c>
      <c r="AB20" s="245">
        <v>0</v>
      </c>
      <c r="AC20" s="245">
        <v>0</v>
      </c>
      <c r="AD20" s="245">
        <v>0</v>
      </c>
      <c r="AE20" s="245">
        <v>0</v>
      </c>
      <c r="AF20" s="245">
        <v>0</v>
      </c>
      <c r="AG20" s="245">
        <v>0</v>
      </c>
      <c r="AH20" s="245">
        <v>0</v>
      </c>
      <c r="AI20" s="245">
        <v>0</v>
      </c>
    </row>
    <row r="21" spans="1:36" s="203" customFormat="1" ht="39.75" customHeight="1">
      <c r="A21" s="185" t="s">
        <v>118</v>
      </c>
      <c r="B21" s="186" t="s">
        <v>112</v>
      </c>
      <c r="C21" s="231" t="s">
        <v>114</v>
      </c>
      <c r="D21" s="245">
        <f>D26</f>
        <v>0</v>
      </c>
      <c r="E21" s="245">
        <f t="shared" ref="E21:AI21" si="1">E26</f>
        <v>0</v>
      </c>
      <c r="F21" s="245">
        <f t="shared" si="1"/>
        <v>0</v>
      </c>
      <c r="G21" s="245">
        <f t="shared" si="1"/>
        <v>0</v>
      </c>
      <c r="H21" s="245">
        <f t="shared" si="1"/>
        <v>0</v>
      </c>
      <c r="I21" s="245">
        <f t="shared" si="1"/>
        <v>0</v>
      </c>
      <c r="J21" s="245">
        <f t="shared" si="1"/>
        <v>0</v>
      </c>
      <c r="K21" s="245">
        <f t="shared" si="1"/>
        <v>0</v>
      </c>
      <c r="L21" s="245">
        <f t="shared" si="1"/>
        <v>0</v>
      </c>
      <c r="M21" s="245">
        <f t="shared" si="1"/>
        <v>0</v>
      </c>
      <c r="N21" s="245">
        <f t="shared" si="1"/>
        <v>0</v>
      </c>
      <c r="O21" s="245">
        <f t="shared" si="1"/>
        <v>0</v>
      </c>
      <c r="P21" s="245">
        <f t="shared" si="1"/>
        <v>0</v>
      </c>
      <c r="Q21" s="245">
        <f t="shared" si="1"/>
        <v>0</v>
      </c>
      <c r="R21" s="245">
        <f t="shared" si="1"/>
        <v>0</v>
      </c>
      <c r="S21" s="245">
        <f t="shared" si="1"/>
        <v>5.6</v>
      </c>
      <c r="T21" s="245">
        <f t="shared" si="1"/>
        <v>0</v>
      </c>
      <c r="U21" s="245">
        <f t="shared" si="1"/>
        <v>0</v>
      </c>
      <c r="V21" s="245">
        <f t="shared" si="1"/>
        <v>0</v>
      </c>
      <c r="W21" s="245">
        <f t="shared" si="1"/>
        <v>0</v>
      </c>
      <c r="X21" s="245">
        <f t="shared" si="1"/>
        <v>0</v>
      </c>
      <c r="Y21" s="245">
        <f t="shared" si="1"/>
        <v>0</v>
      </c>
      <c r="Z21" s="245">
        <f t="shared" si="1"/>
        <v>0</v>
      </c>
      <c r="AA21" s="245">
        <f t="shared" si="1"/>
        <v>0</v>
      </c>
      <c r="AB21" s="245">
        <f t="shared" si="1"/>
        <v>0</v>
      </c>
      <c r="AC21" s="245">
        <f t="shared" si="1"/>
        <v>0</v>
      </c>
      <c r="AD21" s="245">
        <f t="shared" si="1"/>
        <v>0</v>
      </c>
      <c r="AE21" s="245">
        <f t="shared" si="1"/>
        <v>0</v>
      </c>
      <c r="AF21" s="245">
        <f t="shared" si="1"/>
        <v>0</v>
      </c>
      <c r="AG21" s="245">
        <f t="shared" si="1"/>
        <v>0</v>
      </c>
      <c r="AH21" s="245">
        <f t="shared" si="1"/>
        <v>0</v>
      </c>
      <c r="AI21" s="245">
        <f t="shared" si="1"/>
        <v>0</v>
      </c>
    </row>
    <row r="22" spans="1:36" s="203" customFormat="1" ht="70.2" customHeight="1">
      <c r="A22" s="185" t="s">
        <v>119</v>
      </c>
      <c r="B22" s="186" t="s">
        <v>111</v>
      </c>
      <c r="C22" s="231" t="s">
        <v>114</v>
      </c>
      <c r="D22" s="245">
        <v>0</v>
      </c>
      <c r="E22" s="245">
        <v>0</v>
      </c>
      <c r="F22" s="245">
        <v>0</v>
      </c>
      <c r="G22" s="245">
        <v>0</v>
      </c>
      <c r="H22" s="245">
        <v>0</v>
      </c>
      <c r="I22" s="245">
        <v>0</v>
      </c>
      <c r="J22" s="245">
        <v>0</v>
      </c>
      <c r="K22" s="245">
        <v>0</v>
      </c>
      <c r="L22" s="245">
        <v>0</v>
      </c>
      <c r="M22" s="245">
        <v>0</v>
      </c>
      <c r="N22" s="245">
        <v>0</v>
      </c>
      <c r="O22" s="245">
        <v>0</v>
      </c>
      <c r="P22" s="245">
        <v>0</v>
      </c>
      <c r="Q22" s="245">
        <v>0</v>
      </c>
      <c r="R22" s="245">
        <v>0</v>
      </c>
      <c r="S22" s="245">
        <v>0</v>
      </c>
      <c r="T22" s="245">
        <v>0</v>
      </c>
      <c r="U22" s="245">
        <v>0</v>
      </c>
      <c r="V22" s="245">
        <v>0</v>
      </c>
      <c r="W22" s="245">
        <v>0</v>
      </c>
      <c r="X22" s="245">
        <v>0</v>
      </c>
      <c r="Y22" s="245">
        <v>0</v>
      </c>
      <c r="Z22" s="245">
        <v>0</v>
      </c>
      <c r="AA22" s="245">
        <v>0</v>
      </c>
      <c r="AB22" s="245">
        <v>0</v>
      </c>
      <c r="AC22" s="245">
        <v>0</v>
      </c>
      <c r="AD22" s="245">
        <v>0</v>
      </c>
      <c r="AE22" s="245">
        <v>0</v>
      </c>
      <c r="AF22" s="245">
        <v>0</v>
      </c>
      <c r="AG22" s="245">
        <v>0</v>
      </c>
      <c r="AH22" s="245">
        <v>0</v>
      </c>
      <c r="AI22" s="245">
        <v>0</v>
      </c>
    </row>
    <row r="23" spans="1:36" s="203" customFormat="1" ht="31.2">
      <c r="A23" s="185" t="s">
        <v>120</v>
      </c>
      <c r="B23" s="186" t="s">
        <v>110</v>
      </c>
      <c r="C23" s="231" t="s">
        <v>114</v>
      </c>
      <c r="D23" s="245">
        <v>0</v>
      </c>
      <c r="E23" s="245">
        <v>0</v>
      </c>
      <c r="F23" s="245">
        <v>0</v>
      </c>
      <c r="G23" s="245">
        <v>0</v>
      </c>
      <c r="H23" s="245">
        <v>0</v>
      </c>
      <c r="I23" s="245">
        <v>0</v>
      </c>
      <c r="J23" s="245">
        <v>0</v>
      </c>
      <c r="K23" s="245">
        <v>0</v>
      </c>
      <c r="L23" s="245">
        <v>0</v>
      </c>
      <c r="M23" s="245">
        <v>0</v>
      </c>
      <c r="N23" s="245">
        <v>0</v>
      </c>
      <c r="O23" s="245">
        <v>0</v>
      </c>
      <c r="P23" s="245">
        <v>0</v>
      </c>
      <c r="Q23" s="245">
        <v>0</v>
      </c>
      <c r="R23" s="245">
        <v>0</v>
      </c>
      <c r="S23" s="245">
        <v>0</v>
      </c>
      <c r="T23" s="245">
        <v>0</v>
      </c>
      <c r="U23" s="245">
        <v>0</v>
      </c>
      <c r="V23" s="245">
        <v>0</v>
      </c>
      <c r="W23" s="245">
        <v>0</v>
      </c>
      <c r="X23" s="245">
        <v>0</v>
      </c>
      <c r="Y23" s="245">
        <v>0</v>
      </c>
      <c r="Z23" s="245">
        <v>0</v>
      </c>
      <c r="AA23" s="245">
        <v>0</v>
      </c>
      <c r="AB23" s="245">
        <v>0</v>
      </c>
      <c r="AC23" s="245">
        <v>0</v>
      </c>
      <c r="AD23" s="245">
        <v>0</v>
      </c>
      <c r="AE23" s="245">
        <v>0</v>
      </c>
      <c r="AF23" s="245">
        <v>0</v>
      </c>
      <c r="AG23" s="245">
        <v>0</v>
      </c>
      <c r="AH23" s="245">
        <v>0</v>
      </c>
      <c r="AI23" s="245">
        <v>0</v>
      </c>
    </row>
    <row r="24" spans="1:36" s="203" customFormat="1" ht="31.2">
      <c r="A24" s="185" t="s">
        <v>144</v>
      </c>
      <c r="B24" s="186" t="s">
        <v>109</v>
      </c>
      <c r="C24" s="231" t="s">
        <v>114</v>
      </c>
      <c r="D24" s="245">
        <v>0</v>
      </c>
      <c r="E24" s="245">
        <v>0</v>
      </c>
      <c r="F24" s="245">
        <v>0</v>
      </c>
      <c r="G24" s="245">
        <v>0</v>
      </c>
      <c r="H24" s="245">
        <v>0</v>
      </c>
      <c r="I24" s="245">
        <v>0</v>
      </c>
      <c r="J24" s="245">
        <v>0</v>
      </c>
      <c r="K24" s="245">
        <v>0</v>
      </c>
      <c r="L24" s="245">
        <v>0</v>
      </c>
      <c r="M24" s="245">
        <v>0</v>
      </c>
      <c r="N24" s="245">
        <v>0</v>
      </c>
      <c r="O24" s="245">
        <v>0</v>
      </c>
      <c r="P24" s="245">
        <v>0</v>
      </c>
      <c r="Q24" s="245">
        <v>0</v>
      </c>
      <c r="R24" s="245">
        <v>0</v>
      </c>
      <c r="S24" s="245">
        <v>0</v>
      </c>
      <c r="T24" s="245">
        <v>0</v>
      </c>
      <c r="U24" s="245">
        <v>0</v>
      </c>
      <c r="V24" s="245">
        <v>0</v>
      </c>
      <c r="W24" s="245">
        <v>0</v>
      </c>
      <c r="X24" s="245">
        <v>0</v>
      </c>
      <c r="Y24" s="245">
        <v>0</v>
      </c>
      <c r="Z24" s="245">
        <v>0</v>
      </c>
      <c r="AA24" s="245">
        <v>0</v>
      </c>
      <c r="AB24" s="245">
        <v>0</v>
      </c>
      <c r="AC24" s="245">
        <v>0</v>
      </c>
      <c r="AD24" s="245">
        <v>0</v>
      </c>
      <c r="AE24" s="245">
        <v>0</v>
      </c>
      <c r="AF24" s="245">
        <v>0</v>
      </c>
      <c r="AG24" s="245">
        <v>0</v>
      </c>
      <c r="AH24" s="245">
        <v>0</v>
      </c>
      <c r="AI24" s="245">
        <v>0</v>
      </c>
    </row>
    <row r="25" spans="1:36" s="203" customFormat="1" ht="25.5" customHeight="1">
      <c r="A25" s="185" t="s">
        <v>145</v>
      </c>
      <c r="B25" s="214" t="s">
        <v>108</v>
      </c>
      <c r="C25" s="231" t="s">
        <v>114</v>
      </c>
      <c r="D25" s="245">
        <v>0</v>
      </c>
      <c r="E25" s="245">
        <v>0</v>
      </c>
      <c r="F25" s="245">
        <v>0</v>
      </c>
      <c r="G25" s="245">
        <v>0</v>
      </c>
      <c r="H25" s="245">
        <v>0</v>
      </c>
      <c r="I25" s="245">
        <v>0</v>
      </c>
      <c r="J25" s="245">
        <v>0</v>
      </c>
      <c r="K25" s="245">
        <v>0</v>
      </c>
      <c r="L25" s="245">
        <v>0</v>
      </c>
      <c r="M25" s="245">
        <v>0</v>
      </c>
      <c r="N25" s="245">
        <v>0</v>
      </c>
      <c r="O25" s="245">
        <v>0</v>
      </c>
      <c r="P25" s="245">
        <v>0</v>
      </c>
      <c r="Q25" s="245">
        <v>0</v>
      </c>
      <c r="R25" s="245">
        <v>0</v>
      </c>
      <c r="S25" s="245">
        <v>0</v>
      </c>
      <c r="T25" s="245">
        <v>0</v>
      </c>
      <c r="U25" s="245">
        <v>0</v>
      </c>
      <c r="V25" s="245">
        <v>0</v>
      </c>
      <c r="W25" s="245">
        <v>0</v>
      </c>
      <c r="X25" s="245">
        <v>0</v>
      </c>
      <c r="Y25" s="245">
        <v>0</v>
      </c>
      <c r="Z25" s="245">
        <v>0</v>
      </c>
      <c r="AA25" s="245">
        <v>0</v>
      </c>
      <c r="AB25" s="245">
        <v>0</v>
      </c>
      <c r="AC25" s="245">
        <v>0</v>
      </c>
      <c r="AD25" s="245">
        <v>0</v>
      </c>
      <c r="AE25" s="245">
        <v>0</v>
      </c>
      <c r="AF25" s="245">
        <v>0</v>
      </c>
      <c r="AG25" s="245">
        <v>0</v>
      </c>
      <c r="AH25" s="245">
        <v>0</v>
      </c>
      <c r="AI25" s="245">
        <v>0</v>
      </c>
    </row>
    <row r="26" spans="1:36" s="203" customFormat="1" ht="27" customHeight="1">
      <c r="A26" s="185" t="s">
        <v>28</v>
      </c>
      <c r="B26" s="186" t="s">
        <v>405</v>
      </c>
      <c r="C26" s="231" t="s">
        <v>114</v>
      </c>
      <c r="D26" s="245">
        <f>D47</f>
        <v>0</v>
      </c>
      <c r="E26" s="245">
        <f t="shared" ref="E26:AI26" si="2">E47</f>
        <v>0</v>
      </c>
      <c r="F26" s="245">
        <f t="shared" si="2"/>
        <v>0</v>
      </c>
      <c r="G26" s="245">
        <f t="shared" si="2"/>
        <v>0</v>
      </c>
      <c r="H26" s="245">
        <f t="shared" si="2"/>
        <v>0</v>
      </c>
      <c r="I26" s="245">
        <f t="shared" si="2"/>
        <v>0</v>
      </c>
      <c r="J26" s="245">
        <f t="shared" si="2"/>
        <v>0</v>
      </c>
      <c r="K26" s="245">
        <f t="shared" si="2"/>
        <v>0</v>
      </c>
      <c r="L26" s="245">
        <f t="shared" si="2"/>
        <v>0</v>
      </c>
      <c r="M26" s="245">
        <f t="shared" si="2"/>
        <v>0</v>
      </c>
      <c r="N26" s="245">
        <f t="shared" si="2"/>
        <v>0</v>
      </c>
      <c r="O26" s="245">
        <f t="shared" si="2"/>
        <v>0</v>
      </c>
      <c r="P26" s="245">
        <f t="shared" si="2"/>
        <v>0</v>
      </c>
      <c r="Q26" s="245">
        <f t="shared" si="2"/>
        <v>0</v>
      </c>
      <c r="R26" s="245">
        <f t="shared" si="2"/>
        <v>0</v>
      </c>
      <c r="S26" s="245">
        <f t="shared" si="2"/>
        <v>5.6</v>
      </c>
      <c r="T26" s="245">
        <f t="shared" si="2"/>
        <v>0</v>
      </c>
      <c r="U26" s="245">
        <f t="shared" si="2"/>
        <v>0</v>
      </c>
      <c r="V26" s="245">
        <f t="shared" si="2"/>
        <v>0</v>
      </c>
      <c r="W26" s="245">
        <f t="shared" si="2"/>
        <v>0</v>
      </c>
      <c r="X26" s="245">
        <f t="shared" si="2"/>
        <v>0</v>
      </c>
      <c r="Y26" s="245">
        <f t="shared" si="2"/>
        <v>0</v>
      </c>
      <c r="Z26" s="245">
        <f t="shared" si="2"/>
        <v>0</v>
      </c>
      <c r="AA26" s="245">
        <f t="shared" si="2"/>
        <v>0</v>
      </c>
      <c r="AB26" s="245">
        <f t="shared" si="2"/>
        <v>0</v>
      </c>
      <c r="AC26" s="245">
        <f t="shared" si="2"/>
        <v>0</v>
      </c>
      <c r="AD26" s="245">
        <f t="shared" si="2"/>
        <v>0</v>
      </c>
      <c r="AE26" s="245">
        <f t="shared" si="2"/>
        <v>0</v>
      </c>
      <c r="AF26" s="245">
        <f t="shared" si="2"/>
        <v>0</v>
      </c>
      <c r="AG26" s="245">
        <f t="shared" si="2"/>
        <v>0</v>
      </c>
      <c r="AH26" s="245">
        <f t="shared" si="2"/>
        <v>0</v>
      </c>
      <c r="AI26" s="245">
        <f t="shared" si="2"/>
        <v>0</v>
      </c>
    </row>
    <row r="27" spans="1:36" s="203" customFormat="1" ht="27" customHeight="1">
      <c r="A27" s="185" t="s">
        <v>29</v>
      </c>
      <c r="B27" s="186" t="s">
        <v>81</v>
      </c>
      <c r="C27" s="231" t="s">
        <v>114</v>
      </c>
      <c r="D27" s="245">
        <v>0</v>
      </c>
      <c r="E27" s="245">
        <v>0</v>
      </c>
      <c r="F27" s="245">
        <v>0</v>
      </c>
      <c r="G27" s="245">
        <v>0</v>
      </c>
      <c r="H27" s="245">
        <v>0</v>
      </c>
      <c r="I27" s="245">
        <v>0</v>
      </c>
      <c r="J27" s="245">
        <v>0</v>
      </c>
      <c r="K27" s="245">
        <v>0</v>
      </c>
      <c r="L27" s="245">
        <v>0</v>
      </c>
      <c r="M27" s="245">
        <v>0</v>
      </c>
      <c r="N27" s="245">
        <v>0</v>
      </c>
      <c r="O27" s="245">
        <v>0</v>
      </c>
      <c r="P27" s="245">
        <v>0</v>
      </c>
      <c r="Q27" s="245">
        <v>0</v>
      </c>
      <c r="R27" s="245">
        <v>0</v>
      </c>
      <c r="S27" s="245">
        <v>0</v>
      </c>
      <c r="T27" s="245">
        <v>0</v>
      </c>
      <c r="U27" s="245">
        <v>0</v>
      </c>
      <c r="V27" s="245">
        <v>0</v>
      </c>
      <c r="W27" s="245">
        <v>0</v>
      </c>
      <c r="X27" s="245">
        <v>0</v>
      </c>
      <c r="Y27" s="245">
        <v>0</v>
      </c>
      <c r="Z27" s="245">
        <v>0</v>
      </c>
      <c r="AA27" s="245">
        <v>0</v>
      </c>
      <c r="AB27" s="245">
        <v>0</v>
      </c>
      <c r="AC27" s="245">
        <v>0</v>
      </c>
      <c r="AD27" s="245">
        <v>0</v>
      </c>
      <c r="AE27" s="245">
        <v>0</v>
      </c>
      <c r="AF27" s="245">
        <v>0</v>
      </c>
      <c r="AG27" s="245">
        <v>0</v>
      </c>
      <c r="AH27" s="245">
        <v>0</v>
      </c>
      <c r="AI27" s="245">
        <v>0</v>
      </c>
    </row>
    <row r="28" spans="1:36" s="203" customFormat="1" ht="31.2">
      <c r="A28" s="185" t="s">
        <v>31</v>
      </c>
      <c r="B28" s="186" t="s">
        <v>82</v>
      </c>
      <c r="C28" s="231" t="s">
        <v>114</v>
      </c>
      <c r="D28" s="245">
        <v>0</v>
      </c>
      <c r="E28" s="245">
        <v>0</v>
      </c>
      <c r="F28" s="245">
        <v>0</v>
      </c>
      <c r="G28" s="245">
        <v>0</v>
      </c>
      <c r="H28" s="245">
        <v>0</v>
      </c>
      <c r="I28" s="245">
        <v>0</v>
      </c>
      <c r="J28" s="245">
        <v>0</v>
      </c>
      <c r="K28" s="245">
        <v>0</v>
      </c>
      <c r="L28" s="245">
        <v>0</v>
      </c>
      <c r="M28" s="245">
        <v>0</v>
      </c>
      <c r="N28" s="245">
        <v>0</v>
      </c>
      <c r="O28" s="245">
        <v>0</v>
      </c>
      <c r="P28" s="245">
        <v>0</v>
      </c>
      <c r="Q28" s="245">
        <v>0</v>
      </c>
      <c r="R28" s="245">
        <v>0</v>
      </c>
      <c r="S28" s="245">
        <v>0</v>
      </c>
      <c r="T28" s="245">
        <v>0</v>
      </c>
      <c r="U28" s="245">
        <v>0</v>
      </c>
      <c r="V28" s="245">
        <v>0</v>
      </c>
      <c r="W28" s="245">
        <v>0</v>
      </c>
      <c r="X28" s="245">
        <v>0</v>
      </c>
      <c r="Y28" s="245">
        <v>0</v>
      </c>
      <c r="Z28" s="245">
        <v>0</v>
      </c>
      <c r="AA28" s="245">
        <v>0</v>
      </c>
      <c r="AB28" s="245">
        <v>0</v>
      </c>
      <c r="AC28" s="245">
        <v>0</v>
      </c>
      <c r="AD28" s="245">
        <v>0</v>
      </c>
      <c r="AE28" s="245">
        <v>0</v>
      </c>
      <c r="AF28" s="245">
        <v>0</v>
      </c>
      <c r="AG28" s="245">
        <v>0</v>
      </c>
      <c r="AH28" s="245">
        <v>0</v>
      </c>
      <c r="AI28" s="245">
        <v>0</v>
      </c>
    </row>
    <row r="29" spans="1:36" s="203" customFormat="1" ht="46.8">
      <c r="A29" s="185" t="s">
        <v>39</v>
      </c>
      <c r="B29" s="186" t="s">
        <v>83</v>
      </c>
      <c r="C29" s="231" t="s">
        <v>114</v>
      </c>
      <c r="D29" s="245">
        <v>0</v>
      </c>
      <c r="E29" s="245">
        <v>0</v>
      </c>
      <c r="F29" s="245">
        <v>0</v>
      </c>
      <c r="G29" s="245">
        <v>0</v>
      </c>
      <c r="H29" s="245">
        <v>0</v>
      </c>
      <c r="I29" s="245">
        <v>0</v>
      </c>
      <c r="J29" s="245">
        <v>0</v>
      </c>
      <c r="K29" s="245">
        <v>0</v>
      </c>
      <c r="L29" s="245">
        <v>0</v>
      </c>
      <c r="M29" s="245">
        <v>0</v>
      </c>
      <c r="N29" s="245">
        <v>0</v>
      </c>
      <c r="O29" s="245">
        <v>0</v>
      </c>
      <c r="P29" s="245">
        <v>0</v>
      </c>
      <c r="Q29" s="245">
        <v>0</v>
      </c>
      <c r="R29" s="245">
        <v>0</v>
      </c>
      <c r="S29" s="245">
        <v>0</v>
      </c>
      <c r="T29" s="245">
        <v>0</v>
      </c>
      <c r="U29" s="245">
        <v>0</v>
      </c>
      <c r="V29" s="245">
        <v>0</v>
      </c>
      <c r="W29" s="245">
        <v>0</v>
      </c>
      <c r="X29" s="245">
        <v>0</v>
      </c>
      <c r="Y29" s="245">
        <v>0</v>
      </c>
      <c r="Z29" s="245">
        <v>0</v>
      </c>
      <c r="AA29" s="245">
        <v>0</v>
      </c>
      <c r="AB29" s="245">
        <v>0</v>
      </c>
      <c r="AC29" s="245">
        <v>0</v>
      </c>
      <c r="AD29" s="245">
        <v>0</v>
      </c>
      <c r="AE29" s="245">
        <v>0</v>
      </c>
      <c r="AF29" s="245">
        <v>0</v>
      </c>
      <c r="AG29" s="245">
        <v>0</v>
      </c>
      <c r="AH29" s="245">
        <v>0</v>
      </c>
      <c r="AI29" s="245">
        <v>0</v>
      </c>
    </row>
    <row r="30" spans="1:36" s="203" customFormat="1" ht="46.8">
      <c r="A30" s="185" t="s">
        <v>40</v>
      </c>
      <c r="B30" s="186" t="s">
        <v>146</v>
      </c>
      <c r="C30" s="231" t="s">
        <v>114</v>
      </c>
      <c r="D30" s="245">
        <v>0</v>
      </c>
      <c r="E30" s="245">
        <v>0</v>
      </c>
      <c r="F30" s="245">
        <v>0</v>
      </c>
      <c r="G30" s="245">
        <v>0</v>
      </c>
      <c r="H30" s="245">
        <v>0</v>
      </c>
      <c r="I30" s="245">
        <v>0</v>
      </c>
      <c r="J30" s="245">
        <v>0</v>
      </c>
      <c r="K30" s="245">
        <v>0</v>
      </c>
      <c r="L30" s="245">
        <v>0</v>
      </c>
      <c r="M30" s="245">
        <v>0</v>
      </c>
      <c r="N30" s="245">
        <v>0</v>
      </c>
      <c r="O30" s="245">
        <v>0</v>
      </c>
      <c r="P30" s="245">
        <v>0</v>
      </c>
      <c r="Q30" s="245">
        <v>0</v>
      </c>
      <c r="R30" s="245">
        <v>0</v>
      </c>
      <c r="S30" s="245">
        <v>0</v>
      </c>
      <c r="T30" s="245">
        <v>0</v>
      </c>
      <c r="U30" s="245">
        <v>0</v>
      </c>
      <c r="V30" s="245">
        <v>0</v>
      </c>
      <c r="W30" s="245">
        <v>0</v>
      </c>
      <c r="X30" s="245">
        <v>0</v>
      </c>
      <c r="Y30" s="245">
        <v>0</v>
      </c>
      <c r="Z30" s="245">
        <v>0</v>
      </c>
      <c r="AA30" s="245">
        <v>0</v>
      </c>
      <c r="AB30" s="245">
        <v>0</v>
      </c>
      <c r="AC30" s="245">
        <v>0</v>
      </c>
      <c r="AD30" s="245">
        <v>0</v>
      </c>
      <c r="AE30" s="245">
        <v>0</v>
      </c>
      <c r="AF30" s="245">
        <v>0</v>
      </c>
      <c r="AG30" s="245">
        <v>0</v>
      </c>
      <c r="AH30" s="245">
        <v>0</v>
      </c>
      <c r="AI30" s="245">
        <v>0</v>
      </c>
    </row>
    <row r="31" spans="1:36" s="203" customFormat="1" ht="31.2">
      <c r="A31" s="185" t="s">
        <v>41</v>
      </c>
      <c r="B31" s="186" t="s">
        <v>84</v>
      </c>
      <c r="C31" s="231" t="s">
        <v>114</v>
      </c>
      <c r="D31" s="245">
        <v>0</v>
      </c>
      <c r="E31" s="245">
        <v>0</v>
      </c>
      <c r="F31" s="245">
        <v>0</v>
      </c>
      <c r="G31" s="245">
        <v>0</v>
      </c>
      <c r="H31" s="245">
        <v>0</v>
      </c>
      <c r="I31" s="245">
        <v>0</v>
      </c>
      <c r="J31" s="245">
        <v>0</v>
      </c>
      <c r="K31" s="245">
        <v>0</v>
      </c>
      <c r="L31" s="245">
        <v>0</v>
      </c>
      <c r="M31" s="245">
        <v>0</v>
      </c>
      <c r="N31" s="245">
        <v>0</v>
      </c>
      <c r="O31" s="245">
        <v>0</v>
      </c>
      <c r="P31" s="245">
        <v>0</v>
      </c>
      <c r="Q31" s="245">
        <v>0</v>
      </c>
      <c r="R31" s="245">
        <v>0</v>
      </c>
      <c r="S31" s="245">
        <v>0</v>
      </c>
      <c r="T31" s="245">
        <v>0</v>
      </c>
      <c r="U31" s="245">
        <v>0</v>
      </c>
      <c r="V31" s="245">
        <v>0</v>
      </c>
      <c r="W31" s="245">
        <v>0</v>
      </c>
      <c r="X31" s="245">
        <v>0</v>
      </c>
      <c r="Y31" s="245">
        <v>0</v>
      </c>
      <c r="Z31" s="245">
        <v>0</v>
      </c>
      <c r="AA31" s="245">
        <v>0</v>
      </c>
      <c r="AB31" s="245">
        <v>0</v>
      </c>
      <c r="AC31" s="245">
        <v>0</v>
      </c>
      <c r="AD31" s="245">
        <v>0</v>
      </c>
      <c r="AE31" s="245">
        <v>0</v>
      </c>
      <c r="AF31" s="245">
        <v>0</v>
      </c>
      <c r="AG31" s="245">
        <v>0</v>
      </c>
      <c r="AH31" s="245">
        <v>0</v>
      </c>
      <c r="AI31" s="245">
        <v>0</v>
      </c>
    </row>
    <row r="32" spans="1:36" s="203" customFormat="1" ht="31.2">
      <c r="A32" s="185" t="s">
        <v>32</v>
      </c>
      <c r="B32" s="186" t="s">
        <v>85</v>
      </c>
      <c r="C32" s="231" t="s">
        <v>114</v>
      </c>
      <c r="D32" s="245">
        <v>0</v>
      </c>
      <c r="E32" s="245">
        <v>0</v>
      </c>
      <c r="F32" s="245">
        <v>0</v>
      </c>
      <c r="G32" s="245">
        <v>0</v>
      </c>
      <c r="H32" s="245">
        <v>0</v>
      </c>
      <c r="I32" s="245">
        <v>0</v>
      </c>
      <c r="J32" s="245">
        <v>0</v>
      </c>
      <c r="K32" s="245">
        <v>0</v>
      </c>
      <c r="L32" s="245">
        <v>0</v>
      </c>
      <c r="M32" s="245">
        <v>0</v>
      </c>
      <c r="N32" s="245">
        <v>0</v>
      </c>
      <c r="O32" s="245">
        <v>0</v>
      </c>
      <c r="P32" s="245">
        <v>0</v>
      </c>
      <c r="Q32" s="245">
        <v>0</v>
      </c>
      <c r="R32" s="245">
        <v>0</v>
      </c>
      <c r="S32" s="245">
        <v>0</v>
      </c>
      <c r="T32" s="245">
        <v>0</v>
      </c>
      <c r="U32" s="245">
        <v>0</v>
      </c>
      <c r="V32" s="245">
        <v>0</v>
      </c>
      <c r="W32" s="245">
        <v>0</v>
      </c>
      <c r="X32" s="245">
        <v>0</v>
      </c>
      <c r="Y32" s="245">
        <v>0</v>
      </c>
      <c r="Z32" s="245">
        <v>0</v>
      </c>
      <c r="AA32" s="245">
        <v>0</v>
      </c>
      <c r="AB32" s="245">
        <v>0</v>
      </c>
      <c r="AC32" s="245">
        <v>0</v>
      </c>
      <c r="AD32" s="245">
        <v>0</v>
      </c>
      <c r="AE32" s="245">
        <v>0</v>
      </c>
      <c r="AF32" s="245">
        <v>0</v>
      </c>
      <c r="AG32" s="245">
        <v>0</v>
      </c>
      <c r="AH32" s="245">
        <v>0</v>
      </c>
      <c r="AI32" s="245">
        <v>0</v>
      </c>
    </row>
    <row r="33" spans="1:35" s="203" customFormat="1" ht="46.8">
      <c r="A33" s="185" t="s">
        <v>42</v>
      </c>
      <c r="B33" s="186" t="s">
        <v>147</v>
      </c>
      <c r="C33" s="231" t="s">
        <v>114</v>
      </c>
      <c r="D33" s="245">
        <v>0</v>
      </c>
      <c r="E33" s="245">
        <v>0</v>
      </c>
      <c r="F33" s="245">
        <v>0</v>
      </c>
      <c r="G33" s="245">
        <v>0</v>
      </c>
      <c r="H33" s="245">
        <v>0</v>
      </c>
      <c r="I33" s="245">
        <v>0</v>
      </c>
      <c r="J33" s="245">
        <v>0</v>
      </c>
      <c r="K33" s="245">
        <v>0</v>
      </c>
      <c r="L33" s="245">
        <v>0</v>
      </c>
      <c r="M33" s="245">
        <v>0</v>
      </c>
      <c r="N33" s="245">
        <v>0</v>
      </c>
      <c r="O33" s="245">
        <v>0</v>
      </c>
      <c r="P33" s="245">
        <v>0</v>
      </c>
      <c r="Q33" s="245">
        <v>0</v>
      </c>
      <c r="R33" s="245">
        <v>0</v>
      </c>
      <c r="S33" s="245">
        <v>0</v>
      </c>
      <c r="T33" s="245">
        <v>0</v>
      </c>
      <c r="U33" s="245">
        <v>0</v>
      </c>
      <c r="V33" s="245">
        <v>0</v>
      </c>
      <c r="W33" s="245">
        <v>0</v>
      </c>
      <c r="X33" s="245">
        <v>0</v>
      </c>
      <c r="Y33" s="245">
        <v>0</v>
      </c>
      <c r="Z33" s="245">
        <v>0</v>
      </c>
      <c r="AA33" s="245">
        <v>0</v>
      </c>
      <c r="AB33" s="245">
        <v>0</v>
      </c>
      <c r="AC33" s="245">
        <v>0</v>
      </c>
      <c r="AD33" s="245">
        <v>0</v>
      </c>
      <c r="AE33" s="245">
        <v>0</v>
      </c>
      <c r="AF33" s="245">
        <v>0</v>
      </c>
      <c r="AG33" s="245">
        <v>0</v>
      </c>
      <c r="AH33" s="245">
        <v>0</v>
      </c>
      <c r="AI33" s="245">
        <v>0</v>
      </c>
    </row>
    <row r="34" spans="1:35" s="203" customFormat="1" ht="31.2">
      <c r="A34" s="185" t="s">
        <v>43</v>
      </c>
      <c r="B34" s="186" t="s">
        <v>86</v>
      </c>
      <c r="C34" s="231" t="s">
        <v>114</v>
      </c>
      <c r="D34" s="245">
        <v>0</v>
      </c>
      <c r="E34" s="245">
        <v>0</v>
      </c>
      <c r="F34" s="245">
        <v>0</v>
      </c>
      <c r="G34" s="245">
        <v>0</v>
      </c>
      <c r="H34" s="245">
        <v>0</v>
      </c>
      <c r="I34" s="245">
        <v>0</v>
      </c>
      <c r="J34" s="245">
        <v>0</v>
      </c>
      <c r="K34" s="245">
        <v>0</v>
      </c>
      <c r="L34" s="245">
        <v>0</v>
      </c>
      <c r="M34" s="245">
        <v>0</v>
      </c>
      <c r="N34" s="245">
        <v>0</v>
      </c>
      <c r="O34" s="245">
        <v>0</v>
      </c>
      <c r="P34" s="245">
        <v>0</v>
      </c>
      <c r="Q34" s="245">
        <v>0</v>
      </c>
      <c r="R34" s="245">
        <v>0</v>
      </c>
      <c r="S34" s="245">
        <v>0</v>
      </c>
      <c r="T34" s="245">
        <v>0</v>
      </c>
      <c r="U34" s="245">
        <v>0</v>
      </c>
      <c r="V34" s="245">
        <v>0</v>
      </c>
      <c r="W34" s="245">
        <v>0</v>
      </c>
      <c r="X34" s="245">
        <v>0</v>
      </c>
      <c r="Y34" s="245">
        <v>0</v>
      </c>
      <c r="Z34" s="245">
        <v>0</v>
      </c>
      <c r="AA34" s="245">
        <v>0</v>
      </c>
      <c r="AB34" s="245">
        <v>0</v>
      </c>
      <c r="AC34" s="245">
        <v>0</v>
      </c>
      <c r="AD34" s="245">
        <v>0</v>
      </c>
      <c r="AE34" s="245">
        <v>0</v>
      </c>
      <c r="AF34" s="245">
        <v>0</v>
      </c>
      <c r="AG34" s="245">
        <v>0</v>
      </c>
      <c r="AH34" s="245">
        <v>0</v>
      </c>
      <c r="AI34" s="245">
        <v>0</v>
      </c>
    </row>
    <row r="35" spans="1:35" s="203" customFormat="1" ht="31.2">
      <c r="A35" s="185" t="s">
        <v>33</v>
      </c>
      <c r="B35" s="186" t="s">
        <v>148</v>
      </c>
      <c r="C35" s="231" t="s">
        <v>114</v>
      </c>
      <c r="D35" s="245">
        <v>0</v>
      </c>
      <c r="E35" s="245">
        <v>0</v>
      </c>
      <c r="F35" s="245">
        <v>0</v>
      </c>
      <c r="G35" s="245">
        <v>0</v>
      </c>
      <c r="H35" s="245">
        <v>0</v>
      </c>
      <c r="I35" s="245">
        <v>0</v>
      </c>
      <c r="J35" s="245">
        <v>0</v>
      </c>
      <c r="K35" s="245">
        <v>0</v>
      </c>
      <c r="L35" s="245">
        <v>0</v>
      </c>
      <c r="M35" s="245">
        <v>0</v>
      </c>
      <c r="N35" s="245">
        <v>0</v>
      </c>
      <c r="O35" s="245">
        <v>0</v>
      </c>
      <c r="P35" s="245">
        <v>0</v>
      </c>
      <c r="Q35" s="245">
        <v>0</v>
      </c>
      <c r="R35" s="245">
        <v>0</v>
      </c>
      <c r="S35" s="245">
        <v>0</v>
      </c>
      <c r="T35" s="245">
        <v>0</v>
      </c>
      <c r="U35" s="245">
        <v>0</v>
      </c>
      <c r="V35" s="245">
        <v>0</v>
      </c>
      <c r="W35" s="245">
        <v>0</v>
      </c>
      <c r="X35" s="245">
        <v>0</v>
      </c>
      <c r="Y35" s="245">
        <v>0</v>
      </c>
      <c r="Z35" s="245">
        <v>0</v>
      </c>
      <c r="AA35" s="245">
        <v>0</v>
      </c>
      <c r="AB35" s="245">
        <v>0</v>
      </c>
      <c r="AC35" s="245">
        <v>0</v>
      </c>
      <c r="AD35" s="245">
        <v>0</v>
      </c>
      <c r="AE35" s="245">
        <v>0</v>
      </c>
      <c r="AF35" s="245">
        <v>0</v>
      </c>
      <c r="AG35" s="245">
        <v>0</v>
      </c>
      <c r="AH35" s="245">
        <v>0</v>
      </c>
      <c r="AI35" s="245">
        <v>0</v>
      </c>
    </row>
    <row r="36" spans="1:35" s="203" customFormat="1" ht="31.2">
      <c r="A36" s="185" t="s">
        <v>44</v>
      </c>
      <c r="B36" s="186" t="s">
        <v>121</v>
      </c>
      <c r="C36" s="231" t="s">
        <v>114</v>
      </c>
      <c r="D36" s="245">
        <v>0</v>
      </c>
      <c r="E36" s="245">
        <v>0</v>
      </c>
      <c r="F36" s="245">
        <v>0</v>
      </c>
      <c r="G36" s="245">
        <v>0</v>
      </c>
      <c r="H36" s="245">
        <v>0</v>
      </c>
      <c r="I36" s="245">
        <v>0</v>
      </c>
      <c r="J36" s="245">
        <v>0</v>
      </c>
      <c r="K36" s="245">
        <v>0</v>
      </c>
      <c r="L36" s="245">
        <v>0</v>
      </c>
      <c r="M36" s="245">
        <v>0</v>
      </c>
      <c r="N36" s="245">
        <v>0</v>
      </c>
      <c r="O36" s="245">
        <v>0</v>
      </c>
      <c r="P36" s="245">
        <v>0</v>
      </c>
      <c r="Q36" s="245">
        <v>0</v>
      </c>
      <c r="R36" s="245">
        <v>0</v>
      </c>
      <c r="S36" s="245">
        <v>0</v>
      </c>
      <c r="T36" s="245">
        <v>0</v>
      </c>
      <c r="U36" s="245">
        <v>0</v>
      </c>
      <c r="V36" s="245">
        <v>0</v>
      </c>
      <c r="W36" s="245">
        <v>0</v>
      </c>
      <c r="X36" s="245">
        <v>0</v>
      </c>
      <c r="Y36" s="245">
        <v>0</v>
      </c>
      <c r="Z36" s="245">
        <v>0</v>
      </c>
      <c r="AA36" s="245">
        <v>0</v>
      </c>
      <c r="AB36" s="245">
        <v>0</v>
      </c>
      <c r="AC36" s="245">
        <v>0</v>
      </c>
      <c r="AD36" s="245">
        <v>0</v>
      </c>
      <c r="AE36" s="245">
        <v>0</v>
      </c>
      <c r="AF36" s="245">
        <v>0</v>
      </c>
      <c r="AG36" s="245">
        <v>0</v>
      </c>
      <c r="AH36" s="245">
        <v>0</v>
      </c>
      <c r="AI36" s="245">
        <v>0</v>
      </c>
    </row>
    <row r="37" spans="1:35" s="203" customFormat="1" ht="78">
      <c r="A37" s="185" t="s">
        <v>44</v>
      </c>
      <c r="B37" s="186" t="s">
        <v>149</v>
      </c>
      <c r="C37" s="231" t="s">
        <v>114</v>
      </c>
      <c r="D37" s="245">
        <v>0</v>
      </c>
      <c r="E37" s="245">
        <v>0</v>
      </c>
      <c r="F37" s="245">
        <v>0</v>
      </c>
      <c r="G37" s="245">
        <v>0</v>
      </c>
      <c r="H37" s="245">
        <v>0</v>
      </c>
      <c r="I37" s="245">
        <v>0</v>
      </c>
      <c r="J37" s="245">
        <v>0</v>
      </c>
      <c r="K37" s="245">
        <v>0</v>
      </c>
      <c r="L37" s="245">
        <v>0</v>
      </c>
      <c r="M37" s="245">
        <v>0</v>
      </c>
      <c r="N37" s="245">
        <v>0</v>
      </c>
      <c r="O37" s="245">
        <v>0</v>
      </c>
      <c r="P37" s="245">
        <v>0</v>
      </c>
      <c r="Q37" s="245">
        <v>0</v>
      </c>
      <c r="R37" s="245">
        <v>0</v>
      </c>
      <c r="S37" s="245">
        <v>0</v>
      </c>
      <c r="T37" s="245">
        <v>0</v>
      </c>
      <c r="U37" s="245">
        <v>0</v>
      </c>
      <c r="V37" s="245">
        <v>0</v>
      </c>
      <c r="W37" s="245">
        <v>0</v>
      </c>
      <c r="X37" s="245">
        <v>0</v>
      </c>
      <c r="Y37" s="245">
        <v>0</v>
      </c>
      <c r="Z37" s="245">
        <v>0</v>
      </c>
      <c r="AA37" s="245">
        <v>0</v>
      </c>
      <c r="AB37" s="245">
        <v>0</v>
      </c>
      <c r="AC37" s="245">
        <v>0</v>
      </c>
      <c r="AD37" s="245">
        <v>0</v>
      </c>
      <c r="AE37" s="245">
        <v>0</v>
      </c>
      <c r="AF37" s="245">
        <v>0</v>
      </c>
      <c r="AG37" s="245">
        <v>0</v>
      </c>
      <c r="AH37" s="245">
        <v>0</v>
      </c>
      <c r="AI37" s="245">
        <v>0</v>
      </c>
    </row>
    <row r="38" spans="1:35" s="203" customFormat="1" ht="62.4">
      <c r="A38" s="185" t="s">
        <v>44</v>
      </c>
      <c r="B38" s="186" t="s">
        <v>87</v>
      </c>
      <c r="C38" s="231" t="s">
        <v>114</v>
      </c>
      <c r="D38" s="245">
        <v>0</v>
      </c>
      <c r="E38" s="245">
        <v>0</v>
      </c>
      <c r="F38" s="245">
        <v>0</v>
      </c>
      <c r="G38" s="245">
        <v>0</v>
      </c>
      <c r="H38" s="245">
        <v>0</v>
      </c>
      <c r="I38" s="245">
        <v>0</v>
      </c>
      <c r="J38" s="245">
        <v>0</v>
      </c>
      <c r="K38" s="245">
        <v>0</v>
      </c>
      <c r="L38" s="245">
        <v>0</v>
      </c>
      <c r="M38" s="245">
        <v>0</v>
      </c>
      <c r="N38" s="245">
        <v>0</v>
      </c>
      <c r="O38" s="245">
        <v>0</v>
      </c>
      <c r="P38" s="245">
        <v>0</v>
      </c>
      <c r="Q38" s="245">
        <v>0</v>
      </c>
      <c r="R38" s="245">
        <v>0</v>
      </c>
      <c r="S38" s="245">
        <v>0</v>
      </c>
      <c r="T38" s="245">
        <v>0</v>
      </c>
      <c r="U38" s="245">
        <v>0</v>
      </c>
      <c r="V38" s="245">
        <v>0</v>
      </c>
      <c r="W38" s="245">
        <v>0</v>
      </c>
      <c r="X38" s="245">
        <v>0</v>
      </c>
      <c r="Y38" s="245">
        <v>0</v>
      </c>
      <c r="Z38" s="245">
        <v>0</v>
      </c>
      <c r="AA38" s="245">
        <v>0</v>
      </c>
      <c r="AB38" s="245">
        <v>0</v>
      </c>
      <c r="AC38" s="245">
        <v>0</v>
      </c>
      <c r="AD38" s="245">
        <v>0</v>
      </c>
      <c r="AE38" s="245">
        <v>0</v>
      </c>
      <c r="AF38" s="245">
        <v>0</v>
      </c>
      <c r="AG38" s="245">
        <v>0</v>
      </c>
      <c r="AH38" s="245">
        <v>0</v>
      </c>
      <c r="AI38" s="245">
        <v>0</v>
      </c>
    </row>
    <row r="39" spans="1:35" s="203" customFormat="1" ht="62.4">
      <c r="A39" s="185" t="s">
        <v>44</v>
      </c>
      <c r="B39" s="186" t="s">
        <v>150</v>
      </c>
      <c r="C39" s="231" t="s">
        <v>114</v>
      </c>
      <c r="D39" s="245">
        <v>0</v>
      </c>
      <c r="E39" s="245">
        <v>0</v>
      </c>
      <c r="F39" s="245">
        <v>0</v>
      </c>
      <c r="G39" s="245">
        <v>0</v>
      </c>
      <c r="H39" s="245">
        <v>0</v>
      </c>
      <c r="I39" s="245">
        <v>0</v>
      </c>
      <c r="J39" s="245">
        <v>0</v>
      </c>
      <c r="K39" s="245">
        <v>0</v>
      </c>
      <c r="L39" s="245">
        <v>0</v>
      </c>
      <c r="M39" s="245">
        <v>0</v>
      </c>
      <c r="N39" s="245">
        <v>0</v>
      </c>
      <c r="O39" s="245">
        <v>0</v>
      </c>
      <c r="P39" s="245">
        <v>0</v>
      </c>
      <c r="Q39" s="245">
        <v>0</v>
      </c>
      <c r="R39" s="245">
        <v>0</v>
      </c>
      <c r="S39" s="245">
        <v>0</v>
      </c>
      <c r="T39" s="245">
        <v>0</v>
      </c>
      <c r="U39" s="245">
        <v>0</v>
      </c>
      <c r="V39" s="245">
        <v>0</v>
      </c>
      <c r="W39" s="245">
        <v>0</v>
      </c>
      <c r="X39" s="245">
        <v>0</v>
      </c>
      <c r="Y39" s="245">
        <v>0</v>
      </c>
      <c r="Z39" s="245">
        <v>0</v>
      </c>
      <c r="AA39" s="245">
        <v>0</v>
      </c>
      <c r="AB39" s="245">
        <v>0</v>
      </c>
      <c r="AC39" s="245">
        <v>0</v>
      </c>
      <c r="AD39" s="245">
        <v>0</v>
      </c>
      <c r="AE39" s="245">
        <v>0</v>
      </c>
      <c r="AF39" s="245">
        <v>0</v>
      </c>
      <c r="AG39" s="245">
        <v>0</v>
      </c>
      <c r="AH39" s="245">
        <v>0</v>
      </c>
      <c r="AI39" s="245">
        <v>0</v>
      </c>
    </row>
    <row r="40" spans="1:35" s="203" customFormat="1" ht="31.2">
      <c r="A40" s="185" t="s">
        <v>45</v>
      </c>
      <c r="B40" s="186" t="s">
        <v>121</v>
      </c>
      <c r="C40" s="231" t="s">
        <v>114</v>
      </c>
      <c r="D40" s="245">
        <v>0</v>
      </c>
      <c r="E40" s="245">
        <v>0</v>
      </c>
      <c r="F40" s="245">
        <v>0</v>
      </c>
      <c r="G40" s="245">
        <v>0</v>
      </c>
      <c r="H40" s="245">
        <v>0</v>
      </c>
      <c r="I40" s="245">
        <v>0</v>
      </c>
      <c r="J40" s="245">
        <v>0</v>
      </c>
      <c r="K40" s="245">
        <v>0</v>
      </c>
      <c r="L40" s="245">
        <v>0</v>
      </c>
      <c r="M40" s="245">
        <v>0</v>
      </c>
      <c r="N40" s="245">
        <v>0</v>
      </c>
      <c r="O40" s="245">
        <v>0</v>
      </c>
      <c r="P40" s="245">
        <v>0</v>
      </c>
      <c r="Q40" s="245">
        <v>0</v>
      </c>
      <c r="R40" s="245">
        <v>0</v>
      </c>
      <c r="S40" s="245">
        <v>0</v>
      </c>
      <c r="T40" s="245">
        <v>0</v>
      </c>
      <c r="U40" s="245">
        <v>0</v>
      </c>
      <c r="V40" s="245">
        <v>0</v>
      </c>
      <c r="W40" s="245">
        <v>0</v>
      </c>
      <c r="X40" s="245">
        <v>0</v>
      </c>
      <c r="Y40" s="245">
        <v>0</v>
      </c>
      <c r="Z40" s="245">
        <v>0</v>
      </c>
      <c r="AA40" s="245">
        <v>0</v>
      </c>
      <c r="AB40" s="245">
        <v>0</v>
      </c>
      <c r="AC40" s="245">
        <v>0</v>
      </c>
      <c r="AD40" s="245">
        <v>0</v>
      </c>
      <c r="AE40" s="245">
        <v>0</v>
      </c>
      <c r="AF40" s="245">
        <v>0</v>
      </c>
      <c r="AG40" s="245">
        <v>0</v>
      </c>
      <c r="AH40" s="245">
        <v>0</v>
      </c>
      <c r="AI40" s="245">
        <v>0</v>
      </c>
    </row>
    <row r="41" spans="1:35" s="203" customFormat="1" ht="78">
      <c r="A41" s="185" t="s">
        <v>45</v>
      </c>
      <c r="B41" s="186" t="s">
        <v>149</v>
      </c>
      <c r="C41" s="231" t="s">
        <v>114</v>
      </c>
      <c r="D41" s="245">
        <v>0</v>
      </c>
      <c r="E41" s="245">
        <v>0</v>
      </c>
      <c r="F41" s="245">
        <v>0</v>
      </c>
      <c r="G41" s="245">
        <v>0</v>
      </c>
      <c r="H41" s="245">
        <v>0</v>
      </c>
      <c r="I41" s="245">
        <v>0</v>
      </c>
      <c r="J41" s="245">
        <v>0</v>
      </c>
      <c r="K41" s="245">
        <v>0</v>
      </c>
      <c r="L41" s="245">
        <v>0</v>
      </c>
      <c r="M41" s="245">
        <v>0</v>
      </c>
      <c r="N41" s="245">
        <v>0</v>
      </c>
      <c r="O41" s="245">
        <v>0</v>
      </c>
      <c r="P41" s="245">
        <v>0</v>
      </c>
      <c r="Q41" s="245">
        <v>0</v>
      </c>
      <c r="R41" s="245">
        <v>0</v>
      </c>
      <c r="S41" s="245">
        <v>0</v>
      </c>
      <c r="T41" s="245">
        <v>0</v>
      </c>
      <c r="U41" s="245">
        <v>0</v>
      </c>
      <c r="V41" s="245">
        <v>0</v>
      </c>
      <c r="W41" s="245">
        <v>0</v>
      </c>
      <c r="X41" s="245">
        <v>0</v>
      </c>
      <c r="Y41" s="245">
        <v>0</v>
      </c>
      <c r="Z41" s="245">
        <v>0</v>
      </c>
      <c r="AA41" s="245">
        <v>0</v>
      </c>
      <c r="AB41" s="245">
        <v>0</v>
      </c>
      <c r="AC41" s="245">
        <v>0</v>
      </c>
      <c r="AD41" s="245">
        <v>0</v>
      </c>
      <c r="AE41" s="245">
        <v>0</v>
      </c>
      <c r="AF41" s="245">
        <v>0</v>
      </c>
      <c r="AG41" s="245">
        <v>0</v>
      </c>
      <c r="AH41" s="245">
        <v>0</v>
      </c>
      <c r="AI41" s="245">
        <v>0</v>
      </c>
    </row>
    <row r="42" spans="1:35" s="203" customFormat="1" ht="62.4">
      <c r="A42" s="185" t="s">
        <v>45</v>
      </c>
      <c r="B42" s="186" t="s">
        <v>87</v>
      </c>
      <c r="C42" s="231" t="s">
        <v>114</v>
      </c>
      <c r="D42" s="245">
        <v>0</v>
      </c>
      <c r="E42" s="245">
        <v>0</v>
      </c>
      <c r="F42" s="245">
        <v>0</v>
      </c>
      <c r="G42" s="245">
        <v>0</v>
      </c>
      <c r="H42" s="245">
        <v>0</v>
      </c>
      <c r="I42" s="245">
        <v>0</v>
      </c>
      <c r="J42" s="245">
        <v>0</v>
      </c>
      <c r="K42" s="245">
        <v>0</v>
      </c>
      <c r="L42" s="245">
        <v>0</v>
      </c>
      <c r="M42" s="245">
        <v>0</v>
      </c>
      <c r="N42" s="245">
        <v>0</v>
      </c>
      <c r="O42" s="245">
        <v>0</v>
      </c>
      <c r="P42" s="245">
        <v>0</v>
      </c>
      <c r="Q42" s="245">
        <v>0</v>
      </c>
      <c r="R42" s="245">
        <v>0</v>
      </c>
      <c r="S42" s="245">
        <v>0</v>
      </c>
      <c r="T42" s="245">
        <v>0</v>
      </c>
      <c r="U42" s="245">
        <v>0</v>
      </c>
      <c r="V42" s="245">
        <v>0</v>
      </c>
      <c r="W42" s="245">
        <v>0</v>
      </c>
      <c r="X42" s="245">
        <v>0</v>
      </c>
      <c r="Y42" s="245">
        <v>0</v>
      </c>
      <c r="Z42" s="245">
        <v>0</v>
      </c>
      <c r="AA42" s="245">
        <v>0</v>
      </c>
      <c r="AB42" s="245">
        <v>0</v>
      </c>
      <c r="AC42" s="245">
        <v>0</v>
      </c>
      <c r="AD42" s="245">
        <v>0</v>
      </c>
      <c r="AE42" s="245">
        <v>0</v>
      </c>
      <c r="AF42" s="245">
        <v>0</v>
      </c>
      <c r="AG42" s="245">
        <v>0</v>
      </c>
      <c r="AH42" s="245">
        <v>0</v>
      </c>
      <c r="AI42" s="245">
        <v>0</v>
      </c>
    </row>
    <row r="43" spans="1:35" s="203" customFormat="1" ht="62.4">
      <c r="A43" s="185" t="s">
        <v>45</v>
      </c>
      <c r="B43" s="186" t="s">
        <v>88</v>
      </c>
      <c r="C43" s="231" t="s">
        <v>114</v>
      </c>
      <c r="D43" s="245">
        <v>0</v>
      </c>
      <c r="E43" s="245">
        <v>0</v>
      </c>
      <c r="F43" s="245">
        <v>0</v>
      </c>
      <c r="G43" s="245">
        <v>0</v>
      </c>
      <c r="H43" s="245">
        <v>0</v>
      </c>
      <c r="I43" s="245">
        <v>0</v>
      </c>
      <c r="J43" s="245">
        <v>0</v>
      </c>
      <c r="K43" s="245">
        <v>0</v>
      </c>
      <c r="L43" s="245">
        <v>0</v>
      </c>
      <c r="M43" s="245">
        <v>0</v>
      </c>
      <c r="N43" s="245">
        <v>0</v>
      </c>
      <c r="O43" s="245">
        <v>0</v>
      </c>
      <c r="P43" s="245">
        <v>0</v>
      </c>
      <c r="Q43" s="245">
        <v>0</v>
      </c>
      <c r="R43" s="245">
        <v>0</v>
      </c>
      <c r="S43" s="245">
        <v>0</v>
      </c>
      <c r="T43" s="245">
        <v>0</v>
      </c>
      <c r="U43" s="245">
        <v>0</v>
      </c>
      <c r="V43" s="245">
        <v>0</v>
      </c>
      <c r="W43" s="245">
        <v>0</v>
      </c>
      <c r="X43" s="245">
        <v>0</v>
      </c>
      <c r="Y43" s="245">
        <v>0</v>
      </c>
      <c r="Z43" s="245">
        <v>0</v>
      </c>
      <c r="AA43" s="245">
        <v>0</v>
      </c>
      <c r="AB43" s="245">
        <v>0</v>
      </c>
      <c r="AC43" s="245">
        <v>0</v>
      </c>
      <c r="AD43" s="245">
        <v>0</v>
      </c>
      <c r="AE43" s="245">
        <v>0</v>
      </c>
      <c r="AF43" s="245">
        <v>0</v>
      </c>
      <c r="AG43" s="245">
        <v>0</v>
      </c>
      <c r="AH43" s="245">
        <v>0</v>
      </c>
      <c r="AI43" s="245">
        <v>0</v>
      </c>
    </row>
    <row r="44" spans="1:35" s="203" customFormat="1" ht="97.95" customHeight="1">
      <c r="A44" s="185" t="s">
        <v>34</v>
      </c>
      <c r="B44" s="186" t="s">
        <v>151</v>
      </c>
      <c r="C44" s="231" t="s">
        <v>114</v>
      </c>
      <c r="D44" s="245">
        <v>0</v>
      </c>
      <c r="E44" s="245">
        <v>0</v>
      </c>
      <c r="F44" s="245">
        <v>0</v>
      </c>
      <c r="G44" s="245">
        <v>0</v>
      </c>
      <c r="H44" s="245">
        <v>0</v>
      </c>
      <c r="I44" s="245">
        <v>0</v>
      </c>
      <c r="J44" s="245">
        <v>0</v>
      </c>
      <c r="K44" s="245">
        <v>0</v>
      </c>
      <c r="L44" s="245">
        <v>0</v>
      </c>
      <c r="M44" s="245">
        <v>0</v>
      </c>
      <c r="N44" s="245">
        <v>0</v>
      </c>
      <c r="O44" s="245">
        <v>0</v>
      </c>
      <c r="P44" s="245">
        <v>0</v>
      </c>
      <c r="Q44" s="245">
        <v>0</v>
      </c>
      <c r="R44" s="245">
        <v>0</v>
      </c>
      <c r="S44" s="245">
        <v>0</v>
      </c>
      <c r="T44" s="245">
        <v>0</v>
      </c>
      <c r="U44" s="245">
        <v>0</v>
      </c>
      <c r="V44" s="245">
        <v>0</v>
      </c>
      <c r="W44" s="245">
        <v>0</v>
      </c>
      <c r="X44" s="245">
        <v>0</v>
      </c>
      <c r="Y44" s="245">
        <v>0</v>
      </c>
      <c r="Z44" s="245">
        <v>0</v>
      </c>
      <c r="AA44" s="245">
        <v>0</v>
      </c>
      <c r="AB44" s="245">
        <v>0</v>
      </c>
      <c r="AC44" s="245">
        <v>0</v>
      </c>
      <c r="AD44" s="245">
        <v>0</v>
      </c>
      <c r="AE44" s="245">
        <v>0</v>
      </c>
      <c r="AF44" s="245">
        <v>0</v>
      </c>
      <c r="AG44" s="245">
        <v>0</v>
      </c>
      <c r="AH44" s="245">
        <v>0</v>
      </c>
      <c r="AI44" s="245">
        <v>0</v>
      </c>
    </row>
    <row r="45" spans="1:35" s="203" customFormat="1" ht="46.8">
      <c r="A45" s="185" t="s">
        <v>152</v>
      </c>
      <c r="B45" s="186" t="s">
        <v>89</v>
      </c>
      <c r="C45" s="231" t="s">
        <v>114</v>
      </c>
      <c r="D45" s="245">
        <v>0</v>
      </c>
      <c r="E45" s="245">
        <v>0</v>
      </c>
      <c r="F45" s="245">
        <v>0</v>
      </c>
      <c r="G45" s="245">
        <v>0</v>
      </c>
      <c r="H45" s="245">
        <v>0</v>
      </c>
      <c r="I45" s="245">
        <v>0</v>
      </c>
      <c r="J45" s="245">
        <v>0</v>
      </c>
      <c r="K45" s="245">
        <v>0</v>
      </c>
      <c r="L45" s="245">
        <v>0</v>
      </c>
      <c r="M45" s="245">
        <v>0</v>
      </c>
      <c r="N45" s="245">
        <v>0</v>
      </c>
      <c r="O45" s="245">
        <v>0</v>
      </c>
      <c r="P45" s="245">
        <v>0</v>
      </c>
      <c r="Q45" s="245">
        <v>0</v>
      </c>
      <c r="R45" s="245">
        <v>0</v>
      </c>
      <c r="S45" s="245">
        <v>0</v>
      </c>
      <c r="T45" s="245">
        <v>0</v>
      </c>
      <c r="U45" s="245">
        <v>0</v>
      </c>
      <c r="V45" s="245">
        <v>0</v>
      </c>
      <c r="W45" s="245">
        <v>0</v>
      </c>
      <c r="X45" s="245">
        <v>0</v>
      </c>
      <c r="Y45" s="245">
        <v>0</v>
      </c>
      <c r="Z45" s="245">
        <v>0</v>
      </c>
      <c r="AA45" s="245">
        <v>0</v>
      </c>
      <c r="AB45" s="245">
        <v>0</v>
      </c>
      <c r="AC45" s="245">
        <v>0</v>
      </c>
      <c r="AD45" s="245">
        <v>0</v>
      </c>
      <c r="AE45" s="245">
        <v>0</v>
      </c>
      <c r="AF45" s="245">
        <v>0</v>
      </c>
      <c r="AG45" s="245">
        <v>0</v>
      </c>
      <c r="AH45" s="245">
        <v>0</v>
      </c>
      <c r="AI45" s="245">
        <v>0</v>
      </c>
    </row>
    <row r="46" spans="1:35" s="203" customFormat="1" ht="62.4">
      <c r="A46" s="185" t="s">
        <v>153</v>
      </c>
      <c r="B46" s="186" t="s">
        <v>90</v>
      </c>
      <c r="C46" s="231" t="s">
        <v>114</v>
      </c>
      <c r="D46" s="245">
        <v>0</v>
      </c>
      <c r="E46" s="245">
        <v>0</v>
      </c>
      <c r="F46" s="245">
        <v>0</v>
      </c>
      <c r="G46" s="245">
        <v>0</v>
      </c>
      <c r="H46" s="245">
        <v>0</v>
      </c>
      <c r="I46" s="245">
        <v>0</v>
      </c>
      <c r="J46" s="245">
        <v>0</v>
      </c>
      <c r="K46" s="245">
        <v>0</v>
      </c>
      <c r="L46" s="245">
        <v>0</v>
      </c>
      <c r="M46" s="245">
        <v>0</v>
      </c>
      <c r="N46" s="245">
        <v>0</v>
      </c>
      <c r="O46" s="245">
        <v>0</v>
      </c>
      <c r="P46" s="245">
        <v>0</v>
      </c>
      <c r="Q46" s="245">
        <v>0</v>
      </c>
      <c r="R46" s="245">
        <v>0</v>
      </c>
      <c r="S46" s="245">
        <v>0</v>
      </c>
      <c r="T46" s="245">
        <v>0</v>
      </c>
      <c r="U46" s="245">
        <v>0</v>
      </c>
      <c r="V46" s="245">
        <v>0</v>
      </c>
      <c r="W46" s="245">
        <v>0</v>
      </c>
      <c r="X46" s="245">
        <v>0</v>
      </c>
      <c r="Y46" s="245">
        <v>0</v>
      </c>
      <c r="Z46" s="245">
        <v>0</v>
      </c>
      <c r="AA46" s="245">
        <v>0</v>
      </c>
      <c r="AB46" s="245">
        <v>0</v>
      </c>
      <c r="AC46" s="245">
        <v>0</v>
      </c>
      <c r="AD46" s="245">
        <v>0</v>
      </c>
      <c r="AE46" s="245">
        <v>0</v>
      </c>
      <c r="AF46" s="245">
        <v>0</v>
      </c>
      <c r="AG46" s="245">
        <v>0</v>
      </c>
      <c r="AH46" s="245">
        <v>0</v>
      </c>
      <c r="AI46" s="245">
        <v>0</v>
      </c>
    </row>
    <row r="47" spans="1:35" s="203" customFormat="1" ht="35.25" customHeight="1">
      <c r="A47" s="185" t="s">
        <v>30</v>
      </c>
      <c r="B47" s="186" t="s">
        <v>154</v>
      </c>
      <c r="C47" s="202" t="s">
        <v>114</v>
      </c>
      <c r="D47" s="245">
        <f t="shared" ref="D47:AI47" si="3">D48+D51</f>
        <v>0</v>
      </c>
      <c r="E47" s="245">
        <f t="shared" si="3"/>
        <v>0</v>
      </c>
      <c r="F47" s="245">
        <f t="shared" si="3"/>
        <v>0</v>
      </c>
      <c r="G47" s="245">
        <f t="shared" si="3"/>
        <v>0</v>
      </c>
      <c r="H47" s="245">
        <f t="shared" si="3"/>
        <v>0</v>
      </c>
      <c r="I47" s="245">
        <f t="shared" si="3"/>
        <v>0</v>
      </c>
      <c r="J47" s="245">
        <f t="shared" si="3"/>
        <v>0</v>
      </c>
      <c r="K47" s="245">
        <f t="shared" si="3"/>
        <v>0</v>
      </c>
      <c r="L47" s="245">
        <f t="shared" si="3"/>
        <v>0</v>
      </c>
      <c r="M47" s="245">
        <f t="shared" si="3"/>
        <v>0</v>
      </c>
      <c r="N47" s="245">
        <f t="shared" si="3"/>
        <v>0</v>
      </c>
      <c r="O47" s="245">
        <f t="shared" si="3"/>
        <v>0</v>
      </c>
      <c r="P47" s="245">
        <f t="shared" si="3"/>
        <v>0</v>
      </c>
      <c r="Q47" s="245">
        <f t="shared" si="3"/>
        <v>0</v>
      </c>
      <c r="R47" s="245">
        <f t="shared" si="3"/>
        <v>0</v>
      </c>
      <c r="S47" s="245">
        <f t="shared" si="3"/>
        <v>5.6</v>
      </c>
      <c r="T47" s="245">
        <f t="shared" si="3"/>
        <v>0</v>
      </c>
      <c r="U47" s="245">
        <f t="shared" si="3"/>
        <v>0</v>
      </c>
      <c r="V47" s="245">
        <f t="shared" si="3"/>
        <v>0</v>
      </c>
      <c r="W47" s="245">
        <f t="shared" si="3"/>
        <v>0</v>
      </c>
      <c r="X47" s="245">
        <f t="shared" si="3"/>
        <v>0</v>
      </c>
      <c r="Y47" s="245">
        <f t="shared" si="3"/>
        <v>0</v>
      </c>
      <c r="Z47" s="245">
        <f t="shared" si="3"/>
        <v>0</v>
      </c>
      <c r="AA47" s="245">
        <f t="shared" si="3"/>
        <v>0</v>
      </c>
      <c r="AB47" s="245">
        <f t="shared" si="3"/>
        <v>0</v>
      </c>
      <c r="AC47" s="245">
        <f t="shared" si="3"/>
        <v>0</v>
      </c>
      <c r="AD47" s="245">
        <f t="shared" si="3"/>
        <v>0</v>
      </c>
      <c r="AE47" s="245">
        <f t="shared" si="3"/>
        <v>0</v>
      </c>
      <c r="AF47" s="245">
        <f t="shared" si="3"/>
        <v>0</v>
      </c>
      <c r="AG47" s="245">
        <f t="shared" si="3"/>
        <v>0</v>
      </c>
      <c r="AH47" s="245">
        <f t="shared" si="3"/>
        <v>0</v>
      </c>
      <c r="AI47" s="245">
        <f t="shared" si="3"/>
        <v>0</v>
      </c>
    </row>
    <row r="48" spans="1:35" s="203" customFormat="1" ht="46.8">
      <c r="A48" s="185" t="s">
        <v>35</v>
      </c>
      <c r="B48" s="186" t="s">
        <v>155</v>
      </c>
      <c r="C48" s="202" t="s">
        <v>114</v>
      </c>
      <c r="D48" s="245">
        <f t="shared" ref="D48:AI48" si="4">D49+D50</f>
        <v>0</v>
      </c>
      <c r="E48" s="245">
        <f t="shared" si="4"/>
        <v>0</v>
      </c>
      <c r="F48" s="245">
        <f t="shared" si="4"/>
        <v>0</v>
      </c>
      <c r="G48" s="245">
        <f t="shared" si="4"/>
        <v>0</v>
      </c>
      <c r="H48" s="245">
        <f t="shared" si="4"/>
        <v>0</v>
      </c>
      <c r="I48" s="245">
        <f t="shared" si="4"/>
        <v>0</v>
      </c>
      <c r="J48" s="245">
        <f t="shared" si="4"/>
        <v>0</v>
      </c>
      <c r="K48" s="245">
        <f t="shared" si="4"/>
        <v>0</v>
      </c>
      <c r="L48" s="245">
        <f t="shared" si="4"/>
        <v>0</v>
      </c>
      <c r="M48" s="245">
        <f t="shared" si="4"/>
        <v>0</v>
      </c>
      <c r="N48" s="245">
        <f t="shared" si="4"/>
        <v>0</v>
      </c>
      <c r="O48" s="245">
        <f t="shared" si="4"/>
        <v>0</v>
      </c>
      <c r="P48" s="245">
        <f t="shared" si="4"/>
        <v>0</v>
      </c>
      <c r="Q48" s="245">
        <f t="shared" si="4"/>
        <v>0</v>
      </c>
      <c r="R48" s="245">
        <f t="shared" si="4"/>
        <v>0</v>
      </c>
      <c r="S48" s="245">
        <f t="shared" si="4"/>
        <v>0</v>
      </c>
      <c r="T48" s="245">
        <f t="shared" si="4"/>
        <v>0</v>
      </c>
      <c r="U48" s="245">
        <f t="shared" si="4"/>
        <v>0</v>
      </c>
      <c r="V48" s="245">
        <f t="shared" si="4"/>
        <v>0</v>
      </c>
      <c r="W48" s="245">
        <f t="shared" si="4"/>
        <v>0</v>
      </c>
      <c r="X48" s="245">
        <f t="shared" si="4"/>
        <v>0</v>
      </c>
      <c r="Y48" s="245">
        <f t="shared" si="4"/>
        <v>0</v>
      </c>
      <c r="Z48" s="245">
        <f t="shared" si="4"/>
        <v>0</v>
      </c>
      <c r="AA48" s="245">
        <f t="shared" si="4"/>
        <v>0</v>
      </c>
      <c r="AB48" s="245">
        <f t="shared" si="4"/>
        <v>0</v>
      </c>
      <c r="AC48" s="245">
        <f t="shared" si="4"/>
        <v>0</v>
      </c>
      <c r="AD48" s="245">
        <f t="shared" si="4"/>
        <v>0</v>
      </c>
      <c r="AE48" s="245">
        <f t="shared" si="4"/>
        <v>0</v>
      </c>
      <c r="AF48" s="245">
        <f t="shared" si="4"/>
        <v>0</v>
      </c>
      <c r="AG48" s="245">
        <f t="shared" si="4"/>
        <v>0</v>
      </c>
      <c r="AH48" s="245">
        <f t="shared" si="4"/>
        <v>0</v>
      </c>
      <c r="AI48" s="245">
        <f t="shared" si="4"/>
        <v>0</v>
      </c>
    </row>
    <row r="49" spans="1:35" s="203" customFormat="1" ht="36.75" customHeight="1">
      <c r="A49" s="185" t="s">
        <v>46</v>
      </c>
      <c r="B49" s="186" t="s">
        <v>91</v>
      </c>
      <c r="C49" s="202" t="s">
        <v>114</v>
      </c>
      <c r="D49" s="245">
        <v>0</v>
      </c>
      <c r="E49" s="245">
        <v>0</v>
      </c>
      <c r="F49" s="245">
        <v>0</v>
      </c>
      <c r="G49" s="245">
        <v>0</v>
      </c>
      <c r="H49" s="245">
        <v>0</v>
      </c>
      <c r="I49" s="245">
        <v>0</v>
      </c>
      <c r="J49" s="245">
        <v>0</v>
      </c>
      <c r="K49" s="245">
        <v>0</v>
      </c>
      <c r="L49" s="245">
        <v>0</v>
      </c>
      <c r="M49" s="245">
        <v>0</v>
      </c>
      <c r="N49" s="245">
        <v>0</v>
      </c>
      <c r="O49" s="245">
        <v>0</v>
      </c>
      <c r="P49" s="245">
        <v>0</v>
      </c>
      <c r="Q49" s="245">
        <v>0</v>
      </c>
      <c r="R49" s="245">
        <v>0</v>
      </c>
      <c r="S49" s="245">
        <v>0</v>
      </c>
      <c r="T49" s="245">
        <v>0</v>
      </c>
      <c r="U49" s="245">
        <v>0</v>
      </c>
      <c r="V49" s="245">
        <v>0</v>
      </c>
      <c r="W49" s="245">
        <v>0</v>
      </c>
      <c r="X49" s="245">
        <v>0</v>
      </c>
      <c r="Y49" s="245">
        <v>0</v>
      </c>
      <c r="Z49" s="245">
        <v>0</v>
      </c>
      <c r="AA49" s="245">
        <v>0</v>
      </c>
      <c r="AB49" s="245">
        <v>0</v>
      </c>
      <c r="AC49" s="245">
        <v>0</v>
      </c>
      <c r="AD49" s="245">
        <v>0</v>
      </c>
      <c r="AE49" s="245">
        <v>0</v>
      </c>
      <c r="AF49" s="245">
        <v>0</v>
      </c>
      <c r="AG49" s="245">
        <v>0</v>
      </c>
      <c r="AH49" s="245">
        <v>0</v>
      </c>
      <c r="AI49" s="245">
        <v>0</v>
      </c>
    </row>
    <row r="50" spans="1:35" s="203" customFormat="1" ht="55.5" customHeight="1">
      <c r="A50" s="185" t="s">
        <v>47</v>
      </c>
      <c r="B50" s="186" t="s">
        <v>92</v>
      </c>
      <c r="C50" s="202" t="s">
        <v>114</v>
      </c>
      <c r="D50" s="245">
        <v>0</v>
      </c>
      <c r="E50" s="245">
        <v>0</v>
      </c>
      <c r="F50" s="245">
        <v>0</v>
      </c>
      <c r="G50" s="245">
        <v>0</v>
      </c>
      <c r="H50" s="245">
        <v>0</v>
      </c>
      <c r="I50" s="245">
        <v>0</v>
      </c>
      <c r="J50" s="245">
        <v>0</v>
      </c>
      <c r="K50" s="245">
        <v>0</v>
      </c>
      <c r="L50" s="245">
        <v>0</v>
      </c>
      <c r="M50" s="245">
        <v>0</v>
      </c>
      <c r="N50" s="245">
        <v>0</v>
      </c>
      <c r="O50" s="245">
        <v>0</v>
      </c>
      <c r="P50" s="245">
        <v>0</v>
      </c>
      <c r="Q50" s="245">
        <v>0</v>
      </c>
      <c r="R50" s="245">
        <v>0</v>
      </c>
      <c r="S50" s="245">
        <v>0</v>
      </c>
      <c r="T50" s="245">
        <v>0</v>
      </c>
      <c r="U50" s="245">
        <v>0</v>
      </c>
      <c r="V50" s="245">
        <v>0</v>
      </c>
      <c r="W50" s="245">
        <v>0</v>
      </c>
      <c r="X50" s="245">
        <v>0</v>
      </c>
      <c r="Y50" s="245">
        <v>0</v>
      </c>
      <c r="Z50" s="245">
        <v>0</v>
      </c>
      <c r="AA50" s="245">
        <v>0</v>
      </c>
      <c r="AB50" s="245">
        <v>0</v>
      </c>
      <c r="AC50" s="245">
        <v>0</v>
      </c>
      <c r="AD50" s="245">
        <v>0</v>
      </c>
      <c r="AE50" s="245">
        <v>0</v>
      </c>
      <c r="AF50" s="245">
        <v>0</v>
      </c>
      <c r="AG50" s="245">
        <v>0</v>
      </c>
      <c r="AH50" s="245">
        <v>0</v>
      </c>
      <c r="AI50" s="245">
        <v>0</v>
      </c>
    </row>
    <row r="51" spans="1:35" s="203" customFormat="1" ht="46.8">
      <c r="A51" s="185" t="s">
        <v>36</v>
      </c>
      <c r="B51" s="195" t="s">
        <v>93</v>
      </c>
      <c r="C51" s="231" t="s">
        <v>114</v>
      </c>
      <c r="D51" s="245">
        <f t="shared" ref="D51:AI51" si="5">D52+D53</f>
        <v>0</v>
      </c>
      <c r="E51" s="245">
        <f t="shared" si="5"/>
        <v>0</v>
      </c>
      <c r="F51" s="245">
        <f t="shared" si="5"/>
        <v>0</v>
      </c>
      <c r="G51" s="245">
        <f t="shared" si="5"/>
        <v>0</v>
      </c>
      <c r="H51" s="245">
        <f t="shared" si="5"/>
        <v>0</v>
      </c>
      <c r="I51" s="245">
        <f t="shared" si="5"/>
        <v>0</v>
      </c>
      <c r="J51" s="245">
        <f t="shared" si="5"/>
        <v>0</v>
      </c>
      <c r="K51" s="245">
        <f t="shared" si="5"/>
        <v>0</v>
      </c>
      <c r="L51" s="245">
        <f t="shared" si="5"/>
        <v>0</v>
      </c>
      <c r="M51" s="245">
        <f t="shared" si="5"/>
        <v>0</v>
      </c>
      <c r="N51" s="245">
        <f t="shared" si="5"/>
        <v>0</v>
      </c>
      <c r="O51" s="245">
        <f t="shared" si="5"/>
        <v>0</v>
      </c>
      <c r="P51" s="245">
        <f t="shared" si="5"/>
        <v>0</v>
      </c>
      <c r="Q51" s="245">
        <f t="shared" si="5"/>
        <v>0</v>
      </c>
      <c r="R51" s="245">
        <f t="shared" si="5"/>
        <v>0</v>
      </c>
      <c r="S51" s="245">
        <f t="shared" si="5"/>
        <v>5.6</v>
      </c>
      <c r="T51" s="245">
        <f t="shared" si="5"/>
        <v>0</v>
      </c>
      <c r="U51" s="245">
        <f t="shared" si="5"/>
        <v>0</v>
      </c>
      <c r="V51" s="245">
        <f t="shared" si="5"/>
        <v>0</v>
      </c>
      <c r="W51" s="245">
        <f t="shared" si="5"/>
        <v>0</v>
      </c>
      <c r="X51" s="245">
        <f t="shared" si="5"/>
        <v>0</v>
      </c>
      <c r="Y51" s="245">
        <f t="shared" si="5"/>
        <v>0</v>
      </c>
      <c r="Z51" s="245">
        <f t="shared" si="5"/>
        <v>0</v>
      </c>
      <c r="AA51" s="245">
        <f t="shared" si="5"/>
        <v>0</v>
      </c>
      <c r="AB51" s="245">
        <f t="shared" si="5"/>
        <v>0</v>
      </c>
      <c r="AC51" s="245">
        <f t="shared" si="5"/>
        <v>0</v>
      </c>
      <c r="AD51" s="245">
        <f t="shared" si="5"/>
        <v>0</v>
      </c>
      <c r="AE51" s="245">
        <f t="shared" si="5"/>
        <v>0</v>
      </c>
      <c r="AF51" s="245">
        <f t="shared" si="5"/>
        <v>0</v>
      </c>
      <c r="AG51" s="245">
        <f t="shared" si="5"/>
        <v>0</v>
      </c>
      <c r="AH51" s="245">
        <f t="shared" si="5"/>
        <v>0</v>
      </c>
      <c r="AI51" s="245">
        <f t="shared" si="5"/>
        <v>0</v>
      </c>
    </row>
    <row r="52" spans="1:35" s="203" customFormat="1" ht="30.75" customHeight="1">
      <c r="A52" s="185" t="s">
        <v>48</v>
      </c>
      <c r="B52" s="186" t="s">
        <v>94</v>
      </c>
      <c r="C52" s="231" t="s">
        <v>114</v>
      </c>
      <c r="D52" s="245">
        <v>0</v>
      </c>
      <c r="E52" s="245">
        <v>0</v>
      </c>
      <c r="F52" s="245">
        <v>0</v>
      </c>
      <c r="G52" s="245">
        <v>0</v>
      </c>
      <c r="H52" s="245">
        <v>0</v>
      </c>
      <c r="I52" s="245">
        <v>0</v>
      </c>
      <c r="J52" s="245">
        <v>0</v>
      </c>
      <c r="K52" s="245">
        <v>0</v>
      </c>
      <c r="L52" s="245">
        <v>0</v>
      </c>
      <c r="M52" s="245">
        <v>0</v>
      </c>
      <c r="N52" s="245">
        <v>0</v>
      </c>
      <c r="O52" s="245">
        <v>0</v>
      </c>
      <c r="P52" s="245">
        <v>0</v>
      </c>
      <c r="Q52" s="245">
        <v>0</v>
      </c>
      <c r="R52" s="245">
        <v>0</v>
      </c>
      <c r="S52" s="245">
        <v>0</v>
      </c>
      <c r="T52" s="245">
        <v>0</v>
      </c>
      <c r="U52" s="245">
        <v>0</v>
      </c>
      <c r="V52" s="245">
        <v>0</v>
      </c>
      <c r="W52" s="245">
        <v>0</v>
      </c>
      <c r="X52" s="245">
        <v>0</v>
      </c>
      <c r="Y52" s="245">
        <v>0</v>
      </c>
      <c r="Z52" s="245">
        <v>0</v>
      </c>
      <c r="AA52" s="245">
        <v>0</v>
      </c>
      <c r="AB52" s="245">
        <v>0</v>
      </c>
      <c r="AC52" s="245">
        <v>0</v>
      </c>
      <c r="AD52" s="245">
        <v>0</v>
      </c>
      <c r="AE52" s="245">
        <v>0</v>
      </c>
      <c r="AF52" s="245">
        <v>0</v>
      </c>
      <c r="AG52" s="245">
        <v>0</v>
      </c>
      <c r="AH52" s="245">
        <v>0</v>
      </c>
      <c r="AI52" s="245">
        <v>0</v>
      </c>
    </row>
    <row r="53" spans="1:35" s="203" customFormat="1" ht="41.25" customHeight="1">
      <c r="A53" s="185" t="s">
        <v>49</v>
      </c>
      <c r="B53" s="186" t="s">
        <v>95</v>
      </c>
      <c r="C53" s="231" t="s">
        <v>114</v>
      </c>
      <c r="D53" s="245">
        <f>D54</f>
        <v>0</v>
      </c>
      <c r="E53" s="245">
        <f t="shared" ref="E53:AI53" si="6">E54</f>
        <v>0</v>
      </c>
      <c r="F53" s="245">
        <f t="shared" si="6"/>
        <v>0</v>
      </c>
      <c r="G53" s="245">
        <f t="shared" si="6"/>
        <v>0</v>
      </c>
      <c r="H53" s="245">
        <f t="shared" si="6"/>
        <v>0</v>
      </c>
      <c r="I53" s="245">
        <f t="shared" si="6"/>
        <v>0</v>
      </c>
      <c r="J53" s="245">
        <f t="shared" si="6"/>
        <v>0</v>
      </c>
      <c r="K53" s="245">
        <f t="shared" si="6"/>
        <v>0</v>
      </c>
      <c r="L53" s="245">
        <f t="shared" si="6"/>
        <v>0</v>
      </c>
      <c r="M53" s="245">
        <f t="shared" si="6"/>
        <v>0</v>
      </c>
      <c r="N53" s="245">
        <f t="shared" si="6"/>
        <v>0</v>
      </c>
      <c r="O53" s="245">
        <f t="shared" si="6"/>
        <v>0</v>
      </c>
      <c r="P53" s="245">
        <f t="shared" si="6"/>
        <v>0</v>
      </c>
      <c r="Q53" s="245">
        <f t="shared" si="6"/>
        <v>0</v>
      </c>
      <c r="R53" s="245">
        <f t="shared" si="6"/>
        <v>0</v>
      </c>
      <c r="S53" s="245">
        <f t="shared" si="6"/>
        <v>5.6</v>
      </c>
      <c r="T53" s="245">
        <f t="shared" si="6"/>
        <v>0</v>
      </c>
      <c r="U53" s="245">
        <f t="shared" si="6"/>
        <v>0</v>
      </c>
      <c r="V53" s="245">
        <f t="shared" si="6"/>
        <v>0</v>
      </c>
      <c r="W53" s="245">
        <f t="shared" si="6"/>
        <v>0</v>
      </c>
      <c r="X53" s="245">
        <f t="shared" si="6"/>
        <v>0</v>
      </c>
      <c r="Y53" s="245">
        <f t="shared" si="6"/>
        <v>0</v>
      </c>
      <c r="Z53" s="245">
        <f t="shared" si="6"/>
        <v>0</v>
      </c>
      <c r="AA53" s="245">
        <f t="shared" si="6"/>
        <v>0</v>
      </c>
      <c r="AB53" s="245">
        <f t="shared" si="6"/>
        <v>0</v>
      </c>
      <c r="AC53" s="245">
        <f t="shared" si="6"/>
        <v>0</v>
      </c>
      <c r="AD53" s="245">
        <f t="shared" si="6"/>
        <v>0</v>
      </c>
      <c r="AE53" s="245">
        <f t="shared" si="6"/>
        <v>0</v>
      </c>
      <c r="AF53" s="245">
        <f t="shared" si="6"/>
        <v>0</v>
      </c>
      <c r="AG53" s="245">
        <f t="shared" si="6"/>
        <v>0</v>
      </c>
      <c r="AH53" s="245">
        <f t="shared" si="6"/>
        <v>0</v>
      </c>
      <c r="AI53" s="245">
        <f t="shared" si="6"/>
        <v>0</v>
      </c>
    </row>
    <row r="54" spans="1:35" s="203" customFormat="1" ht="72.75" customHeight="1">
      <c r="A54" s="262" t="s">
        <v>171</v>
      </c>
      <c r="B54" s="263" t="s">
        <v>442</v>
      </c>
      <c r="C54" s="259" t="s">
        <v>443</v>
      </c>
      <c r="D54" s="260">
        <v>0</v>
      </c>
      <c r="E54" s="260">
        <v>0</v>
      </c>
      <c r="F54" s="260">
        <v>0</v>
      </c>
      <c r="G54" s="260">
        <v>0</v>
      </c>
      <c r="H54" s="260">
        <v>0</v>
      </c>
      <c r="I54" s="260">
        <v>0</v>
      </c>
      <c r="J54" s="260">
        <v>0</v>
      </c>
      <c r="K54" s="260">
        <v>0</v>
      </c>
      <c r="L54" s="260">
        <v>0</v>
      </c>
      <c r="M54" s="260">
        <v>0</v>
      </c>
      <c r="N54" s="260">
        <v>0</v>
      </c>
      <c r="O54" s="260">
        <v>0</v>
      </c>
      <c r="P54" s="260">
        <v>0</v>
      </c>
      <c r="Q54" s="260">
        <v>0</v>
      </c>
      <c r="R54" s="260">
        <v>0</v>
      </c>
      <c r="S54" s="260">
        <v>5.6</v>
      </c>
      <c r="T54" s="260">
        <v>0</v>
      </c>
      <c r="U54" s="260">
        <v>0</v>
      </c>
      <c r="V54" s="260">
        <v>0</v>
      </c>
      <c r="W54" s="260">
        <v>0</v>
      </c>
      <c r="X54" s="260">
        <v>0</v>
      </c>
      <c r="Y54" s="260">
        <v>0</v>
      </c>
      <c r="Z54" s="260">
        <v>0</v>
      </c>
      <c r="AA54" s="260">
        <v>0</v>
      </c>
      <c r="AB54" s="260">
        <v>0</v>
      </c>
      <c r="AC54" s="260">
        <v>0</v>
      </c>
      <c r="AD54" s="260">
        <v>0</v>
      </c>
      <c r="AE54" s="260">
        <v>0</v>
      </c>
      <c r="AF54" s="260">
        <v>0</v>
      </c>
      <c r="AG54" s="260">
        <v>0</v>
      </c>
      <c r="AH54" s="260">
        <v>0</v>
      </c>
      <c r="AI54" s="260">
        <v>0</v>
      </c>
    </row>
    <row r="55" spans="1:35" s="203" customFormat="1" ht="31.2">
      <c r="A55" s="185" t="s">
        <v>37</v>
      </c>
      <c r="B55" s="186" t="s">
        <v>96</v>
      </c>
      <c r="C55" s="70" t="s">
        <v>114</v>
      </c>
      <c r="D55" s="245">
        <v>0</v>
      </c>
      <c r="E55" s="245">
        <v>0</v>
      </c>
      <c r="F55" s="245">
        <v>0</v>
      </c>
      <c r="G55" s="245">
        <v>0</v>
      </c>
      <c r="H55" s="245">
        <v>0</v>
      </c>
      <c r="I55" s="245">
        <v>0</v>
      </c>
      <c r="J55" s="245">
        <v>0</v>
      </c>
      <c r="K55" s="245">
        <v>0</v>
      </c>
      <c r="L55" s="245">
        <v>0</v>
      </c>
      <c r="M55" s="245">
        <v>0</v>
      </c>
      <c r="N55" s="245">
        <v>0</v>
      </c>
      <c r="O55" s="245">
        <v>0</v>
      </c>
      <c r="P55" s="245">
        <v>0</v>
      </c>
      <c r="Q55" s="245">
        <v>0</v>
      </c>
      <c r="R55" s="245">
        <v>0</v>
      </c>
      <c r="S55" s="245">
        <v>0</v>
      </c>
      <c r="T55" s="245">
        <v>0</v>
      </c>
      <c r="U55" s="245">
        <v>0</v>
      </c>
      <c r="V55" s="245">
        <v>0</v>
      </c>
      <c r="W55" s="333">
        <v>0</v>
      </c>
      <c r="X55" s="245">
        <v>0</v>
      </c>
      <c r="Y55" s="245">
        <v>0</v>
      </c>
      <c r="Z55" s="245">
        <v>0</v>
      </c>
      <c r="AA55" s="245">
        <v>0</v>
      </c>
      <c r="AB55" s="245">
        <v>0</v>
      </c>
      <c r="AC55" s="245">
        <v>0</v>
      </c>
      <c r="AD55" s="245">
        <v>0</v>
      </c>
      <c r="AE55" s="245">
        <v>0</v>
      </c>
      <c r="AF55" s="245">
        <v>0</v>
      </c>
      <c r="AG55" s="245">
        <v>0</v>
      </c>
      <c r="AH55" s="245">
        <v>0</v>
      </c>
      <c r="AI55" s="245">
        <v>0</v>
      </c>
    </row>
    <row r="56" spans="1:35" s="203" customFormat="1" ht="31.2">
      <c r="A56" s="185" t="s">
        <v>50</v>
      </c>
      <c r="B56" s="186" t="s">
        <v>156</v>
      </c>
      <c r="C56" s="70" t="s">
        <v>114</v>
      </c>
      <c r="D56" s="245">
        <v>0</v>
      </c>
      <c r="E56" s="245">
        <v>0</v>
      </c>
      <c r="F56" s="245">
        <v>0</v>
      </c>
      <c r="G56" s="245">
        <v>0</v>
      </c>
      <c r="H56" s="245">
        <v>0</v>
      </c>
      <c r="I56" s="245">
        <v>0</v>
      </c>
      <c r="J56" s="245">
        <v>0</v>
      </c>
      <c r="K56" s="245">
        <v>0</v>
      </c>
      <c r="L56" s="245">
        <v>0</v>
      </c>
      <c r="M56" s="245">
        <v>0</v>
      </c>
      <c r="N56" s="245">
        <v>0</v>
      </c>
      <c r="O56" s="245">
        <v>0</v>
      </c>
      <c r="P56" s="245">
        <v>0</v>
      </c>
      <c r="Q56" s="245">
        <v>0</v>
      </c>
      <c r="R56" s="245">
        <v>0</v>
      </c>
      <c r="S56" s="245">
        <v>0</v>
      </c>
      <c r="T56" s="245">
        <v>0</v>
      </c>
      <c r="U56" s="245">
        <v>0</v>
      </c>
      <c r="V56" s="245">
        <v>0</v>
      </c>
      <c r="W56" s="245">
        <v>0</v>
      </c>
      <c r="X56" s="245">
        <v>0</v>
      </c>
      <c r="Y56" s="245">
        <v>0</v>
      </c>
      <c r="Z56" s="245">
        <v>0</v>
      </c>
      <c r="AA56" s="245">
        <v>0</v>
      </c>
      <c r="AB56" s="245">
        <v>0</v>
      </c>
      <c r="AC56" s="245">
        <v>0</v>
      </c>
      <c r="AD56" s="245">
        <v>0</v>
      </c>
      <c r="AE56" s="245">
        <v>0</v>
      </c>
      <c r="AF56" s="245">
        <v>0</v>
      </c>
      <c r="AG56" s="245">
        <v>0</v>
      </c>
      <c r="AH56" s="245">
        <v>0</v>
      </c>
      <c r="AI56" s="245">
        <v>0</v>
      </c>
    </row>
    <row r="57" spans="1:35" s="203" customFormat="1" ht="31.2">
      <c r="A57" s="185" t="s">
        <v>51</v>
      </c>
      <c r="B57" s="186" t="s">
        <v>157</v>
      </c>
      <c r="C57" s="70" t="s">
        <v>114</v>
      </c>
      <c r="D57" s="245">
        <v>0</v>
      </c>
      <c r="E57" s="245">
        <v>0</v>
      </c>
      <c r="F57" s="245">
        <v>0</v>
      </c>
      <c r="G57" s="245">
        <v>0</v>
      </c>
      <c r="H57" s="245">
        <v>0</v>
      </c>
      <c r="I57" s="245">
        <v>0</v>
      </c>
      <c r="J57" s="245">
        <v>0</v>
      </c>
      <c r="K57" s="245">
        <v>0</v>
      </c>
      <c r="L57" s="245">
        <v>0</v>
      </c>
      <c r="M57" s="245">
        <v>0</v>
      </c>
      <c r="N57" s="245">
        <v>0</v>
      </c>
      <c r="O57" s="245">
        <v>0</v>
      </c>
      <c r="P57" s="245">
        <v>0</v>
      </c>
      <c r="Q57" s="245">
        <v>0</v>
      </c>
      <c r="R57" s="245">
        <v>0</v>
      </c>
      <c r="S57" s="245">
        <v>0</v>
      </c>
      <c r="T57" s="245">
        <v>0</v>
      </c>
      <c r="U57" s="245">
        <v>0</v>
      </c>
      <c r="V57" s="245">
        <v>0</v>
      </c>
      <c r="W57" s="245">
        <v>0</v>
      </c>
      <c r="X57" s="245">
        <v>0</v>
      </c>
      <c r="Y57" s="245">
        <v>0</v>
      </c>
      <c r="Z57" s="245">
        <v>0</v>
      </c>
      <c r="AA57" s="245">
        <v>0</v>
      </c>
      <c r="AB57" s="245">
        <v>0</v>
      </c>
      <c r="AC57" s="245">
        <v>0</v>
      </c>
      <c r="AD57" s="245">
        <v>0</v>
      </c>
      <c r="AE57" s="245">
        <v>0</v>
      </c>
      <c r="AF57" s="245">
        <v>0</v>
      </c>
      <c r="AG57" s="245">
        <v>0</v>
      </c>
      <c r="AH57" s="245">
        <v>0</v>
      </c>
      <c r="AI57" s="245">
        <v>0</v>
      </c>
    </row>
    <row r="58" spans="1:35" s="203" customFormat="1" ht="31.2">
      <c r="A58" s="185" t="s">
        <v>52</v>
      </c>
      <c r="B58" s="186" t="s">
        <v>158</v>
      </c>
      <c r="C58" s="70" t="s">
        <v>114</v>
      </c>
      <c r="D58" s="245">
        <v>0</v>
      </c>
      <c r="E58" s="245">
        <v>0</v>
      </c>
      <c r="F58" s="245">
        <v>0</v>
      </c>
      <c r="G58" s="245">
        <v>0</v>
      </c>
      <c r="H58" s="245">
        <v>0</v>
      </c>
      <c r="I58" s="245">
        <v>0</v>
      </c>
      <c r="J58" s="245">
        <v>0</v>
      </c>
      <c r="K58" s="245">
        <v>0</v>
      </c>
      <c r="L58" s="245">
        <v>0</v>
      </c>
      <c r="M58" s="245">
        <v>0</v>
      </c>
      <c r="N58" s="245">
        <v>0</v>
      </c>
      <c r="O58" s="245">
        <v>0</v>
      </c>
      <c r="P58" s="245">
        <v>0</v>
      </c>
      <c r="Q58" s="245">
        <v>0</v>
      </c>
      <c r="R58" s="245">
        <v>0</v>
      </c>
      <c r="S58" s="245">
        <v>0</v>
      </c>
      <c r="T58" s="245">
        <v>0</v>
      </c>
      <c r="U58" s="245">
        <v>0</v>
      </c>
      <c r="V58" s="245">
        <v>0</v>
      </c>
      <c r="W58" s="245">
        <v>0</v>
      </c>
      <c r="X58" s="245">
        <v>0</v>
      </c>
      <c r="Y58" s="245">
        <v>0</v>
      </c>
      <c r="Z58" s="245">
        <v>0</v>
      </c>
      <c r="AA58" s="245">
        <v>0</v>
      </c>
      <c r="AB58" s="245">
        <v>0</v>
      </c>
      <c r="AC58" s="245">
        <v>0</v>
      </c>
      <c r="AD58" s="245">
        <v>0</v>
      </c>
      <c r="AE58" s="245">
        <v>0</v>
      </c>
      <c r="AF58" s="245">
        <v>0</v>
      </c>
      <c r="AG58" s="245">
        <v>0</v>
      </c>
      <c r="AH58" s="245">
        <v>0</v>
      </c>
      <c r="AI58" s="245">
        <v>0</v>
      </c>
    </row>
    <row r="59" spans="1:35" s="203" customFormat="1" ht="31.2">
      <c r="A59" s="185" t="s">
        <v>53</v>
      </c>
      <c r="B59" s="186" t="s">
        <v>159</v>
      </c>
      <c r="C59" s="70" t="s">
        <v>114</v>
      </c>
      <c r="D59" s="245">
        <v>0</v>
      </c>
      <c r="E59" s="245">
        <v>0</v>
      </c>
      <c r="F59" s="245">
        <v>0</v>
      </c>
      <c r="G59" s="245">
        <v>0</v>
      </c>
      <c r="H59" s="245">
        <v>0</v>
      </c>
      <c r="I59" s="245">
        <v>0</v>
      </c>
      <c r="J59" s="245">
        <v>0</v>
      </c>
      <c r="K59" s="245">
        <v>0</v>
      </c>
      <c r="L59" s="245">
        <v>0</v>
      </c>
      <c r="M59" s="245">
        <v>0</v>
      </c>
      <c r="N59" s="245">
        <v>0</v>
      </c>
      <c r="O59" s="245">
        <v>0</v>
      </c>
      <c r="P59" s="245">
        <v>0</v>
      </c>
      <c r="Q59" s="245">
        <v>0</v>
      </c>
      <c r="R59" s="245">
        <v>0</v>
      </c>
      <c r="S59" s="245">
        <v>0</v>
      </c>
      <c r="T59" s="245">
        <v>0</v>
      </c>
      <c r="U59" s="245">
        <v>0</v>
      </c>
      <c r="V59" s="245">
        <v>0</v>
      </c>
      <c r="W59" s="245">
        <v>0</v>
      </c>
      <c r="X59" s="245">
        <v>0</v>
      </c>
      <c r="Y59" s="245">
        <v>0</v>
      </c>
      <c r="Z59" s="245">
        <v>0</v>
      </c>
      <c r="AA59" s="245">
        <v>0</v>
      </c>
      <c r="AB59" s="245">
        <v>0</v>
      </c>
      <c r="AC59" s="245">
        <v>0</v>
      </c>
      <c r="AD59" s="245">
        <v>0</v>
      </c>
      <c r="AE59" s="245">
        <v>0</v>
      </c>
      <c r="AF59" s="245">
        <v>0</v>
      </c>
      <c r="AG59" s="245">
        <v>0</v>
      </c>
      <c r="AH59" s="245">
        <v>0</v>
      </c>
      <c r="AI59" s="245">
        <v>0</v>
      </c>
    </row>
    <row r="60" spans="1:35" s="203" customFormat="1" ht="46.8">
      <c r="A60" s="185" t="s">
        <v>160</v>
      </c>
      <c r="B60" s="186" t="s">
        <v>161</v>
      </c>
      <c r="C60" s="70" t="s">
        <v>114</v>
      </c>
      <c r="D60" s="245">
        <v>0</v>
      </c>
      <c r="E60" s="245">
        <v>0</v>
      </c>
      <c r="F60" s="245">
        <v>0</v>
      </c>
      <c r="G60" s="245">
        <v>0</v>
      </c>
      <c r="H60" s="245">
        <v>0</v>
      </c>
      <c r="I60" s="245">
        <v>0</v>
      </c>
      <c r="J60" s="245">
        <v>0</v>
      </c>
      <c r="K60" s="245">
        <v>0</v>
      </c>
      <c r="L60" s="245">
        <v>0</v>
      </c>
      <c r="M60" s="245">
        <v>0</v>
      </c>
      <c r="N60" s="245">
        <v>0</v>
      </c>
      <c r="O60" s="245">
        <v>0</v>
      </c>
      <c r="P60" s="245">
        <v>0</v>
      </c>
      <c r="Q60" s="245">
        <v>0</v>
      </c>
      <c r="R60" s="245">
        <v>0</v>
      </c>
      <c r="S60" s="245">
        <v>0</v>
      </c>
      <c r="T60" s="245">
        <v>0</v>
      </c>
      <c r="U60" s="245">
        <v>0</v>
      </c>
      <c r="V60" s="245">
        <v>0</v>
      </c>
      <c r="W60" s="245">
        <v>0</v>
      </c>
      <c r="X60" s="245">
        <v>0</v>
      </c>
      <c r="Y60" s="245">
        <v>0</v>
      </c>
      <c r="Z60" s="245">
        <v>0</v>
      </c>
      <c r="AA60" s="245">
        <v>0</v>
      </c>
      <c r="AB60" s="245">
        <v>0</v>
      </c>
      <c r="AC60" s="245">
        <v>0</v>
      </c>
      <c r="AD60" s="245">
        <v>0</v>
      </c>
      <c r="AE60" s="245">
        <v>0</v>
      </c>
      <c r="AF60" s="245">
        <v>0</v>
      </c>
      <c r="AG60" s="245">
        <v>0</v>
      </c>
      <c r="AH60" s="245">
        <v>0</v>
      </c>
      <c r="AI60" s="245">
        <v>0</v>
      </c>
    </row>
    <row r="61" spans="1:35" s="203" customFormat="1" ht="31.2">
      <c r="A61" s="185" t="s">
        <v>162</v>
      </c>
      <c r="B61" s="186" t="s">
        <v>163</v>
      </c>
      <c r="C61" s="70" t="s">
        <v>114</v>
      </c>
      <c r="D61" s="245">
        <v>0</v>
      </c>
      <c r="E61" s="245">
        <v>0</v>
      </c>
      <c r="F61" s="245">
        <v>0</v>
      </c>
      <c r="G61" s="245">
        <v>0</v>
      </c>
      <c r="H61" s="245">
        <v>0</v>
      </c>
      <c r="I61" s="245">
        <v>0</v>
      </c>
      <c r="J61" s="245">
        <v>0</v>
      </c>
      <c r="K61" s="245">
        <v>0</v>
      </c>
      <c r="L61" s="245">
        <v>0</v>
      </c>
      <c r="M61" s="245">
        <v>0</v>
      </c>
      <c r="N61" s="245">
        <v>0</v>
      </c>
      <c r="O61" s="245">
        <v>0</v>
      </c>
      <c r="P61" s="245">
        <v>0</v>
      </c>
      <c r="Q61" s="245">
        <v>0</v>
      </c>
      <c r="R61" s="245">
        <v>0</v>
      </c>
      <c r="S61" s="245">
        <v>0</v>
      </c>
      <c r="T61" s="245">
        <v>0</v>
      </c>
      <c r="U61" s="245">
        <v>0</v>
      </c>
      <c r="V61" s="245">
        <v>0</v>
      </c>
      <c r="W61" s="245">
        <v>0</v>
      </c>
      <c r="X61" s="245">
        <v>0</v>
      </c>
      <c r="Y61" s="245">
        <v>0</v>
      </c>
      <c r="Z61" s="245">
        <v>0</v>
      </c>
      <c r="AA61" s="245">
        <v>0</v>
      </c>
      <c r="AB61" s="245">
        <v>0</v>
      </c>
      <c r="AC61" s="245">
        <v>0</v>
      </c>
      <c r="AD61" s="245">
        <v>0</v>
      </c>
      <c r="AE61" s="245">
        <v>0</v>
      </c>
      <c r="AF61" s="245">
        <v>0</v>
      </c>
      <c r="AG61" s="245">
        <v>0</v>
      </c>
      <c r="AH61" s="245">
        <v>0</v>
      </c>
      <c r="AI61" s="245">
        <v>0</v>
      </c>
    </row>
    <row r="62" spans="1:35" s="203" customFormat="1" ht="31.2">
      <c r="A62" s="185" t="s">
        <v>164</v>
      </c>
      <c r="B62" s="186" t="s">
        <v>165</v>
      </c>
      <c r="C62" s="70" t="s">
        <v>114</v>
      </c>
      <c r="D62" s="245">
        <v>0</v>
      </c>
      <c r="E62" s="245">
        <v>0</v>
      </c>
      <c r="F62" s="245">
        <v>0</v>
      </c>
      <c r="G62" s="245">
        <v>0</v>
      </c>
      <c r="H62" s="245">
        <v>0</v>
      </c>
      <c r="I62" s="245">
        <v>0</v>
      </c>
      <c r="J62" s="245">
        <v>0</v>
      </c>
      <c r="K62" s="245">
        <v>0</v>
      </c>
      <c r="L62" s="245">
        <v>0</v>
      </c>
      <c r="M62" s="245">
        <v>0</v>
      </c>
      <c r="N62" s="245">
        <v>0</v>
      </c>
      <c r="O62" s="245">
        <v>0</v>
      </c>
      <c r="P62" s="245">
        <v>0</v>
      </c>
      <c r="Q62" s="245">
        <v>0</v>
      </c>
      <c r="R62" s="245">
        <v>0</v>
      </c>
      <c r="S62" s="245">
        <v>0</v>
      </c>
      <c r="T62" s="245">
        <v>0</v>
      </c>
      <c r="U62" s="245">
        <v>0</v>
      </c>
      <c r="V62" s="245">
        <v>0</v>
      </c>
      <c r="W62" s="245">
        <v>0</v>
      </c>
      <c r="X62" s="245">
        <v>0</v>
      </c>
      <c r="Y62" s="245">
        <v>0</v>
      </c>
      <c r="Z62" s="245">
        <v>0</v>
      </c>
      <c r="AA62" s="245">
        <v>0</v>
      </c>
      <c r="AB62" s="245">
        <v>0</v>
      </c>
      <c r="AC62" s="245">
        <v>0</v>
      </c>
      <c r="AD62" s="245">
        <v>0</v>
      </c>
      <c r="AE62" s="245">
        <v>0</v>
      </c>
      <c r="AF62" s="245">
        <v>0</v>
      </c>
      <c r="AG62" s="245">
        <v>0</v>
      </c>
      <c r="AH62" s="245">
        <v>0</v>
      </c>
      <c r="AI62" s="245">
        <v>0</v>
      </c>
    </row>
    <row r="63" spans="1:35" s="203" customFormat="1" ht="46.8">
      <c r="A63" s="185" t="s">
        <v>166</v>
      </c>
      <c r="B63" s="186" t="s">
        <v>167</v>
      </c>
      <c r="C63" s="70" t="s">
        <v>114</v>
      </c>
      <c r="D63" s="245">
        <v>0</v>
      </c>
      <c r="E63" s="245">
        <v>0</v>
      </c>
      <c r="F63" s="245">
        <v>0</v>
      </c>
      <c r="G63" s="245">
        <v>0</v>
      </c>
      <c r="H63" s="245">
        <v>0</v>
      </c>
      <c r="I63" s="245">
        <v>0</v>
      </c>
      <c r="J63" s="245">
        <v>0</v>
      </c>
      <c r="K63" s="245">
        <v>0</v>
      </c>
      <c r="L63" s="245">
        <v>0</v>
      </c>
      <c r="M63" s="245">
        <v>0</v>
      </c>
      <c r="N63" s="245">
        <v>0</v>
      </c>
      <c r="O63" s="245">
        <v>0</v>
      </c>
      <c r="P63" s="245">
        <v>0</v>
      </c>
      <c r="Q63" s="245">
        <v>0</v>
      </c>
      <c r="R63" s="245">
        <v>0</v>
      </c>
      <c r="S63" s="245">
        <v>0</v>
      </c>
      <c r="T63" s="245">
        <v>0</v>
      </c>
      <c r="U63" s="245">
        <v>0</v>
      </c>
      <c r="V63" s="245">
        <v>0</v>
      </c>
      <c r="W63" s="245">
        <v>0</v>
      </c>
      <c r="X63" s="245">
        <v>0</v>
      </c>
      <c r="Y63" s="245">
        <v>0</v>
      </c>
      <c r="Z63" s="245">
        <v>0</v>
      </c>
      <c r="AA63" s="245">
        <v>0</v>
      </c>
      <c r="AB63" s="245">
        <v>0</v>
      </c>
      <c r="AC63" s="245">
        <v>0</v>
      </c>
      <c r="AD63" s="245">
        <v>0</v>
      </c>
      <c r="AE63" s="245">
        <v>0</v>
      </c>
      <c r="AF63" s="245">
        <v>0</v>
      </c>
      <c r="AG63" s="245">
        <v>0</v>
      </c>
      <c r="AH63" s="245">
        <v>0</v>
      </c>
      <c r="AI63" s="245">
        <v>0</v>
      </c>
    </row>
    <row r="64" spans="1:35" s="203" customFormat="1" ht="46.8">
      <c r="A64" s="185" t="s">
        <v>38</v>
      </c>
      <c r="B64" s="186" t="s">
        <v>97</v>
      </c>
      <c r="C64" s="70" t="s">
        <v>114</v>
      </c>
      <c r="D64" s="245">
        <v>0</v>
      </c>
      <c r="E64" s="245">
        <v>0</v>
      </c>
      <c r="F64" s="245">
        <v>0</v>
      </c>
      <c r="G64" s="245">
        <v>0</v>
      </c>
      <c r="H64" s="245">
        <v>0</v>
      </c>
      <c r="I64" s="245">
        <v>0</v>
      </c>
      <c r="J64" s="245">
        <v>0</v>
      </c>
      <c r="K64" s="245">
        <v>0</v>
      </c>
      <c r="L64" s="245">
        <v>0</v>
      </c>
      <c r="M64" s="245">
        <v>0</v>
      </c>
      <c r="N64" s="245">
        <v>0</v>
      </c>
      <c r="O64" s="245">
        <v>0</v>
      </c>
      <c r="P64" s="245">
        <v>0</v>
      </c>
      <c r="Q64" s="245">
        <v>0</v>
      </c>
      <c r="R64" s="245">
        <v>0</v>
      </c>
      <c r="S64" s="245">
        <v>0</v>
      </c>
      <c r="T64" s="245">
        <v>0</v>
      </c>
      <c r="U64" s="245">
        <v>0</v>
      </c>
      <c r="V64" s="245">
        <v>0</v>
      </c>
      <c r="W64" s="245">
        <v>0</v>
      </c>
      <c r="X64" s="245">
        <v>0</v>
      </c>
      <c r="Y64" s="245">
        <v>0</v>
      </c>
      <c r="Z64" s="245">
        <v>0</v>
      </c>
      <c r="AA64" s="245">
        <v>0</v>
      </c>
      <c r="AB64" s="245">
        <v>0</v>
      </c>
      <c r="AC64" s="245">
        <v>0</v>
      </c>
      <c r="AD64" s="245">
        <v>0</v>
      </c>
      <c r="AE64" s="245">
        <v>0</v>
      </c>
      <c r="AF64" s="245">
        <v>0</v>
      </c>
      <c r="AG64" s="245">
        <v>0</v>
      </c>
      <c r="AH64" s="245">
        <v>0</v>
      </c>
      <c r="AI64" s="245">
        <v>0</v>
      </c>
    </row>
    <row r="65" spans="1:36" s="203" customFormat="1" ht="31.2">
      <c r="A65" s="185" t="s">
        <v>54</v>
      </c>
      <c r="B65" s="186" t="s">
        <v>98</v>
      </c>
      <c r="C65" s="70" t="s">
        <v>114</v>
      </c>
      <c r="D65" s="245">
        <v>0</v>
      </c>
      <c r="E65" s="245">
        <v>0</v>
      </c>
      <c r="F65" s="245">
        <v>0</v>
      </c>
      <c r="G65" s="245">
        <v>0</v>
      </c>
      <c r="H65" s="245">
        <v>0</v>
      </c>
      <c r="I65" s="245">
        <v>0</v>
      </c>
      <c r="J65" s="245">
        <v>0</v>
      </c>
      <c r="K65" s="245">
        <v>0</v>
      </c>
      <c r="L65" s="245">
        <v>0</v>
      </c>
      <c r="M65" s="245">
        <v>0</v>
      </c>
      <c r="N65" s="245">
        <v>0</v>
      </c>
      <c r="O65" s="245">
        <v>0</v>
      </c>
      <c r="P65" s="245">
        <v>0</v>
      </c>
      <c r="Q65" s="245">
        <v>0</v>
      </c>
      <c r="R65" s="245">
        <v>0</v>
      </c>
      <c r="S65" s="245">
        <v>0</v>
      </c>
      <c r="T65" s="245">
        <v>0</v>
      </c>
      <c r="U65" s="245">
        <v>0</v>
      </c>
      <c r="V65" s="245">
        <v>0</v>
      </c>
      <c r="W65" s="245">
        <v>0</v>
      </c>
      <c r="X65" s="245">
        <v>0</v>
      </c>
      <c r="Y65" s="245">
        <v>0</v>
      </c>
      <c r="Z65" s="245">
        <v>0</v>
      </c>
      <c r="AA65" s="245">
        <v>0</v>
      </c>
      <c r="AB65" s="245">
        <v>0</v>
      </c>
      <c r="AC65" s="245">
        <v>0</v>
      </c>
      <c r="AD65" s="245">
        <v>0</v>
      </c>
      <c r="AE65" s="245">
        <v>0</v>
      </c>
      <c r="AF65" s="245">
        <v>0</v>
      </c>
      <c r="AG65" s="245">
        <v>0</v>
      </c>
      <c r="AH65" s="245">
        <v>0</v>
      </c>
      <c r="AI65" s="245">
        <v>0</v>
      </c>
    </row>
    <row r="66" spans="1:36" s="203" customFormat="1" ht="31.2">
      <c r="A66" s="185" t="s">
        <v>168</v>
      </c>
      <c r="B66" s="186" t="s">
        <v>99</v>
      </c>
      <c r="C66" s="70" t="s">
        <v>114</v>
      </c>
      <c r="D66" s="245">
        <v>0</v>
      </c>
      <c r="E66" s="245">
        <v>0</v>
      </c>
      <c r="F66" s="245">
        <v>0</v>
      </c>
      <c r="G66" s="245">
        <v>0</v>
      </c>
      <c r="H66" s="245">
        <v>0</v>
      </c>
      <c r="I66" s="245">
        <v>0</v>
      </c>
      <c r="J66" s="245">
        <v>0</v>
      </c>
      <c r="K66" s="245">
        <v>0</v>
      </c>
      <c r="L66" s="245">
        <v>0</v>
      </c>
      <c r="M66" s="245">
        <v>0</v>
      </c>
      <c r="N66" s="245">
        <v>0</v>
      </c>
      <c r="O66" s="245">
        <v>0</v>
      </c>
      <c r="P66" s="245">
        <v>0</v>
      </c>
      <c r="Q66" s="245">
        <v>0</v>
      </c>
      <c r="R66" s="245">
        <v>0</v>
      </c>
      <c r="S66" s="245">
        <v>0</v>
      </c>
      <c r="T66" s="245">
        <v>0</v>
      </c>
      <c r="U66" s="245">
        <v>0</v>
      </c>
      <c r="V66" s="245">
        <v>0</v>
      </c>
      <c r="W66" s="245">
        <v>0</v>
      </c>
      <c r="X66" s="245">
        <v>0</v>
      </c>
      <c r="Y66" s="245">
        <v>0</v>
      </c>
      <c r="Z66" s="245">
        <v>0</v>
      </c>
      <c r="AA66" s="245">
        <v>0</v>
      </c>
      <c r="AB66" s="245">
        <v>0</v>
      </c>
      <c r="AC66" s="245">
        <v>0</v>
      </c>
      <c r="AD66" s="245">
        <v>0</v>
      </c>
      <c r="AE66" s="245">
        <v>0</v>
      </c>
      <c r="AF66" s="245">
        <v>0</v>
      </c>
      <c r="AG66" s="245">
        <v>0</v>
      </c>
      <c r="AH66" s="245">
        <v>0</v>
      </c>
      <c r="AI66" s="245">
        <v>0</v>
      </c>
    </row>
    <row r="67" spans="1:36" s="203" customFormat="1" ht="46.8">
      <c r="A67" s="185" t="s">
        <v>122</v>
      </c>
      <c r="B67" s="186" t="s">
        <v>100</v>
      </c>
      <c r="C67" s="70" t="s">
        <v>114</v>
      </c>
      <c r="D67" s="245">
        <v>0</v>
      </c>
      <c r="E67" s="245">
        <v>0</v>
      </c>
      <c r="F67" s="245">
        <v>0</v>
      </c>
      <c r="G67" s="245">
        <v>0</v>
      </c>
      <c r="H67" s="245">
        <v>0</v>
      </c>
      <c r="I67" s="245">
        <v>0</v>
      </c>
      <c r="J67" s="245">
        <v>0</v>
      </c>
      <c r="K67" s="245">
        <v>0</v>
      </c>
      <c r="L67" s="245">
        <v>0</v>
      </c>
      <c r="M67" s="245">
        <v>0</v>
      </c>
      <c r="N67" s="245">
        <v>0</v>
      </c>
      <c r="O67" s="245">
        <v>0</v>
      </c>
      <c r="P67" s="245">
        <v>0</v>
      </c>
      <c r="Q67" s="245">
        <v>0</v>
      </c>
      <c r="R67" s="245">
        <v>0</v>
      </c>
      <c r="S67" s="245">
        <v>0</v>
      </c>
      <c r="T67" s="245">
        <v>0</v>
      </c>
      <c r="U67" s="245">
        <v>0</v>
      </c>
      <c r="V67" s="245">
        <v>0</v>
      </c>
      <c r="W67" s="245">
        <v>0</v>
      </c>
      <c r="X67" s="245">
        <v>0</v>
      </c>
      <c r="Y67" s="245">
        <v>0</v>
      </c>
      <c r="Z67" s="245">
        <v>0</v>
      </c>
      <c r="AA67" s="245">
        <v>0</v>
      </c>
      <c r="AB67" s="245">
        <v>0</v>
      </c>
      <c r="AC67" s="245">
        <v>0</v>
      </c>
      <c r="AD67" s="245">
        <v>0</v>
      </c>
      <c r="AE67" s="245">
        <v>0</v>
      </c>
      <c r="AF67" s="245">
        <v>0</v>
      </c>
      <c r="AG67" s="245">
        <v>0</v>
      </c>
      <c r="AH67" s="245">
        <v>0</v>
      </c>
      <c r="AI67" s="245">
        <v>0</v>
      </c>
    </row>
    <row r="68" spans="1:36" s="203" customFormat="1" ht="46.8">
      <c r="A68" s="185" t="s">
        <v>123</v>
      </c>
      <c r="B68" s="186" t="s">
        <v>101</v>
      </c>
      <c r="C68" s="70" t="s">
        <v>114</v>
      </c>
      <c r="D68" s="245">
        <v>0</v>
      </c>
      <c r="E68" s="245">
        <v>0</v>
      </c>
      <c r="F68" s="245">
        <v>0</v>
      </c>
      <c r="G68" s="245">
        <v>0</v>
      </c>
      <c r="H68" s="245">
        <v>0</v>
      </c>
      <c r="I68" s="245">
        <v>0</v>
      </c>
      <c r="J68" s="245">
        <v>0</v>
      </c>
      <c r="K68" s="245">
        <v>0</v>
      </c>
      <c r="L68" s="245">
        <v>0</v>
      </c>
      <c r="M68" s="245">
        <v>0</v>
      </c>
      <c r="N68" s="245">
        <v>0</v>
      </c>
      <c r="O68" s="245">
        <v>0</v>
      </c>
      <c r="P68" s="245">
        <v>0</v>
      </c>
      <c r="Q68" s="245">
        <v>0</v>
      </c>
      <c r="R68" s="245">
        <v>0</v>
      </c>
      <c r="S68" s="245">
        <v>0</v>
      </c>
      <c r="T68" s="245">
        <v>0</v>
      </c>
      <c r="U68" s="245">
        <v>0</v>
      </c>
      <c r="V68" s="245">
        <v>0</v>
      </c>
      <c r="W68" s="245">
        <v>0</v>
      </c>
      <c r="X68" s="245">
        <v>0</v>
      </c>
      <c r="Y68" s="245">
        <v>0</v>
      </c>
      <c r="Z68" s="245">
        <v>0</v>
      </c>
      <c r="AA68" s="245">
        <v>0</v>
      </c>
      <c r="AB68" s="245">
        <v>0</v>
      </c>
      <c r="AC68" s="245">
        <v>0</v>
      </c>
      <c r="AD68" s="245">
        <v>0</v>
      </c>
      <c r="AE68" s="245">
        <v>0</v>
      </c>
      <c r="AF68" s="245">
        <v>0</v>
      </c>
      <c r="AG68" s="245">
        <v>0</v>
      </c>
      <c r="AH68" s="245">
        <v>0</v>
      </c>
      <c r="AI68" s="245">
        <v>0</v>
      </c>
    </row>
    <row r="69" spans="1:36" s="203" customFormat="1" ht="46.8">
      <c r="A69" s="185" t="s">
        <v>124</v>
      </c>
      <c r="B69" s="186" t="s">
        <v>102</v>
      </c>
      <c r="C69" s="70" t="s">
        <v>114</v>
      </c>
      <c r="D69" s="245">
        <v>0</v>
      </c>
      <c r="E69" s="245">
        <v>0</v>
      </c>
      <c r="F69" s="245">
        <v>0</v>
      </c>
      <c r="G69" s="245">
        <v>0</v>
      </c>
      <c r="H69" s="245">
        <v>0</v>
      </c>
      <c r="I69" s="245">
        <v>0</v>
      </c>
      <c r="J69" s="245">
        <v>0</v>
      </c>
      <c r="K69" s="245">
        <v>0</v>
      </c>
      <c r="L69" s="245">
        <v>0</v>
      </c>
      <c r="M69" s="245">
        <v>0</v>
      </c>
      <c r="N69" s="245">
        <v>0</v>
      </c>
      <c r="O69" s="245">
        <v>0</v>
      </c>
      <c r="P69" s="245">
        <v>0</v>
      </c>
      <c r="Q69" s="245">
        <v>0</v>
      </c>
      <c r="R69" s="245">
        <v>0</v>
      </c>
      <c r="S69" s="245">
        <v>0</v>
      </c>
      <c r="T69" s="245">
        <v>0</v>
      </c>
      <c r="U69" s="245">
        <v>0</v>
      </c>
      <c r="V69" s="245">
        <v>0</v>
      </c>
      <c r="W69" s="245">
        <v>0</v>
      </c>
      <c r="X69" s="245">
        <v>0</v>
      </c>
      <c r="Y69" s="245">
        <v>0</v>
      </c>
      <c r="Z69" s="245">
        <v>0</v>
      </c>
      <c r="AA69" s="245">
        <v>0</v>
      </c>
      <c r="AB69" s="245">
        <v>0</v>
      </c>
      <c r="AC69" s="245">
        <v>0</v>
      </c>
      <c r="AD69" s="245">
        <v>0</v>
      </c>
      <c r="AE69" s="245">
        <v>0</v>
      </c>
      <c r="AF69" s="245">
        <v>0</v>
      </c>
      <c r="AG69" s="245">
        <v>0</v>
      </c>
      <c r="AH69" s="245">
        <v>0</v>
      </c>
      <c r="AI69" s="245">
        <v>0</v>
      </c>
    </row>
    <row r="70" spans="1:36" s="203" customFormat="1" ht="38.25" customHeight="1">
      <c r="A70" s="185" t="s">
        <v>125</v>
      </c>
      <c r="B70" s="186" t="s">
        <v>103</v>
      </c>
      <c r="C70" s="70" t="s">
        <v>114</v>
      </c>
      <c r="D70" s="245">
        <v>0</v>
      </c>
      <c r="E70" s="245">
        <v>0</v>
      </c>
      <c r="F70" s="245">
        <v>0</v>
      </c>
      <c r="G70" s="245">
        <v>0</v>
      </c>
      <c r="H70" s="245">
        <v>0</v>
      </c>
      <c r="I70" s="245">
        <v>0</v>
      </c>
      <c r="J70" s="245">
        <v>0</v>
      </c>
      <c r="K70" s="245">
        <v>0</v>
      </c>
      <c r="L70" s="245">
        <v>0</v>
      </c>
      <c r="M70" s="245">
        <v>0</v>
      </c>
      <c r="N70" s="245">
        <v>0</v>
      </c>
      <c r="O70" s="245">
        <v>0</v>
      </c>
      <c r="P70" s="245">
        <v>0</v>
      </c>
      <c r="Q70" s="245">
        <v>0</v>
      </c>
      <c r="R70" s="245">
        <v>0</v>
      </c>
      <c r="S70" s="245">
        <v>0</v>
      </c>
      <c r="T70" s="245">
        <v>0</v>
      </c>
      <c r="U70" s="245">
        <v>0</v>
      </c>
      <c r="V70" s="245">
        <v>0</v>
      </c>
      <c r="W70" s="245">
        <v>0</v>
      </c>
      <c r="X70" s="245">
        <v>0</v>
      </c>
      <c r="Y70" s="245">
        <v>0</v>
      </c>
      <c r="Z70" s="245">
        <v>0</v>
      </c>
      <c r="AA70" s="245">
        <v>0</v>
      </c>
      <c r="AB70" s="245">
        <v>0</v>
      </c>
      <c r="AC70" s="245">
        <v>0</v>
      </c>
      <c r="AD70" s="245">
        <v>0</v>
      </c>
      <c r="AE70" s="245">
        <v>0</v>
      </c>
      <c r="AF70" s="245">
        <v>0</v>
      </c>
      <c r="AG70" s="245">
        <v>0</v>
      </c>
      <c r="AH70" s="245">
        <v>0</v>
      </c>
      <c r="AI70" s="245">
        <v>0</v>
      </c>
    </row>
    <row r="71" spans="1:36" s="203" customFormat="1" ht="31.2">
      <c r="A71" s="185" t="s">
        <v>169</v>
      </c>
      <c r="B71" s="214" t="s">
        <v>104</v>
      </c>
      <c r="C71" s="70" t="s">
        <v>114</v>
      </c>
      <c r="D71" s="245">
        <v>0</v>
      </c>
      <c r="E71" s="245">
        <v>0</v>
      </c>
      <c r="F71" s="245">
        <v>0</v>
      </c>
      <c r="G71" s="245">
        <v>0</v>
      </c>
      <c r="H71" s="245">
        <v>0</v>
      </c>
      <c r="I71" s="245">
        <v>0</v>
      </c>
      <c r="J71" s="245">
        <v>0</v>
      </c>
      <c r="K71" s="245">
        <v>0</v>
      </c>
      <c r="L71" s="245">
        <v>0</v>
      </c>
      <c r="M71" s="245">
        <v>0</v>
      </c>
      <c r="N71" s="245">
        <v>0</v>
      </c>
      <c r="O71" s="245">
        <v>0</v>
      </c>
      <c r="P71" s="245">
        <v>0</v>
      </c>
      <c r="Q71" s="245">
        <v>0</v>
      </c>
      <c r="R71" s="245">
        <v>0</v>
      </c>
      <c r="S71" s="245">
        <v>0</v>
      </c>
      <c r="T71" s="245">
        <v>0</v>
      </c>
      <c r="U71" s="245">
        <v>0</v>
      </c>
      <c r="V71" s="245">
        <v>0</v>
      </c>
      <c r="W71" s="245">
        <v>0</v>
      </c>
      <c r="X71" s="245">
        <v>0</v>
      </c>
      <c r="Y71" s="245">
        <v>0</v>
      </c>
      <c r="Z71" s="245">
        <v>0</v>
      </c>
      <c r="AA71" s="245">
        <v>0</v>
      </c>
      <c r="AB71" s="245">
        <v>0</v>
      </c>
      <c r="AC71" s="245">
        <v>0</v>
      </c>
      <c r="AD71" s="245">
        <v>0</v>
      </c>
      <c r="AE71" s="245">
        <v>0</v>
      </c>
      <c r="AF71" s="245">
        <v>0</v>
      </c>
      <c r="AG71" s="245">
        <v>0</v>
      </c>
      <c r="AH71" s="245">
        <v>0</v>
      </c>
      <c r="AI71" s="245">
        <v>0</v>
      </c>
    </row>
    <row r="72" spans="1:36" s="203" customFormat="1" ht="43.5" customHeight="1">
      <c r="A72" s="185" t="s">
        <v>170</v>
      </c>
      <c r="B72" s="195" t="s">
        <v>105</v>
      </c>
      <c r="C72" s="231" t="s">
        <v>114</v>
      </c>
      <c r="D72" s="245">
        <v>0</v>
      </c>
      <c r="E72" s="245">
        <v>0</v>
      </c>
      <c r="F72" s="245">
        <v>0</v>
      </c>
      <c r="G72" s="245">
        <v>0</v>
      </c>
      <c r="H72" s="245">
        <v>0</v>
      </c>
      <c r="I72" s="245">
        <v>0</v>
      </c>
      <c r="J72" s="245">
        <v>0</v>
      </c>
      <c r="K72" s="245">
        <v>0</v>
      </c>
      <c r="L72" s="245">
        <v>0</v>
      </c>
      <c r="M72" s="245">
        <v>0</v>
      </c>
      <c r="N72" s="245">
        <v>0</v>
      </c>
      <c r="O72" s="245">
        <v>0</v>
      </c>
      <c r="P72" s="245">
        <v>0</v>
      </c>
      <c r="Q72" s="245">
        <v>0</v>
      </c>
      <c r="R72" s="245">
        <v>0</v>
      </c>
      <c r="S72" s="245">
        <v>0</v>
      </c>
      <c r="T72" s="245">
        <v>0</v>
      </c>
      <c r="U72" s="245">
        <v>0</v>
      </c>
      <c r="V72" s="245">
        <v>0</v>
      </c>
      <c r="W72" s="245">
        <v>0</v>
      </c>
      <c r="X72" s="245">
        <v>0</v>
      </c>
      <c r="Y72" s="245">
        <v>0</v>
      </c>
      <c r="Z72" s="245">
        <v>0</v>
      </c>
      <c r="AA72" s="245">
        <v>0</v>
      </c>
      <c r="AB72" s="245">
        <v>0</v>
      </c>
      <c r="AC72" s="245">
        <v>0</v>
      </c>
      <c r="AD72" s="245">
        <v>0</v>
      </c>
      <c r="AE72" s="245">
        <v>0</v>
      </c>
      <c r="AF72" s="245">
        <v>0</v>
      </c>
      <c r="AG72" s="245">
        <v>0</v>
      </c>
      <c r="AH72" s="245">
        <v>0</v>
      </c>
      <c r="AI72" s="245">
        <v>0</v>
      </c>
    </row>
    <row r="73" spans="1:36" s="203" customFormat="1" ht="25.5" customHeight="1">
      <c r="A73" s="233"/>
      <c r="B73" s="234"/>
      <c r="C73" s="288"/>
      <c r="D73" s="288"/>
      <c r="E73" s="288"/>
      <c r="F73" s="288"/>
      <c r="G73" s="288"/>
      <c r="H73" s="288"/>
      <c r="I73" s="288"/>
      <c r="J73" s="288"/>
      <c r="K73" s="288"/>
      <c r="L73" s="288"/>
      <c r="M73" s="288"/>
      <c r="N73" s="288"/>
      <c r="O73" s="288"/>
      <c r="P73" s="288"/>
      <c r="Q73" s="288"/>
      <c r="R73" s="288"/>
      <c r="S73" s="288"/>
      <c r="T73" s="288"/>
      <c r="U73" s="288"/>
      <c r="V73" s="288"/>
      <c r="W73" s="288"/>
      <c r="X73" s="288"/>
      <c r="Y73" s="288"/>
      <c r="Z73" s="288"/>
      <c r="AA73" s="288"/>
      <c r="AB73" s="288"/>
      <c r="AC73" s="288"/>
      <c r="AD73" s="288"/>
      <c r="AE73" s="288"/>
      <c r="AF73" s="288"/>
      <c r="AG73" s="288"/>
      <c r="AH73" s="288"/>
      <c r="AI73" s="288"/>
    </row>
    <row r="74" spans="1:36" s="204" customFormat="1">
      <c r="A74" s="289"/>
      <c r="B74" s="290"/>
      <c r="C74" s="291"/>
      <c r="D74" s="292"/>
      <c r="E74" s="292"/>
      <c r="F74" s="293"/>
      <c r="G74" s="293"/>
      <c r="H74" s="293"/>
      <c r="I74" s="293"/>
      <c r="J74" s="293"/>
      <c r="K74" s="293"/>
      <c r="L74" s="293"/>
      <c r="M74" s="293"/>
      <c r="N74" s="293"/>
      <c r="O74" s="293"/>
      <c r="P74" s="293"/>
      <c r="Q74" s="293"/>
      <c r="R74" s="293"/>
      <c r="S74" s="293"/>
      <c r="T74" s="293"/>
      <c r="U74" s="293"/>
      <c r="V74" s="293"/>
      <c r="W74" s="293"/>
      <c r="X74" s="293"/>
      <c r="Y74" s="293"/>
      <c r="Z74" s="293"/>
      <c r="AA74" s="293"/>
      <c r="AB74" s="293"/>
      <c r="AC74" s="293"/>
      <c r="AD74" s="293"/>
      <c r="AE74" s="293"/>
      <c r="AF74" s="293"/>
      <c r="AG74" s="293"/>
      <c r="AH74" s="293"/>
      <c r="AI74" s="293"/>
      <c r="AJ74" s="232"/>
    </row>
    <row r="75" spans="1:36">
      <c r="A75" s="294"/>
      <c r="B75" s="295"/>
      <c r="C75" s="296"/>
      <c r="D75" s="297"/>
      <c r="E75" s="297"/>
      <c r="F75" s="297"/>
      <c r="G75" s="297"/>
      <c r="H75" s="297"/>
      <c r="I75" s="297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D75" s="297"/>
      <c r="AE75" s="297"/>
      <c r="AF75" s="297"/>
      <c r="AG75" s="297"/>
      <c r="AH75" s="297"/>
      <c r="AI75" s="297"/>
    </row>
    <row r="76" spans="1:36">
      <c r="A76" s="298"/>
      <c r="B76" s="299"/>
      <c r="C76" s="300"/>
      <c r="D76" s="301"/>
      <c r="E76" s="301"/>
      <c r="F76" s="301"/>
      <c r="G76" s="301"/>
      <c r="H76" s="301"/>
      <c r="I76" s="301"/>
      <c r="J76" s="301"/>
      <c r="K76" s="301"/>
      <c r="L76" s="301"/>
      <c r="M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  <c r="AA76" s="301"/>
      <c r="AB76" s="301"/>
      <c r="AC76" s="301"/>
      <c r="AD76" s="301"/>
      <c r="AE76" s="301"/>
      <c r="AF76" s="301"/>
      <c r="AG76" s="301"/>
      <c r="AH76" s="301"/>
      <c r="AI76" s="301"/>
    </row>
    <row r="77" spans="1:36">
      <c r="A77" s="302"/>
      <c r="B77" s="303"/>
      <c r="C77" s="304"/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</row>
    <row r="78" spans="1:36">
      <c r="A78" s="302"/>
      <c r="B78" s="303"/>
      <c r="C78" s="304"/>
      <c r="D78" s="305"/>
      <c r="E78" s="305"/>
      <c r="F78" s="305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</row>
    <row r="79" spans="1:36">
      <c r="A79" s="302"/>
      <c r="B79" s="303"/>
      <c r="C79" s="304"/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</row>
    <row r="80" spans="1:36">
      <c r="A80" s="302"/>
      <c r="B80" s="303"/>
      <c r="C80" s="304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35">
      <c r="A81" s="302"/>
      <c r="B81" s="303"/>
      <c r="C81" s="304"/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35">
      <c r="A82" s="302"/>
      <c r="B82" s="303"/>
      <c r="C82" s="304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35">
      <c r="A83" s="302"/>
      <c r="B83" s="303"/>
      <c r="C83" s="304"/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35">
      <c r="A84" s="302"/>
      <c r="B84" s="303"/>
      <c r="C84" s="304"/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35">
      <c r="A85" s="302"/>
      <c r="B85" s="303"/>
      <c r="C85" s="304"/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35">
      <c r="A86" s="302"/>
      <c r="B86" s="303"/>
      <c r="C86" s="304"/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</row>
    <row r="87" spans="1:35">
      <c r="A87" s="302"/>
      <c r="B87" s="303"/>
      <c r="C87" s="304"/>
      <c r="D87" s="305"/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</row>
    <row r="88" spans="1:35">
      <c r="A88" s="302"/>
      <c r="B88" s="303"/>
      <c r="C88" s="304"/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</row>
    <row r="89" spans="1:35">
      <c r="A89" s="302"/>
      <c r="B89" s="303"/>
      <c r="C89" s="304"/>
      <c r="D89" s="305"/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</row>
    <row r="90" spans="1:35">
      <c r="A90" s="302"/>
      <c r="B90" s="303"/>
      <c r="C90" s="304"/>
      <c r="D90" s="305"/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</row>
    <row r="91" spans="1:35">
      <c r="A91" s="302"/>
      <c r="B91" s="303"/>
      <c r="C91" s="304"/>
      <c r="D91" s="305"/>
      <c r="E91" s="305"/>
      <c r="F91" s="305"/>
      <c r="G91" s="305"/>
      <c r="H91" s="305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</row>
    <row r="92" spans="1:35">
      <c r="A92" s="302"/>
      <c r="B92" s="303"/>
      <c r="C92" s="304"/>
      <c r="D92" s="305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</row>
    <row r="93" spans="1:35">
      <c r="A93" s="302"/>
      <c r="B93" s="303"/>
      <c r="C93" s="304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</row>
    <row r="94" spans="1:35">
      <c r="A94" s="302"/>
      <c r="B94" s="303"/>
      <c r="C94" s="304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</row>
    <row r="95" spans="1:35">
      <c r="A95" s="302"/>
      <c r="B95" s="303"/>
      <c r="C95" s="304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</row>
    <row r="96" spans="1:35">
      <c r="A96" s="298"/>
      <c r="B96" s="299"/>
      <c r="C96" s="300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301"/>
      <c r="AH96" s="301"/>
      <c r="AI96" s="301"/>
    </row>
    <row r="97" spans="1:36">
      <c r="A97" s="302"/>
      <c r="B97" s="303"/>
      <c r="C97" s="304"/>
      <c r="D97" s="305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</row>
    <row r="98" spans="1:36">
      <c r="A98" s="302"/>
      <c r="B98" s="303"/>
      <c r="C98" s="304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</row>
    <row r="99" spans="1:36">
      <c r="A99" s="302"/>
      <c r="B99" s="303"/>
      <c r="C99" s="304"/>
      <c r="D99" s="305"/>
      <c r="E99" s="305"/>
      <c r="F99" s="305"/>
      <c r="G99" s="305"/>
      <c r="H99" s="305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</row>
    <row r="100" spans="1:36" s="46" customFormat="1">
      <c r="A100" s="306"/>
      <c r="B100" s="58"/>
      <c r="C100" s="307"/>
      <c r="D100" s="308"/>
      <c r="E100" s="308"/>
      <c r="F100" s="308"/>
      <c r="G100" s="308"/>
      <c r="H100" s="308"/>
      <c r="I100" s="308"/>
      <c r="J100" s="308"/>
      <c r="K100" s="308"/>
      <c r="L100" s="308"/>
      <c r="M100" s="308"/>
      <c r="N100" s="308"/>
      <c r="O100" s="308"/>
      <c r="P100" s="308"/>
      <c r="Q100" s="308"/>
      <c r="R100" s="308"/>
      <c r="S100" s="308"/>
      <c r="T100" s="308"/>
      <c r="U100" s="308"/>
      <c r="V100" s="308"/>
      <c r="W100" s="308"/>
      <c r="X100" s="308"/>
      <c r="Y100" s="308"/>
      <c r="Z100" s="308"/>
      <c r="AA100" s="308"/>
      <c r="AB100" s="308"/>
      <c r="AC100" s="308"/>
      <c r="AD100" s="308"/>
      <c r="AE100" s="308"/>
      <c r="AF100" s="308"/>
      <c r="AG100" s="308"/>
      <c r="AH100" s="308"/>
      <c r="AI100" s="308"/>
      <c r="AJ100" s="334"/>
    </row>
    <row r="101" spans="1:36" s="46" customFormat="1">
      <c r="A101" s="306"/>
      <c r="B101" s="58"/>
      <c r="C101" s="307"/>
      <c r="D101" s="308"/>
      <c r="E101" s="308"/>
      <c r="F101" s="308"/>
      <c r="G101" s="308"/>
      <c r="H101" s="308"/>
      <c r="I101" s="308"/>
      <c r="J101" s="308"/>
      <c r="K101" s="308"/>
      <c r="L101" s="308"/>
      <c r="M101" s="308"/>
      <c r="N101" s="308"/>
      <c r="O101" s="308"/>
      <c r="P101" s="308"/>
      <c r="Q101" s="308"/>
      <c r="R101" s="308"/>
      <c r="S101" s="308"/>
      <c r="T101" s="308"/>
      <c r="U101" s="308"/>
      <c r="V101" s="308"/>
      <c r="W101" s="308"/>
      <c r="X101" s="308"/>
      <c r="Y101" s="308"/>
      <c r="Z101" s="308"/>
      <c r="AA101" s="308"/>
      <c r="AB101" s="308"/>
      <c r="AC101" s="308"/>
      <c r="AD101" s="308"/>
      <c r="AE101" s="308"/>
      <c r="AF101" s="308"/>
      <c r="AG101" s="308"/>
      <c r="AH101" s="308"/>
      <c r="AI101" s="308"/>
      <c r="AJ101" s="334"/>
    </row>
    <row r="102" spans="1:36" s="46" customFormat="1">
      <c r="A102" s="306"/>
      <c r="B102" s="58"/>
      <c r="C102" s="307"/>
      <c r="D102" s="308"/>
      <c r="E102" s="308"/>
      <c r="F102" s="308"/>
      <c r="G102" s="308"/>
      <c r="H102" s="308"/>
      <c r="I102" s="308"/>
      <c r="J102" s="308"/>
      <c r="K102" s="308"/>
      <c r="L102" s="308"/>
      <c r="M102" s="308"/>
      <c r="N102" s="308"/>
      <c r="O102" s="308"/>
      <c r="P102" s="308"/>
      <c r="Q102" s="308"/>
      <c r="R102" s="308"/>
      <c r="S102" s="308"/>
      <c r="T102" s="308"/>
      <c r="U102" s="308"/>
      <c r="V102" s="308"/>
      <c r="W102" s="308"/>
      <c r="X102" s="308"/>
      <c r="Y102" s="308"/>
      <c r="Z102" s="308"/>
      <c r="AA102" s="308"/>
      <c r="AB102" s="308"/>
      <c r="AC102" s="308"/>
      <c r="AD102" s="308"/>
      <c r="AE102" s="308"/>
      <c r="AF102" s="308"/>
      <c r="AG102" s="308"/>
      <c r="AH102" s="308"/>
      <c r="AI102" s="308"/>
      <c r="AJ102" s="334"/>
    </row>
    <row r="103" spans="1:36" s="46" customFormat="1">
      <c r="A103" s="306"/>
      <c r="B103" s="58"/>
      <c r="C103" s="307"/>
      <c r="D103" s="308"/>
      <c r="E103" s="308"/>
      <c r="F103" s="308"/>
      <c r="G103" s="308"/>
      <c r="H103" s="308"/>
      <c r="I103" s="308"/>
      <c r="J103" s="308"/>
      <c r="K103" s="308"/>
      <c r="L103" s="308"/>
      <c r="M103" s="308"/>
      <c r="N103" s="308"/>
      <c r="O103" s="308"/>
      <c r="P103" s="308"/>
      <c r="Q103" s="308"/>
      <c r="R103" s="308"/>
      <c r="S103" s="308"/>
      <c r="T103" s="308"/>
      <c r="U103" s="308"/>
      <c r="V103" s="308"/>
      <c r="W103" s="308"/>
      <c r="X103" s="308"/>
      <c r="Y103" s="308"/>
      <c r="Z103" s="308"/>
      <c r="AA103" s="308"/>
      <c r="AB103" s="308"/>
      <c r="AC103" s="308"/>
      <c r="AD103" s="308"/>
      <c r="AE103" s="308"/>
      <c r="AF103" s="308"/>
      <c r="AG103" s="308"/>
      <c r="AH103" s="308"/>
      <c r="AI103" s="308"/>
      <c r="AJ103" s="334"/>
    </row>
    <row r="104" spans="1:36" s="46" customFormat="1">
      <c r="A104" s="306"/>
      <c r="B104" s="58"/>
      <c r="C104" s="307"/>
      <c r="D104" s="308"/>
      <c r="E104" s="308"/>
      <c r="F104" s="308"/>
      <c r="G104" s="308"/>
      <c r="H104" s="308"/>
      <c r="I104" s="308"/>
      <c r="J104" s="308"/>
      <c r="K104" s="308"/>
      <c r="L104" s="308"/>
      <c r="M104" s="308"/>
      <c r="N104" s="308"/>
      <c r="O104" s="308"/>
      <c r="P104" s="308"/>
      <c r="Q104" s="308"/>
      <c r="R104" s="308"/>
      <c r="S104" s="308"/>
      <c r="T104" s="308"/>
      <c r="U104" s="308"/>
      <c r="V104" s="308"/>
      <c r="W104" s="308"/>
      <c r="X104" s="308"/>
      <c r="Y104" s="308"/>
      <c r="Z104" s="308"/>
      <c r="AA104" s="308"/>
      <c r="AB104" s="308"/>
      <c r="AC104" s="308"/>
      <c r="AD104" s="308"/>
      <c r="AE104" s="308"/>
      <c r="AF104" s="308"/>
      <c r="AG104" s="308"/>
      <c r="AH104" s="308"/>
      <c r="AI104" s="308"/>
      <c r="AJ104" s="334"/>
    </row>
    <row r="105" spans="1:36" s="46" customFormat="1">
      <c r="A105" s="306"/>
      <c r="B105" s="58"/>
      <c r="C105" s="307"/>
      <c r="D105" s="308"/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  <c r="O105" s="308"/>
      <c r="P105" s="308"/>
      <c r="Q105" s="308"/>
      <c r="R105" s="308"/>
      <c r="S105" s="308"/>
      <c r="T105" s="308"/>
      <c r="U105" s="308"/>
      <c r="V105" s="308"/>
      <c r="W105" s="308"/>
      <c r="X105" s="308"/>
      <c r="Y105" s="308"/>
      <c r="Z105" s="308"/>
      <c r="AA105" s="308"/>
      <c r="AB105" s="308"/>
      <c r="AC105" s="308"/>
      <c r="AD105" s="308"/>
      <c r="AE105" s="308"/>
      <c r="AF105" s="308"/>
      <c r="AG105" s="308"/>
      <c r="AH105" s="308"/>
      <c r="AI105" s="308"/>
      <c r="AJ105" s="334"/>
    </row>
    <row r="106" spans="1:36" s="46" customFormat="1">
      <c r="A106" s="306"/>
      <c r="B106" s="58"/>
      <c r="C106" s="307"/>
      <c r="D106" s="308"/>
      <c r="E106" s="308"/>
      <c r="F106" s="308"/>
      <c r="G106" s="308"/>
      <c r="H106" s="308"/>
      <c r="I106" s="308"/>
      <c r="J106" s="308"/>
      <c r="K106" s="308"/>
      <c r="L106" s="308"/>
      <c r="M106" s="308"/>
      <c r="N106" s="308"/>
      <c r="O106" s="308"/>
      <c r="P106" s="308"/>
      <c r="Q106" s="308"/>
      <c r="R106" s="308"/>
      <c r="S106" s="308"/>
      <c r="T106" s="308"/>
      <c r="U106" s="308"/>
      <c r="V106" s="308"/>
      <c r="W106" s="308"/>
      <c r="X106" s="308"/>
      <c r="Y106" s="308"/>
      <c r="Z106" s="308"/>
      <c r="AA106" s="308"/>
      <c r="AB106" s="308"/>
      <c r="AC106" s="308"/>
      <c r="AD106" s="308"/>
      <c r="AE106" s="308"/>
      <c r="AF106" s="308"/>
      <c r="AG106" s="308"/>
      <c r="AH106" s="308"/>
      <c r="AI106" s="308"/>
      <c r="AJ106" s="334"/>
    </row>
    <row r="107" spans="1:36" s="46" customFormat="1">
      <c r="A107" s="306"/>
      <c r="B107" s="58"/>
      <c r="C107" s="307"/>
      <c r="D107" s="308"/>
      <c r="E107" s="308"/>
      <c r="F107" s="308"/>
      <c r="G107" s="308"/>
      <c r="H107" s="308"/>
      <c r="I107" s="308"/>
      <c r="J107" s="308"/>
      <c r="K107" s="308"/>
      <c r="L107" s="308"/>
      <c r="M107" s="308"/>
      <c r="N107" s="308"/>
      <c r="O107" s="308"/>
      <c r="P107" s="308"/>
      <c r="Q107" s="308"/>
      <c r="R107" s="308"/>
      <c r="S107" s="308"/>
      <c r="T107" s="308"/>
      <c r="U107" s="308"/>
      <c r="V107" s="308"/>
      <c r="W107" s="308"/>
      <c r="X107" s="308"/>
      <c r="Y107" s="308"/>
      <c r="Z107" s="308"/>
      <c r="AA107" s="308"/>
      <c r="AB107" s="308"/>
      <c r="AC107" s="308"/>
      <c r="AD107" s="308"/>
      <c r="AE107" s="308"/>
      <c r="AF107" s="308"/>
      <c r="AG107" s="308"/>
      <c r="AH107" s="308"/>
      <c r="AI107" s="308"/>
      <c r="AJ107" s="334"/>
    </row>
    <row r="108" spans="1:36" s="46" customFormat="1">
      <c r="A108" s="306"/>
      <c r="B108" s="58"/>
      <c r="C108" s="307"/>
      <c r="D108" s="308"/>
      <c r="E108" s="308"/>
      <c r="F108" s="308"/>
      <c r="G108" s="308"/>
      <c r="H108" s="308"/>
      <c r="I108" s="308"/>
      <c r="J108" s="308"/>
      <c r="K108" s="308"/>
      <c r="L108" s="308"/>
      <c r="M108" s="308"/>
      <c r="N108" s="308"/>
      <c r="O108" s="308"/>
      <c r="P108" s="308"/>
      <c r="Q108" s="308"/>
      <c r="R108" s="308"/>
      <c r="S108" s="308"/>
      <c r="T108" s="308"/>
      <c r="U108" s="308"/>
      <c r="V108" s="308"/>
      <c r="W108" s="308"/>
      <c r="X108" s="308"/>
      <c r="Y108" s="308"/>
      <c r="Z108" s="308"/>
      <c r="AA108" s="308"/>
      <c r="AB108" s="308"/>
      <c r="AC108" s="308"/>
      <c r="AD108" s="308"/>
      <c r="AE108" s="308"/>
      <c r="AF108" s="308"/>
      <c r="AG108" s="308"/>
      <c r="AH108" s="308"/>
      <c r="AI108" s="308"/>
      <c r="AJ108" s="334"/>
    </row>
    <row r="109" spans="1:36" s="46" customFormat="1">
      <c r="A109" s="306"/>
      <c r="B109" s="58"/>
      <c r="C109" s="307"/>
      <c r="D109" s="308"/>
      <c r="E109" s="308"/>
      <c r="F109" s="308"/>
      <c r="G109" s="308"/>
      <c r="H109" s="308"/>
      <c r="I109" s="308"/>
      <c r="J109" s="308"/>
      <c r="K109" s="308"/>
      <c r="L109" s="308"/>
      <c r="M109" s="308"/>
      <c r="N109" s="308"/>
      <c r="O109" s="308"/>
      <c r="P109" s="308"/>
      <c r="Q109" s="308"/>
      <c r="R109" s="308"/>
      <c r="S109" s="308"/>
      <c r="T109" s="308"/>
      <c r="U109" s="308"/>
      <c r="V109" s="308"/>
      <c r="W109" s="308"/>
      <c r="X109" s="308"/>
      <c r="Y109" s="308"/>
      <c r="Z109" s="308"/>
      <c r="AA109" s="308"/>
      <c r="AB109" s="308"/>
      <c r="AC109" s="308"/>
      <c r="AD109" s="308"/>
      <c r="AE109" s="308"/>
      <c r="AF109" s="308"/>
      <c r="AG109" s="308"/>
      <c r="AH109" s="308"/>
      <c r="AI109" s="308"/>
      <c r="AJ109" s="334"/>
    </row>
    <row r="110" spans="1:36">
      <c r="A110" s="302"/>
      <c r="B110" s="303"/>
      <c r="C110" s="310"/>
      <c r="D110" s="311"/>
      <c r="E110" s="311"/>
      <c r="F110" s="311"/>
      <c r="G110" s="311"/>
      <c r="H110" s="311"/>
      <c r="I110" s="311"/>
      <c r="J110" s="311"/>
      <c r="K110" s="311"/>
      <c r="L110" s="311"/>
      <c r="M110" s="311"/>
      <c r="N110" s="311"/>
      <c r="O110" s="311"/>
      <c r="P110" s="311"/>
      <c r="Q110" s="311"/>
      <c r="R110" s="311"/>
      <c r="S110" s="311"/>
      <c r="T110" s="311"/>
      <c r="U110" s="311"/>
      <c r="V110" s="311"/>
      <c r="W110" s="311"/>
      <c r="X110" s="311"/>
      <c r="Y110" s="311"/>
      <c r="Z110" s="311"/>
      <c r="AA110" s="311"/>
      <c r="AB110" s="311"/>
      <c r="AC110" s="311"/>
      <c r="AD110" s="311"/>
      <c r="AE110" s="311"/>
      <c r="AF110" s="311"/>
      <c r="AG110" s="311"/>
      <c r="AH110" s="311"/>
      <c r="AI110" s="311"/>
    </row>
    <row r="111" spans="1:36">
      <c r="A111" s="302"/>
      <c r="B111" s="303"/>
      <c r="C111" s="310"/>
      <c r="D111" s="311"/>
      <c r="E111" s="311"/>
      <c r="F111" s="311"/>
      <c r="G111" s="311"/>
      <c r="H111" s="311"/>
      <c r="I111" s="311"/>
      <c r="J111" s="311"/>
      <c r="K111" s="311"/>
      <c r="L111" s="311"/>
      <c r="M111" s="311"/>
      <c r="N111" s="311"/>
      <c r="O111" s="311"/>
      <c r="P111" s="311"/>
      <c r="Q111" s="311"/>
      <c r="R111" s="311"/>
      <c r="S111" s="311"/>
      <c r="T111" s="311"/>
      <c r="U111" s="311"/>
      <c r="V111" s="311"/>
      <c r="W111" s="311"/>
      <c r="X111" s="311"/>
      <c r="Y111" s="311"/>
      <c r="Z111" s="311"/>
      <c r="AA111" s="311"/>
      <c r="AB111" s="311"/>
      <c r="AC111" s="311"/>
      <c r="AD111" s="311"/>
      <c r="AE111" s="311"/>
      <c r="AF111" s="311"/>
      <c r="AG111" s="311"/>
      <c r="AH111" s="311"/>
      <c r="AI111" s="311"/>
    </row>
    <row r="112" spans="1:36" s="11" customFormat="1">
      <c r="A112" s="306"/>
      <c r="B112" s="312"/>
      <c r="C112" s="307"/>
      <c r="D112" s="313"/>
      <c r="E112" s="313"/>
      <c r="F112" s="313"/>
      <c r="G112" s="313"/>
      <c r="H112" s="313"/>
      <c r="I112" s="313"/>
      <c r="J112" s="313"/>
      <c r="K112" s="313"/>
      <c r="L112" s="313"/>
      <c r="M112" s="313"/>
      <c r="N112" s="313"/>
      <c r="O112" s="313"/>
      <c r="P112" s="313"/>
      <c r="Q112" s="313"/>
      <c r="R112" s="313"/>
      <c r="S112" s="313"/>
      <c r="T112" s="313"/>
      <c r="U112" s="313"/>
      <c r="V112" s="313"/>
      <c r="W112" s="313"/>
      <c r="X112" s="313"/>
      <c r="Y112" s="313"/>
      <c r="Z112" s="313"/>
      <c r="AA112" s="313"/>
      <c r="AB112" s="313"/>
      <c r="AC112" s="313"/>
      <c r="AD112" s="313"/>
      <c r="AE112" s="313"/>
      <c r="AF112" s="313"/>
      <c r="AG112" s="313"/>
      <c r="AH112" s="313"/>
      <c r="AI112" s="314"/>
      <c r="AJ112" s="241"/>
    </row>
    <row r="113" spans="1:36" s="11" customFormat="1">
      <c r="A113" s="306"/>
      <c r="B113" s="312"/>
      <c r="C113" s="307"/>
      <c r="D113" s="313"/>
      <c r="E113" s="313"/>
      <c r="F113" s="313"/>
      <c r="G113" s="313"/>
      <c r="H113" s="313"/>
      <c r="I113" s="313"/>
      <c r="J113" s="313"/>
      <c r="K113" s="313"/>
      <c r="L113" s="313"/>
      <c r="M113" s="313"/>
      <c r="N113" s="313"/>
      <c r="O113" s="313"/>
      <c r="P113" s="313"/>
      <c r="Q113" s="313"/>
      <c r="R113" s="313"/>
      <c r="S113" s="313"/>
      <c r="T113" s="313"/>
      <c r="U113" s="313"/>
      <c r="V113" s="313"/>
      <c r="W113" s="313"/>
      <c r="X113" s="313"/>
      <c r="Y113" s="313"/>
      <c r="Z113" s="313"/>
      <c r="AA113" s="313"/>
      <c r="AB113" s="313"/>
      <c r="AC113" s="313"/>
      <c r="AD113" s="313"/>
      <c r="AE113" s="313"/>
      <c r="AF113" s="313"/>
      <c r="AG113" s="313"/>
      <c r="AH113" s="313"/>
      <c r="AI113" s="314"/>
      <c r="AJ113" s="241"/>
    </row>
    <row r="114" spans="1:36" s="11" customFormat="1">
      <c r="A114" s="306"/>
      <c r="B114" s="58"/>
      <c r="C114" s="307"/>
      <c r="D114" s="313"/>
      <c r="E114" s="313"/>
      <c r="F114" s="313"/>
      <c r="G114" s="313"/>
      <c r="H114" s="313"/>
      <c r="I114" s="313"/>
      <c r="J114" s="313"/>
      <c r="K114" s="313"/>
      <c r="L114" s="313"/>
      <c r="M114" s="313"/>
      <c r="N114" s="313"/>
      <c r="O114" s="313"/>
      <c r="P114" s="313"/>
      <c r="Q114" s="313"/>
      <c r="R114" s="313"/>
      <c r="S114" s="313"/>
      <c r="T114" s="313"/>
      <c r="U114" s="313"/>
      <c r="V114" s="313"/>
      <c r="W114" s="313"/>
      <c r="X114" s="313"/>
      <c r="Y114" s="313"/>
      <c r="Z114" s="313"/>
      <c r="AA114" s="313"/>
      <c r="AB114" s="313"/>
      <c r="AC114" s="313"/>
      <c r="AD114" s="313"/>
      <c r="AE114" s="313"/>
      <c r="AF114" s="313"/>
      <c r="AG114" s="313"/>
      <c r="AH114" s="313"/>
      <c r="AI114" s="313"/>
      <c r="AJ114" s="241"/>
    </row>
    <row r="115" spans="1:36" s="11" customFormat="1">
      <c r="A115" s="306"/>
      <c r="B115" s="58"/>
      <c r="C115" s="307"/>
      <c r="D115" s="313"/>
      <c r="E115" s="313"/>
      <c r="F115" s="313"/>
      <c r="G115" s="313"/>
      <c r="H115" s="313"/>
      <c r="I115" s="313"/>
      <c r="J115" s="313"/>
      <c r="K115" s="313"/>
      <c r="L115" s="313"/>
      <c r="M115" s="313"/>
      <c r="N115" s="313"/>
      <c r="O115" s="313"/>
      <c r="P115" s="313"/>
      <c r="Q115" s="313"/>
      <c r="R115" s="313"/>
      <c r="S115" s="313"/>
      <c r="T115" s="313"/>
      <c r="U115" s="313"/>
      <c r="V115" s="313"/>
      <c r="W115" s="313"/>
      <c r="X115" s="313"/>
      <c r="Y115" s="313"/>
      <c r="Z115" s="313"/>
      <c r="AA115" s="313"/>
      <c r="AB115" s="313"/>
      <c r="AC115" s="313"/>
      <c r="AD115" s="313"/>
      <c r="AE115" s="313"/>
      <c r="AF115" s="313"/>
      <c r="AG115" s="313"/>
      <c r="AH115" s="313"/>
      <c r="AI115" s="313"/>
      <c r="AJ115" s="241"/>
    </row>
    <row r="116" spans="1:36" s="11" customFormat="1">
      <c r="A116" s="306"/>
      <c r="B116" s="58"/>
      <c r="C116" s="307"/>
      <c r="D116" s="313"/>
      <c r="E116" s="313"/>
      <c r="F116" s="313"/>
      <c r="G116" s="313"/>
      <c r="H116" s="313"/>
      <c r="I116" s="313"/>
      <c r="J116" s="313"/>
      <c r="K116" s="313"/>
      <c r="L116" s="313"/>
      <c r="M116" s="313"/>
      <c r="N116" s="313"/>
      <c r="O116" s="313"/>
      <c r="P116" s="313"/>
      <c r="Q116" s="313"/>
      <c r="R116" s="313"/>
      <c r="S116" s="313"/>
      <c r="T116" s="313"/>
      <c r="U116" s="313"/>
      <c r="V116" s="313"/>
      <c r="W116" s="313"/>
      <c r="X116" s="313"/>
      <c r="Y116" s="313"/>
      <c r="Z116" s="313"/>
      <c r="AA116" s="313"/>
      <c r="AB116" s="313"/>
      <c r="AC116" s="313"/>
      <c r="AD116" s="313"/>
      <c r="AE116" s="313"/>
      <c r="AF116" s="313"/>
      <c r="AG116" s="313"/>
      <c r="AH116" s="313"/>
      <c r="AI116" s="313"/>
      <c r="AJ116" s="241"/>
    </row>
    <row r="117" spans="1:36" s="11" customFormat="1">
      <c r="A117" s="306"/>
      <c r="B117" s="58"/>
      <c r="C117" s="307"/>
      <c r="D117" s="313"/>
      <c r="E117" s="313"/>
      <c r="F117" s="313"/>
      <c r="G117" s="313"/>
      <c r="H117" s="313"/>
      <c r="I117" s="313"/>
      <c r="J117" s="313"/>
      <c r="K117" s="313"/>
      <c r="L117" s="313"/>
      <c r="M117" s="313"/>
      <c r="N117" s="313"/>
      <c r="O117" s="313"/>
      <c r="P117" s="313"/>
      <c r="Q117" s="313"/>
      <c r="R117" s="313"/>
      <c r="S117" s="313"/>
      <c r="T117" s="313"/>
      <c r="U117" s="313"/>
      <c r="V117" s="313"/>
      <c r="W117" s="313"/>
      <c r="X117" s="313"/>
      <c r="Y117" s="313"/>
      <c r="Z117" s="313"/>
      <c r="AA117" s="313"/>
      <c r="AB117" s="313"/>
      <c r="AC117" s="313"/>
      <c r="AD117" s="313"/>
      <c r="AE117" s="313"/>
      <c r="AF117" s="313"/>
      <c r="AG117" s="313"/>
      <c r="AH117" s="313"/>
      <c r="AI117" s="313"/>
      <c r="AJ117" s="241"/>
    </row>
    <row r="118" spans="1:36">
      <c r="A118" s="302"/>
      <c r="B118" s="303"/>
      <c r="C118" s="304"/>
      <c r="D118" s="315"/>
      <c r="E118" s="315"/>
      <c r="F118" s="315"/>
      <c r="G118" s="315"/>
      <c r="H118" s="315"/>
      <c r="I118" s="315"/>
      <c r="J118" s="315"/>
      <c r="K118" s="315"/>
      <c r="L118" s="315"/>
      <c r="M118" s="315"/>
      <c r="N118" s="315"/>
      <c r="O118" s="315"/>
      <c r="P118" s="315"/>
      <c r="Q118" s="315"/>
      <c r="R118" s="315"/>
      <c r="S118" s="315"/>
      <c r="T118" s="315"/>
      <c r="U118" s="315"/>
      <c r="V118" s="315"/>
      <c r="W118" s="315"/>
      <c r="X118" s="315"/>
      <c r="Y118" s="315"/>
      <c r="Z118" s="315"/>
      <c r="AA118" s="315"/>
      <c r="AB118" s="315"/>
      <c r="AC118" s="315"/>
      <c r="AD118" s="315"/>
      <c r="AE118" s="315"/>
      <c r="AF118" s="315"/>
      <c r="AG118" s="315"/>
      <c r="AH118" s="315"/>
      <c r="AI118" s="315"/>
    </row>
    <row r="119" spans="1:36">
      <c r="A119" s="302"/>
      <c r="B119" s="303"/>
      <c r="C119" s="304"/>
      <c r="D119" s="315"/>
      <c r="E119" s="315"/>
      <c r="F119" s="315"/>
      <c r="G119" s="315"/>
      <c r="H119" s="315"/>
      <c r="I119" s="315"/>
      <c r="J119" s="315"/>
      <c r="K119" s="315"/>
      <c r="L119" s="315"/>
      <c r="M119" s="315"/>
      <c r="N119" s="315"/>
      <c r="O119" s="315"/>
      <c r="P119" s="315"/>
      <c r="Q119" s="315"/>
      <c r="R119" s="315"/>
      <c r="S119" s="315"/>
      <c r="T119" s="315"/>
      <c r="U119" s="315"/>
      <c r="V119" s="315"/>
      <c r="W119" s="315"/>
      <c r="X119" s="315"/>
      <c r="Y119" s="315"/>
      <c r="Z119" s="315"/>
      <c r="AA119" s="315"/>
      <c r="AB119" s="315"/>
      <c r="AC119" s="315"/>
      <c r="AD119" s="315"/>
      <c r="AE119" s="315"/>
      <c r="AF119" s="315"/>
      <c r="AG119" s="315"/>
      <c r="AH119" s="315"/>
      <c r="AI119" s="315"/>
    </row>
    <row r="120" spans="1:36" s="11" customFormat="1">
      <c r="A120" s="306"/>
      <c r="B120" s="58"/>
      <c r="C120" s="307"/>
      <c r="D120" s="314"/>
      <c r="E120" s="314"/>
      <c r="F120" s="314"/>
      <c r="G120" s="314"/>
      <c r="H120" s="314"/>
      <c r="I120" s="314"/>
      <c r="J120" s="314"/>
      <c r="K120" s="314"/>
      <c r="L120" s="314"/>
      <c r="M120" s="314"/>
      <c r="N120" s="314"/>
      <c r="O120" s="314"/>
      <c r="P120" s="314"/>
      <c r="Q120" s="314"/>
      <c r="R120" s="314"/>
      <c r="S120" s="314"/>
      <c r="T120" s="314"/>
      <c r="U120" s="314"/>
      <c r="V120" s="314"/>
      <c r="W120" s="314"/>
      <c r="X120" s="314"/>
      <c r="Y120" s="314"/>
      <c r="Z120" s="314"/>
      <c r="AA120" s="314"/>
      <c r="AB120" s="314"/>
      <c r="AC120" s="314"/>
      <c r="AD120" s="314"/>
      <c r="AE120" s="314"/>
      <c r="AF120" s="308"/>
      <c r="AG120" s="314"/>
      <c r="AH120" s="314"/>
      <c r="AI120" s="314"/>
      <c r="AJ120" s="241"/>
    </row>
    <row r="121" spans="1:36" s="11" customFormat="1">
      <c r="A121" s="306"/>
      <c r="B121" s="58"/>
      <c r="C121" s="307"/>
      <c r="D121" s="314"/>
      <c r="E121" s="314"/>
      <c r="F121" s="314"/>
      <c r="G121" s="314"/>
      <c r="H121" s="314"/>
      <c r="I121" s="314"/>
      <c r="J121" s="314"/>
      <c r="K121" s="314"/>
      <c r="L121" s="314"/>
      <c r="M121" s="314"/>
      <c r="N121" s="314"/>
      <c r="O121" s="314"/>
      <c r="P121" s="314"/>
      <c r="Q121" s="314"/>
      <c r="R121" s="314"/>
      <c r="S121" s="314"/>
      <c r="T121" s="314"/>
      <c r="U121" s="314"/>
      <c r="V121" s="314"/>
      <c r="W121" s="314"/>
      <c r="X121" s="314"/>
      <c r="Y121" s="314"/>
      <c r="Z121" s="314"/>
      <c r="AA121" s="314"/>
      <c r="AB121" s="314"/>
      <c r="AC121" s="314"/>
      <c r="AD121" s="314"/>
      <c r="AE121" s="314"/>
      <c r="AF121" s="308"/>
      <c r="AG121" s="314"/>
      <c r="AH121" s="314"/>
      <c r="AI121" s="314"/>
      <c r="AJ121" s="241"/>
    </row>
    <row r="122" spans="1:36" s="11" customFormat="1">
      <c r="A122" s="306"/>
      <c r="B122" s="58"/>
      <c r="C122" s="307"/>
      <c r="D122" s="314"/>
      <c r="E122" s="314"/>
      <c r="F122" s="314"/>
      <c r="G122" s="314"/>
      <c r="H122" s="314"/>
      <c r="I122" s="314"/>
      <c r="J122" s="314"/>
      <c r="K122" s="314"/>
      <c r="L122" s="314"/>
      <c r="M122" s="314"/>
      <c r="N122" s="314"/>
      <c r="O122" s="314"/>
      <c r="P122" s="314"/>
      <c r="Q122" s="314"/>
      <c r="R122" s="314"/>
      <c r="S122" s="314"/>
      <c r="T122" s="314"/>
      <c r="U122" s="314"/>
      <c r="V122" s="314"/>
      <c r="W122" s="314"/>
      <c r="X122" s="314"/>
      <c r="Y122" s="314"/>
      <c r="Z122" s="314"/>
      <c r="AA122" s="314"/>
      <c r="AB122" s="314"/>
      <c r="AC122" s="314"/>
      <c r="AD122" s="314"/>
      <c r="AE122" s="314"/>
      <c r="AF122" s="308"/>
      <c r="AG122" s="314"/>
      <c r="AH122" s="314"/>
      <c r="AI122" s="314"/>
      <c r="AJ122" s="241"/>
    </row>
    <row r="123" spans="1:36" s="11" customFormat="1">
      <c r="A123" s="306"/>
      <c r="B123" s="58"/>
      <c r="C123" s="307"/>
      <c r="D123" s="314"/>
      <c r="E123" s="314"/>
      <c r="F123" s="314"/>
      <c r="G123" s="314"/>
      <c r="H123" s="314"/>
      <c r="I123" s="314"/>
      <c r="J123" s="314"/>
      <c r="K123" s="314"/>
      <c r="L123" s="314"/>
      <c r="M123" s="314"/>
      <c r="N123" s="314"/>
      <c r="O123" s="314"/>
      <c r="P123" s="314"/>
      <c r="Q123" s="314"/>
      <c r="R123" s="314"/>
      <c r="S123" s="314"/>
      <c r="T123" s="314"/>
      <c r="U123" s="314"/>
      <c r="V123" s="314"/>
      <c r="W123" s="314"/>
      <c r="X123" s="314"/>
      <c r="Y123" s="314"/>
      <c r="Z123" s="314"/>
      <c r="AA123" s="314"/>
      <c r="AB123" s="314"/>
      <c r="AC123" s="314"/>
      <c r="AD123" s="314"/>
      <c r="AE123" s="314"/>
      <c r="AF123" s="308"/>
      <c r="AG123" s="314"/>
      <c r="AH123" s="314"/>
      <c r="AI123" s="314"/>
      <c r="AJ123" s="241"/>
    </row>
    <row r="124" spans="1:36" s="11" customFormat="1">
      <c r="A124" s="306"/>
      <c r="B124" s="58"/>
      <c r="C124" s="307"/>
      <c r="D124" s="314"/>
      <c r="E124" s="314"/>
      <c r="F124" s="314"/>
      <c r="G124" s="314"/>
      <c r="H124" s="314"/>
      <c r="I124" s="314"/>
      <c r="J124" s="314"/>
      <c r="K124" s="314"/>
      <c r="L124" s="314"/>
      <c r="M124" s="314"/>
      <c r="N124" s="314"/>
      <c r="O124" s="314"/>
      <c r="P124" s="314"/>
      <c r="Q124" s="314"/>
      <c r="R124" s="314"/>
      <c r="S124" s="314"/>
      <c r="T124" s="314"/>
      <c r="U124" s="314"/>
      <c r="V124" s="314"/>
      <c r="W124" s="314"/>
      <c r="X124" s="314"/>
      <c r="Y124" s="314"/>
      <c r="Z124" s="314"/>
      <c r="AA124" s="314"/>
      <c r="AB124" s="314"/>
      <c r="AC124" s="314"/>
      <c r="AD124" s="314"/>
      <c r="AE124" s="314"/>
      <c r="AF124" s="308"/>
      <c r="AG124" s="314"/>
      <c r="AH124" s="314"/>
      <c r="AI124" s="314"/>
      <c r="AJ124" s="241"/>
    </row>
    <row r="125" spans="1:36">
      <c r="A125" s="302"/>
      <c r="B125" s="303"/>
      <c r="C125" s="304"/>
      <c r="D125" s="315"/>
      <c r="E125" s="315"/>
      <c r="F125" s="315"/>
      <c r="G125" s="315"/>
      <c r="H125" s="315"/>
      <c r="I125" s="315"/>
      <c r="J125" s="315"/>
      <c r="K125" s="315"/>
      <c r="L125" s="315"/>
      <c r="M125" s="315"/>
      <c r="N125" s="315"/>
      <c r="O125" s="315"/>
      <c r="P125" s="315"/>
      <c r="Q125" s="315"/>
      <c r="R125" s="315"/>
      <c r="S125" s="315"/>
      <c r="T125" s="315"/>
      <c r="U125" s="315"/>
      <c r="V125" s="315"/>
      <c r="W125" s="315"/>
      <c r="X125" s="315"/>
      <c r="Y125" s="315"/>
      <c r="Z125" s="315"/>
      <c r="AA125" s="315"/>
      <c r="AB125" s="315"/>
      <c r="AC125" s="315"/>
      <c r="AD125" s="315"/>
      <c r="AE125" s="315"/>
      <c r="AF125" s="315"/>
      <c r="AG125" s="315"/>
      <c r="AH125" s="315"/>
      <c r="AI125" s="315"/>
    </row>
    <row r="126" spans="1:36">
      <c r="A126" s="316"/>
      <c r="B126" s="303"/>
      <c r="C126" s="304"/>
      <c r="D126" s="315"/>
      <c r="E126" s="315"/>
      <c r="F126" s="315"/>
      <c r="G126" s="315"/>
      <c r="H126" s="315"/>
      <c r="I126" s="315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15"/>
      <c r="V126" s="315"/>
      <c r="W126" s="315"/>
      <c r="X126" s="315"/>
      <c r="Y126" s="315"/>
      <c r="Z126" s="315"/>
      <c r="AA126" s="315"/>
      <c r="AB126" s="315"/>
      <c r="AC126" s="315"/>
      <c r="AD126" s="315"/>
      <c r="AE126" s="315"/>
      <c r="AF126" s="315"/>
      <c r="AG126" s="315"/>
      <c r="AH126" s="315"/>
      <c r="AI126" s="315"/>
    </row>
    <row r="127" spans="1:36">
      <c r="A127" s="316"/>
      <c r="B127" s="303"/>
      <c r="C127" s="304"/>
      <c r="D127" s="315"/>
      <c r="E127" s="315"/>
      <c r="F127" s="315"/>
      <c r="G127" s="315"/>
      <c r="H127" s="315"/>
      <c r="I127" s="315"/>
      <c r="J127" s="315"/>
      <c r="K127" s="315"/>
      <c r="L127" s="315"/>
      <c r="M127" s="315"/>
      <c r="N127" s="315"/>
      <c r="O127" s="315"/>
      <c r="P127" s="315"/>
      <c r="Q127" s="315"/>
      <c r="R127" s="315"/>
      <c r="S127" s="315"/>
      <c r="T127" s="315"/>
      <c r="U127" s="315"/>
      <c r="V127" s="315"/>
      <c r="W127" s="315"/>
      <c r="X127" s="315"/>
      <c r="Y127" s="315"/>
      <c r="Z127" s="315"/>
      <c r="AA127" s="315"/>
      <c r="AB127" s="315"/>
      <c r="AC127" s="315"/>
      <c r="AD127" s="315"/>
      <c r="AE127" s="315"/>
      <c r="AF127" s="315"/>
      <c r="AG127" s="315"/>
      <c r="AH127" s="315"/>
      <c r="AI127" s="315"/>
    </row>
    <row r="128" spans="1:36">
      <c r="A128" s="298"/>
      <c r="B128" s="299"/>
      <c r="C128" s="300"/>
      <c r="D128" s="317"/>
      <c r="E128" s="317"/>
      <c r="F128" s="317"/>
      <c r="G128" s="317"/>
      <c r="H128" s="317"/>
      <c r="I128" s="317"/>
      <c r="J128" s="317"/>
      <c r="K128" s="317"/>
      <c r="L128" s="317"/>
      <c r="M128" s="317"/>
      <c r="N128" s="317"/>
      <c r="O128" s="317"/>
      <c r="P128" s="317"/>
      <c r="Q128" s="317"/>
      <c r="R128" s="317"/>
      <c r="S128" s="317"/>
      <c r="T128" s="317"/>
      <c r="U128" s="317"/>
      <c r="V128" s="317"/>
      <c r="W128" s="317"/>
      <c r="X128" s="317"/>
      <c r="Y128" s="317"/>
      <c r="Z128" s="317"/>
      <c r="AA128" s="317"/>
      <c r="AB128" s="317"/>
      <c r="AC128" s="317"/>
      <c r="AD128" s="317"/>
      <c r="AE128" s="317"/>
      <c r="AF128" s="317"/>
      <c r="AG128" s="317"/>
      <c r="AH128" s="317"/>
      <c r="AI128" s="317"/>
    </row>
    <row r="129" spans="1:36">
      <c r="A129" s="316"/>
      <c r="B129" s="303"/>
      <c r="C129" s="304"/>
      <c r="D129" s="315"/>
      <c r="E129" s="315"/>
      <c r="F129" s="315"/>
      <c r="G129" s="315"/>
      <c r="H129" s="315"/>
      <c r="I129" s="315"/>
      <c r="J129" s="315"/>
      <c r="K129" s="315"/>
      <c r="L129" s="315"/>
      <c r="M129" s="315"/>
      <c r="N129" s="315"/>
      <c r="O129" s="315"/>
      <c r="P129" s="315"/>
      <c r="Q129" s="315"/>
      <c r="R129" s="315"/>
      <c r="S129" s="315"/>
      <c r="T129" s="315"/>
      <c r="U129" s="315"/>
      <c r="V129" s="315"/>
      <c r="W129" s="315"/>
      <c r="X129" s="315"/>
      <c r="Y129" s="315"/>
      <c r="Z129" s="315"/>
      <c r="AA129" s="315"/>
      <c r="AB129" s="315"/>
      <c r="AC129" s="315"/>
      <c r="AD129" s="315"/>
      <c r="AE129" s="315"/>
      <c r="AF129" s="315"/>
      <c r="AG129" s="315"/>
      <c r="AH129" s="315"/>
      <c r="AI129" s="315"/>
    </row>
    <row r="130" spans="1:36">
      <c r="A130" s="316"/>
      <c r="B130" s="303"/>
      <c r="C130" s="304"/>
      <c r="D130" s="315"/>
      <c r="E130" s="315"/>
      <c r="F130" s="315"/>
      <c r="G130" s="315"/>
      <c r="H130" s="315"/>
      <c r="I130" s="315"/>
      <c r="J130" s="315"/>
      <c r="K130" s="315"/>
      <c r="L130" s="315"/>
      <c r="M130" s="315"/>
      <c r="N130" s="315"/>
      <c r="O130" s="315"/>
      <c r="P130" s="315"/>
      <c r="Q130" s="315"/>
      <c r="R130" s="315"/>
      <c r="S130" s="315"/>
      <c r="T130" s="315"/>
      <c r="U130" s="315"/>
      <c r="V130" s="315"/>
      <c r="W130" s="315"/>
      <c r="X130" s="315"/>
      <c r="Y130" s="315"/>
      <c r="Z130" s="315"/>
      <c r="AA130" s="315"/>
      <c r="AB130" s="315"/>
      <c r="AC130" s="315"/>
      <c r="AD130" s="315"/>
      <c r="AE130" s="315"/>
      <c r="AF130" s="315"/>
      <c r="AG130" s="315"/>
      <c r="AH130" s="315"/>
      <c r="AI130" s="315"/>
    </row>
    <row r="131" spans="1:36">
      <c r="A131" s="316"/>
      <c r="B131" s="303"/>
      <c r="C131" s="304"/>
      <c r="D131" s="315"/>
      <c r="E131" s="315"/>
      <c r="F131" s="315"/>
      <c r="G131" s="315"/>
      <c r="H131" s="315"/>
      <c r="I131" s="315"/>
      <c r="J131" s="315"/>
      <c r="K131" s="315"/>
      <c r="L131" s="315"/>
      <c r="M131" s="315"/>
      <c r="N131" s="315"/>
      <c r="O131" s="315"/>
      <c r="P131" s="315"/>
      <c r="Q131" s="315"/>
      <c r="R131" s="315"/>
      <c r="S131" s="315"/>
      <c r="T131" s="315"/>
      <c r="U131" s="315"/>
      <c r="V131" s="315"/>
      <c r="W131" s="315"/>
      <c r="X131" s="315"/>
      <c r="Y131" s="315"/>
      <c r="Z131" s="315"/>
      <c r="AA131" s="315"/>
      <c r="AB131" s="315"/>
      <c r="AC131" s="315"/>
      <c r="AD131" s="315"/>
      <c r="AE131" s="315"/>
      <c r="AF131" s="315"/>
      <c r="AG131" s="315"/>
      <c r="AH131" s="315"/>
      <c r="AI131" s="315"/>
    </row>
    <row r="132" spans="1:36" s="11" customFormat="1" ht="37.5" customHeight="1">
      <c r="A132" s="318"/>
      <c r="B132" s="319"/>
      <c r="C132" s="307"/>
      <c r="D132" s="314"/>
      <c r="E132" s="314"/>
      <c r="F132" s="314"/>
      <c r="G132" s="314"/>
      <c r="H132" s="314"/>
      <c r="I132" s="314"/>
      <c r="J132" s="314"/>
      <c r="K132" s="314"/>
      <c r="L132" s="314"/>
      <c r="M132" s="314"/>
      <c r="N132" s="314"/>
      <c r="O132" s="314"/>
      <c r="P132" s="314"/>
      <c r="Q132" s="314"/>
      <c r="R132" s="314"/>
      <c r="S132" s="314"/>
      <c r="T132" s="314"/>
      <c r="U132" s="314"/>
      <c r="V132" s="314"/>
      <c r="W132" s="314"/>
      <c r="X132" s="314"/>
      <c r="Y132" s="314"/>
      <c r="Z132" s="314"/>
      <c r="AA132" s="314"/>
      <c r="AB132" s="314"/>
      <c r="AC132" s="314"/>
      <c r="AD132" s="314"/>
      <c r="AE132" s="314"/>
      <c r="AF132" s="314"/>
      <c r="AG132" s="314"/>
      <c r="AH132" s="314"/>
      <c r="AI132" s="314"/>
      <c r="AJ132" s="241"/>
    </row>
    <row r="133" spans="1:36" s="11" customFormat="1" ht="37.5" customHeight="1">
      <c r="A133" s="318"/>
      <c r="B133" s="58"/>
      <c r="C133" s="307"/>
      <c r="D133" s="314"/>
      <c r="E133" s="314"/>
      <c r="F133" s="314"/>
      <c r="G133" s="314"/>
      <c r="H133" s="314"/>
      <c r="I133" s="314"/>
      <c r="J133" s="314"/>
      <c r="K133" s="314"/>
      <c r="L133" s="314"/>
      <c r="M133" s="314"/>
      <c r="N133" s="314"/>
      <c r="O133" s="314"/>
      <c r="P133" s="314"/>
      <c r="Q133" s="314"/>
      <c r="R133" s="314"/>
      <c r="S133" s="314"/>
      <c r="T133" s="314"/>
      <c r="U133" s="314"/>
      <c r="V133" s="314"/>
      <c r="W133" s="314"/>
      <c r="X133" s="314"/>
      <c r="Y133" s="314"/>
      <c r="Z133" s="314"/>
      <c r="AA133" s="314"/>
      <c r="AB133" s="314"/>
      <c r="AC133" s="314"/>
      <c r="AD133" s="314"/>
      <c r="AE133" s="314"/>
      <c r="AF133" s="314"/>
      <c r="AG133" s="314"/>
      <c r="AH133" s="314"/>
      <c r="AI133" s="314"/>
      <c r="AJ133" s="241"/>
    </row>
    <row r="134" spans="1:36" s="11" customFormat="1" ht="37.5" customHeight="1">
      <c r="A134" s="318"/>
      <c r="B134" s="58"/>
      <c r="C134" s="307"/>
      <c r="D134" s="314"/>
      <c r="E134" s="314"/>
      <c r="F134" s="314"/>
      <c r="G134" s="314"/>
      <c r="H134" s="314"/>
      <c r="I134" s="314"/>
      <c r="J134" s="314"/>
      <c r="K134" s="314"/>
      <c r="L134" s="314"/>
      <c r="M134" s="314"/>
      <c r="N134" s="314"/>
      <c r="O134" s="314"/>
      <c r="P134" s="314"/>
      <c r="Q134" s="314"/>
      <c r="R134" s="314"/>
      <c r="S134" s="314"/>
      <c r="T134" s="314"/>
      <c r="U134" s="314"/>
      <c r="V134" s="314"/>
      <c r="W134" s="314"/>
      <c r="X134" s="314"/>
      <c r="Y134" s="314"/>
      <c r="Z134" s="314"/>
      <c r="AA134" s="314"/>
      <c r="AB134" s="314"/>
      <c r="AC134" s="314"/>
      <c r="AD134" s="314"/>
      <c r="AE134" s="314"/>
      <c r="AF134" s="314"/>
      <c r="AG134" s="314"/>
      <c r="AH134" s="314"/>
      <c r="AI134" s="314"/>
      <c r="AJ134" s="241"/>
    </row>
    <row r="135" spans="1:36" s="11" customFormat="1" ht="37.5" customHeight="1">
      <c r="A135" s="318"/>
      <c r="B135" s="58"/>
      <c r="C135" s="307"/>
      <c r="D135" s="314"/>
      <c r="E135" s="314"/>
      <c r="F135" s="314"/>
      <c r="G135" s="314"/>
      <c r="H135" s="314"/>
      <c r="I135" s="314"/>
      <c r="J135" s="314"/>
      <c r="K135" s="314"/>
      <c r="L135" s="314"/>
      <c r="M135" s="314"/>
      <c r="N135" s="314"/>
      <c r="O135" s="314"/>
      <c r="P135" s="314"/>
      <c r="Q135" s="314"/>
      <c r="R135" s="314"/>
      <c r="S135" s="314"/>
      <c r="T135" s="314"/>
      <c r="U135" s="314"/>
      <c r="V135" s="314"/>
      <c r="W135" s="314"/>
      <c r="X135" s="314"/>
      <c r="Y135" s="314"/>
      <c r="Z135" s="314"/>
      <c r="AA135" s="314"/>
      <c r="AB135" s="314"/>
      <c r="AC135" s="314"/>
      <c r="AD135" s="314"/>
      <c r="AE135" s="314"/>
      <c r="AF135" s="314"/>
      <c r="AG135" s="314"/>
      <c r="AH135" s="314"/>
      <c r="AI135" s="314"/>
      <c r="AJ135" s="241"/>
    </row>
    <row r="136" spans="1:36" s="11" customFormat="1" ht="37.5" customHeight="1">
      <c r="A136" s="318"/>
      <c r="B136" s="58"/>
      <c r="C136" s="307"/>
      <c r="D136" s="314"/>
      <c r="E136" s="314"/>
      <c r="F136" s="314"/>
      <c r="G136" s="314"/>
      <c r="H136" s="314"/>
      <c r="I136" s="314"/>
      <c r="J136" s="314"/>
      <c r="K136" s="314"/>
      <c r="L136" s="314"/>
      <c r="M136" s="314"/>
      <c r="N136" s="314"/>
      <c r="O136" s="314"/>
      <c r="P136" s="314"/>
      <c r="Q136" s="314"/>
      <c r="R136" s="314"/>
      <c r="S136" s="314"/>
      <c r="T136" s="314"/>
      <c r="U136" s="314"/>
      <c r="V136" s="314"/>
      <c r="W136" s="314"/>
      <c r="X136" s="314"/>
      <c r="Y136" s="314"/>
      <c r="Z136" s="314"/>
      <c r="AA136" s="314"/>
      <c r="AB136" s="314"/>
      <c r="AC136" s="314"/>
      <c r="AD136" s="314"/>
      <c r="AE136" s="314"/>
      <c r="AF136" s="314"/>
      <c r="AG136" s="314"/>
      <c r="AH136" s="314"/>
      <c r="AI136" s="314"/>
      <c r="AJ136" s="241"/>
    </row>
    <row r="137" spans="1:36" s="11" customFormat="1" ht="37.5" customHeight="1">
      <c r="A137" s="318"/>
      <c r="B137" s="58"/>
      <c r="C137" s="307"/>
      <c r="D137" s="314"/>
      <c r="E137" s="314"/>
      <c r="F137" s="314"/>
      <c r="G137" s="314"/>
      <c r="H137" s="314"/>
      <c r="I137" s="314"/>
      <c r="J137" s="314"/>
      <c r="K137" s="314"/>
      <c r="L137" s="314"/>
      <c r="M137" s="314"/>
      <c r="N137" s="314"/>
      <c r="O137" s="314"/>
      <c r="P137" s="314"/>
      <c r="Q137" s="314"/>
      <c r="R137" s="314"/>
      <c r="S137" s="314"/>
      <c r="T137" s="314"/>
      <c r="U137" s="314"/>
      <c r="V137" s="314"/>
      <c r="W137" s="314"/>
      <c r="X137" s="314"/>
      <c r="Y137" s="314"/>
      <c r="Z137" s="314"/>
      <c r="AA137" s="314"/>
      <c r="AB137" s="314"/>
      <c r="AC137" s="314"/>
      <c r="AD137" s="314"/>
      <c r="AE137" s="314"/>
      <c r="AF137" s="314"/>
      <c r="AG137" s="314"/>
      <c r="AH137" s="314"/>
      <c r="AI137" s="314"/>
      <c r="AJ137" s="241"/>
    </row>
    <row r="138" spans="1:36">
      <c r="A138" s="316"/>
      <c r="B138" s="303"/>
      <c r="C138" s="304"/>
      <c r="D138" s="315"/>
      <c r="E138" s="315"/>
      <c r="F138" s="315"/>
      <c r="G138" s="315"/>
      <c r="H138" s="315"/>
      <c r="I138" s="315"/>
      <c r="J138" s="315"/>
      <c r="K138" s="315"/>
      <c r="L138" s="315"/>
      <c r="M138" s="315"/>
      <c r="N138" s="315"/>
      <c r="O138" s="315"/>
      <c r="P138" s="315"/>
      <c r="Q138" s="315"/>
      <c r="R138" s="315"/>
      <c r="S138" s="315"/>
      <c r="T138" s="315"/>
      <c r="U138" s="315"/>
      <c r="V138" s="315"/>
      <c r="W138" s="315"/>
      <c r="X138" s="315"/>
      <c r="Y138" s="315"/>
      <c r="Z138" s="315"/>
      <c r="AA138" s="315"/>
      <c r="AB138" s="315"/>
      <c r="AC138" s="315"/>
      <c r="AD138" s="315"/>
      <c r="AE138" s="315"/>
      <c r="AF138" s="315"/>
      <c r="AG138" s="315"/>
      <c r="AH138" s="315"/>
      <c r="AI138" s="315"/>
    </row>
    <row r="139" spans="1:36">
      <c r="A139" s="316"/>
      <c r="B139" s="303"/>
      <c r="C139" s="304"/>
      <c r="D139" s="315"/>
      <c r="E139" s="315"/>
      <c r="F139" s="315"/>
      <c r="G139" s="315"/>
      <c r="H139" s="315"/>
      <c r="I139" s="315"/>
      <c r="J139" s="315"/>
      <c r="K139" s="315"/>
      <c r="L139" s="315"/>
      <c r="M139" s="315"/>
      <c r="N139" s="315"/>
      <c r="O139" s="315"/>
      <c r="P139" s="315"/>
      <c r="Q139" s="315"/>
      <c r="R139" s="315"/>
      <c r="S139" s="315"/>
      <c r="T139" s="315"/>
      <c r="U139" s="315"/>
      <c r="V139" s="315"/>
      <c r="W139" s="315"/>
      <c r="X139" s="315"/>
      <c r="Y139" s="315"/>
      <c r="Z139" s="315"/>
      <c r="AA139" s="315"/>
      <c r="AB139" s="315"/>
      <c r="AC139" s="315"/>
      <c r="AD139" s="315"/>
      <c r="AE139" s="315"/>
      <c r="AF139" s="315"/>
      <c r="AG139" s="315"/>
      <c r="AH139" s="315"/>
      <c r="AI139" s="315"/>
    </row>
    <row r="140" spans="1:36">
      <c r="A140" s="294"/>
      <c r="B140" s="295"/>
      <c r="C140" s="296"/>
      <c r="D140" s="320"/>
      <c r="E140" s="320"/>
      <c r="F140" s="320"/>
      <c r="G140" s="320"/>
      <c r="H140" s="320"/>
      <c r="I140" s="320"/>
      <c r="J140" s="320"/>
      <c r="K140" s="320"/>
      <c r="L140" s="320"/>
      <c r="M140" s="320"/>
      <c r="N140" s="320"/>
      <c r="O140" s="320"/>
      <c r="P140" s="320"/>
      <c r="Q140" s="320"/>
      <c r="R140" s="320"/>
      <c r="S140" s="320"/>
      <c r="T140" s="320"/>
      <c r="U140" s="320"/>
      <c r="V140" s="320"/>
      <c r="W140" s="320"/>
      <c r="X140" s="320"/>
      <c r="Y140" s="320"/>
      <c r="Z140" s="320"/>
      <c r="AA140" s="320"/>
      <c r="AB140" s="320"/>
      <c r="AC140" s="320"/>
      <c r="AD140" s="320"/>
      <c r="AE140" s="320"/>
      <c r="AF140" s="320"/>
      <c r="AG140" s="320"/>
      <c r="AH140" s="320"/>
      <c r="AI140" s="320"/>
    </row>
    <row r="141" spans="1:36">
      <c r="A141" s="298"/>
      <c r="B141" s="299"/>
      <c r="C141" s="300"/>
      <c r="D141" s="321"/>
      <c r="E141" s="321"/>
      <c r="F141" s="321"/>
      <c r="G141" s="321"/>
      <c r="H141" s="321"/>
      <c r="I141" s="321"/>
      <c r="J141" s="321"/>
      <c r="K141" s="321"/>
      <c r="L141" s="321"/>
      <c r="M141" s="321"/>
      <c r="N141" s="321"/>
      <c r="O141" s="321"/>
      <c r="P141" s="321"/>
      <c r="Q141" s="321"/>
      <c r="R141" s="321"/>
      <c r="S141" s="321"/>
      <c r="T141" s="321"/>
      <c r="U141" s="321"/>
      <c r="V141" s="321"/>
      <c r="W141" s="321"/>
      <c r="X141" s="321"/>
      <c r="Y141" s="321"/>
      <c r="Z141" s="321"/>
      <c r="AA141" s="321"/>
      <c r="AB141" s="321"/>
      <c r="AC141" s="321"/>
      <c r="AD141" s="321"/>
      <c r="AE141" s="321"/>
      <c r="AF141" s="321"/>
      <c r="AG141" s="321"/>
      <c r="AH141" s="321"/>
      <c r="AI141" s="321"/>
    </row>
    <row r="142" spans="1:36">
      <c r="A142" s="316"/>
      <c r="B142" s="303"/>
      <c r="C142" s="304"/>
      <c r="D142" s="321"/>
      <c r="E142" s="321"/>
      <c r="F142" s="321"/>
      <c r="G142" s="321"/>
      <c r="H142" s="321"/>
      <c r="I142" s="321"/>
      <c r="J142" s="321"/>
      <c r="K142" s="321"/>
      <c r="L142" s="321"/>
      <c r="M142" s="321"/>
      <c r="N142" s="321"/>
      <c r="O142" s="321"/>
      <c r="P142" s="321"/>
      <c r="Q142" s="321"/>
      <c r="R142" s="321"/>
      <c r="S142" s="321"/>
      <c r="T142" s="321"/>
      <c r="U142" s="321"/>
      <c r="V142" s="321"/>
      <c r="W142" s="321"/>
      <c r="X142" s="321"/>
      <c r="Y142" s="321"/>
      <c r="Z142" s="321"/>
      <c r="AA142" s="321"/>
      <c r="AB142" s="321"/>
      <c r="AC142" s="321"/>
      <c r="AD142" s="321"/>
      <c r="AE142" s="321"/>
      <c r="AF142" s="321"/>
      <c r="AG142" s="321"/>
      <c r="AH142" s="321"/>
      <c r="AI142" s="321"/>
    </row>
    <row r="143" spans="1:36">
      <c r="A143" s="316"/>
      <c r="B143" s="303"/>
      <c r="C143" s="304"/>
      <c r="D143" s="321"/>
      <c r="E143" s="321"/>
      <c r="F143" s="321"/>
      <c r="G143" s="321"/>
      <c r="H143" s="321"/>
      <c r="I143" s="321"/>
      <c r="J143" s="321"/>
      <c r="K143" s="321"/>
      <c r="L143" s="321"/>
      <c r="M143" s="321"/>
      <c r="N143" s="321"/>
      <c r="O143" s="321"/>
      <c r="P143" s="321"/>
      <c r="Q143" s="321"/>
      <c r="R143" s="321"/>
      <c r="S143" s="321"/>
      <c r="T143" s="321"/>
      <c r="U143" s="321"/>
      <c r="V143" s="321"/>
      <c r="W143" s="321"/>
      <c r="X143" s="321"/>
      <c r="Y143" s="321"/>
      <c r="Z143" s="321"/>
      <c r="AA143" s="321"/>
      <c r="AB143" s="321"/>
      <c r="AC143" s="321"/>
      <c r="AD143" s="321"/>
      <c r="AE143" s="321"/>
      <c r="AF143" s="321"/>
      <c r="AG143" s="321"/>
      <c r="AH143" s="321"/>
      <c r="AI143" s="321"/>
    </row>
    <row r="144" spans="1:36">
      <c r="A144" s="316"/>
      <c r="B144" s="303"/>
      <c r="C144" s="304"/>
      <c r="D144" s="321"/>
      <c r="E144" s="321"/>
      <c r="F144" s="321"/>
      <c r="G144" s="321"/>
      <c r="H144" s="321"/>
      <c r="I144" s="321"/>
      <c r="J144" s="321"/>
      <c r="K144" s="321"/>
      <c r="L144" s="321"/>
      <c r="M144" s="321"/>
      <c r="N144" s="321"/>
      <c r="O144" s="321"/>
      <c r="P144" s="321"/>
      <c r="Q144" s="321"/>
      <c r="R144" s="321"/>
      <c r="S144" s="321"/>
      <c r="T144" s="321"/>
      <c r="U144" s="321"/>
      <c r="V144" s="321"/>
      <c r="W144" s="321"/>
      <c r="X144" s="321"/>
      <c r="Y144" s="321"/>
      <c r="Z144" s="321"/>
      <c r="AA144" s="321"/>
      <c r="AB144" s="321"/>
      <c r="AC144" s="321"/>
      <c r="AD144" s="321"/>
      <c r="AE144" s="321"/>
      <c r="AF144" s="321"/>
      <c r="AG144" s="321"/>
      <c r="AH144" s="321"/>
      <c r="AI144" s="321"/>
    </row>
    <row r="145" spans="1:35">
      <c r="A145" s="316"/>
      <c r="B145" s="303"/>
      <c r="C145" s="304"/>
      <c r="D145" s="321"/>
      <c r="E145" s="321"/>
      <c r="F145" s="321"/>
      <c r="G145" s="321"/>
      <c r="H145" s="321"/>
      <c r="I145" s="321"/>
      <c r="J145" s="321"/>
      <c r="K145" s="321"/>
      <c r="L145" s="321"/>
      <c r="M145" s="321"/>
      <c r="N145" s="321"/>
      <c r="O145" s="321"/>
      <c r="P145" s="321"/>
      <c r="Q145" s="321"/>
      <c r="R145" s="321"/>
      <c r="S145" s="321"/>
      <c r="T145" s="321"/>
      <c r="U145" s="321"/>
      <c r="V145" s="321"/>
      <c r="W145" s="321"/>
      <c r="X145" s="321"/>
      <c r="Y145" s="321"/>
      <c r="Z145" s="321"/>
      <c r="AA145" s="321"/>
      <c r="AB145" s="321"/>
      <c r="AC145" s="321"/>
      <c r="AD145" s="321"/>
      <c r="AE145" s="321"/>
      <c r="AF145" s="321"/>
      <c r="AG145" s="321"/>
      <c r="AH145" s="321"/>
      <c r="AI145" s="321"/>
    </row>
    <row r="146" spans="1:35">
      <c r="A146" s="316"/>
      <c r="B146" s="303"/>
      <c r="C146" s="304"/>
      <c r="D146" s="321"/>
      <c r="E146" s="321"/>
      <c r="F146" s="321"/>
      <c r="G146" s="321"/>
      <c r="H146" s="321"/>
      <c r="I146" s="321"/>
      <c r="J146" s="321"/>
      <c r="K146" s="321"/>
      <c r="L146" s="321"/>
      <c r="M146" s="321"/>
      <c r="N146" s="321"/>
      <c r="O146" s="321"/>
      <c r="P146" s="321"/>
      <c r="Q146" s="321"/>
      <c r="R146" s="321"/>
      <c r="S146" s="321"/>
      <c r="T146" s="321"/>
      <c r="U146" s="321"/>
      <c r="V146" s="321"/>
      <c r="W146" s="321"/>
      <c r="X146" s="321"/>
      <c r="Y146" s="321"/>
      <c r="Z146" s="321"/>
      <c r="AA146" s="321"/>
      <c r="AB146" s="321"/>
      <c r="AC146" s="321"/>
      <c r="AD146" s="321"/>
      <c r="AE146" s="321"/>
      <c r="AF146" s="321"/>
      <c r="AG146" s="321"/>
      <c r="AH146" s="321"/>
      <c r="AI146" s="321"/>
    </row>
    <row r="147" spans="1:35">
      <c r="A147" s="316"/>
      <c r="B147" s="303"/>
      <c r="C147" s="304"/>
      <c r="D147" s="321"/>
      <c r="E147" s="321"/>
      <c r="F147" s="321"/>
      <c r="G147" s="321"/>
      <c r="H147" s="321"/>
      <c r="I147" s="321"/>
      <c r="J147" s="321"/>
      <c r="K147" s="321"/>
      <c r="L147" s="321"/>
      <c r="M147" s="321"/>
      <c r="N147" s="321"/>
      <c r="O147" s="321"/>
      <c r="P147" s="321"/>
      <c r="Q147" s="321"/>
      <c r="R147" s="321"/>
      <c r="S147" s="321"/>
      <c r="T147" s="321"/>
      <c r="U147" s="321"/>
      <c r="V147" s="321"/>
      <c r="W147" s="321"/>
      <c r="X147" s="321"/>
      <c r="Y147" s="321"/>
      <c r="Z147" s="321"/>
      <c r="AA147" s="321"/>
      <c r="AB147" s="321"/>
      <c r="AC147" s="321"/>
      <c r="AD147" s="321"/>
      <c r="AE147" s="321"/>
      <c r="AF147" s="321"/>
      <c r="AG147" s="321"/>
      <c r="AH147" s="321"/>
      <c r="AI147" s="321"/>
    </row>
    <row r="148" spans="1:35">
      <c r="A148" s="316"/>
      <c r="B148" s="303"/>
      <c r="C148" s="304"/>
      <c r="D148" s="321"/>
      <c r="E148" s="321"/>
      <c r="F148" s="321"/>
      <c r="G148" s="321"/>
      <c r="H148" s="321"/>
      <c r="I148" s="321"/>
      <c r="J148" s="321"/>
      <c r="K148" s="321"/>
      <c r="L148" s="321"/>
      <c r="M148" s="321"/>
      <c r="N148" s="321"/>
      <c r="O148" s="321"/>
      <c r="P148" s="321"/>
      <c r="Q148" s="321"/>
      <c r="R148" s="321"/>
      <c r="S148" s="321"/>
      <c r="T148" s="321"/>
      <c r="U148" s="321"/>
      <c r="V148" s="321"/>
      <c r="W148" s="321"/>
      <c r="X148" s="321"/>
      <c r="Y148" s="321"/>
      <c r="Z148" s="321"/>
      <c r="AA148" s="321"/>
      <c r="AB148" s="321"/>
      <c r="AC148" s="321"/>
      <c r="AD148" s="321"/>
      <c r="AE148" s="321"/>
      <c r="AF148" s="321"/>
      <c r="AG148" s="321"/>
      <c r="AH148" s="321"/>
      <c r="AI148" s="321"/>
    </row>
    <row r="149" spans="1:35">
      <c r="A149" s="316"/>
      <c r="B149" s="303"/>
      <c r="C149" s="304"/>
      <c r="D149" s="321"/>
      <c r="E149" s="321"/>
      <c r="F149" s="321"/>
      <c r="G149" s="321"/>
      <c r="H149" s="321"/>
      <c r="I149" s="321"/>
      <c r="J149" s="321"/>
      <c r="K149" s="321"/>
      <c r="L149" s="321"/>
      <c r="M149" s="321"/>
      <c r="N149" s="321"/>
      <c r="O149" s="321"/>
      <c r="P149" s="321"/>
      <c r="Q149" s="321"/>
      <c r="R149" s="321"/>
      <c r="S149" s="321"/>
      <c r="T149" s="321"/>
      <c r="U149" s="321"/>
      <c r="V149" s="321"/>
      <c r="W149" s="321"/>
      <c r="X149" s="321"/>
      <c r="Y149" s="321"/>
      <c r="Z149" s="321"/>
      <c r="AA149" s="321"/>
      <c r="AB149" s="321"/>
      <c r="AC149" s="321"/>
      <c r="AD149" s="321"/>
      <c r="AE149" s="321"/>
      <c r="AF149" s="321"/>
      <c r="AG149" s="321"/>
      <c r="AH149" s="321"/>
      <c r="AI149" s="321"/>
    </row>
    <row r="150" spans="1:35">
      <c r="A150" s="316"/>
      <c r="B150" s="303"/>
      <c r="C150" s="304"/>
      <c r="D150" s="321"/>
      <c r="E150" s="321"/>
      <c r="F150" s="321"/>
      <c r="G150" s="321"/>
      <c r="H150" s="321"/>
      <c r="I150" s="321"/>
      <c r="J150" s="321"/>
      <c r="K150" s="321"/>
      <c r="L150" s="321"/>
      <c r="M150" s="321"/>
      <c r="N150" s="321"/>
      <c r="O150" s="321"/>
      <c r="P150" s="321"/>
      <c r="Q150" s="321"/>
      <c r="R150" s="321"/>
      <c r="S150" s="321"/>
      <c r="T150" s="321"/>
      <c r="U150" s="321"/>
      <c r="V150" s="321"/>
      <c r="W150" s="321"/>
      <c r="X150" s="321"/>
      <c r="Y150" s="321"/>
      <c r="Z150" s="321"/>
      <c r="AA150" s="321"/>
      <c r="AB150" s="321"/>
      <c r="AC150" s="321"/>
      <c r="AD150" s="321"/>
      <c r="AE150" s="321"/>
      <c r="AF150" s="321"/>
      <c r="AG150" s="321"/>
      <c r="AH150" s="321"/>
      <c r="AI150" s="321"/>
    </row>
    <row r="151" spans="1:35">
      <c r="A151" s="316"/>
      <c r="B151" s="303"/>
      <c r="C151" s="304"/>
      <c r="D151" s="321"/>
      <c r="E151" s="321"/>
      <c r="F151" s="321"/>
      <c r="G151" s="321"/>
      <c r="H151" s="321"/>
      <c r="I151" s="321"/>
      <c r="J151" s="321"/>
      <c r="K151" s="321"/>
      <c r="L151" s="321"/>
      <c r="M151" s="321"/>
      <c r="N151" s="321"/>
      <c r="O151" s="321"/>
      <c r="P151" s="321"/>
      <c r="Q151" s="321"/>
      <c r="R151" s="321"/>
      <c r="S151" s="321"/>
      <c r="T151" s="321"/>
      <c r="U151" s="321"/>
      <c r="V151" s="321"/>
      <c r="W151" s="321"/>
      <c r="X151" s="321"/>
      <c r="Y151" s="321"/>
      <c r="Z151" s="321"/>
      <c r="AA151" s="321"/>
      <c r="AB151" s="321"/>
      <c r="AC151" s="321"/>
      <c r="AD151" s="321"/>
      <c r="AE151" s="321"/>
      <c r="AF151" s="321"/>
      <c r="AG151" s="321"/>
      <c r="AH151" s="321"/>
      <c r="AI151" s="321"/>
    </row>
    <row r="152" spans="1:35">
      <c r="A152" s="316"/>
      <c r="B152" s="303"/>
      <c r="C152" s="304"/>
      <c r="D152" s="321"/>
      <c r="E152" s="321"/>
      <c r="F152" s="321"/>
      <c r="G152" s="321"/>
      <c r="H152" s="321"/>
      <c r="I152" s="321"/>
      <c r="J152" s="321"/>
      <c r="K152" s="321"/>
      <c r="L152" s="321"/>
      <c r="M152" s="321"/>
      <c r="N152" s="321"/>
      <c r="O152" s="321"/>
      <c r="P152" s="321"/>
      <c r="Q152" s="321"/>
      <c r="R152" s="321"/>
      <c r="S152" s="321"/>
      <c r="T152" s="321"/>
      <c r="U152" s="321"/>
      <c r="V152" s="321"/>
      <c r="W152" s="321"/>
      <c r="X152" s="321"/>
      <c r="Y152" s="321"/>
      <c r="Z152" s="321"/>
      <c r="AA152" s="321"/>
      <c r="AB152" s="321"/>
      <c r="AC152" s="321"/>
      <c r="AD152" s="321"/>
      <c r="AE152" s="321"/>
      <c r="AF152" s="321"/>
      <c r="AG152" s="321"/>
      <c r="AH152" s="321"/>
      <c r="AI152" s="321"/>
    </row>
    <row r="153" spans="1:35">
      <c r="A153" s="316"/>
      <c r="B153" s="303"/>
      <c r="C153" s="304"/>
      <c r="D153" s="321"/>
      <c r="E153" s="321"/>
      <c r="F153" s="321"/>
      <c r="G153" s="321"/>
      <c r="H153" s="321"/>
      <c r="I153" s="321"/>
      <c r="J153" s="321"/>
      <c r="K153" s="321"/>
      <c r="L153" s="321"/>
      <c r="M153" s="321"/>
      <c r="N153" s="321"/>
      <c r="O153" s="321"/>
      <c r="P153" s="321"/>
      <c r="Q153" s="321"/>
      <c r="R153" s="321"/>
      <c r="S153" s="321"/>
      <c r="T153" s="321"/>
      <c r="U153" s="321"/>
      <c r="V153" s="321"/>
      <c r="W153" s="321"/>
      <c r="X153" s="321"/>
      <c r="Y153" s="321"/>
      <c r="Z153" s="321"/>
      <c r="AA153" s="321"/>
      <c r="AB153" s="321"/>
      <c r="AC153" s="321"/>
      <c r="AD153" s="321"/>
      <c r="AE153" s="321"/>
      <c r="AF153" s="321"/>
      <c r="AG153" s="321"/>
      <c r="AH153" s="321"/>
      <c r="AI153" s="321"/>
    </row>
    <row r="154" spans="1:35">
      <c r="A154" s="316"/>
      <c r="B154" s="303"/>
      <c r="C154" s="304"/>
      <c r="D154" s="321"/>
      <c r="E154" s="321"/>
      <c r="F154" s="321"/>
      <c r="G154" s="321"/>
      <c r="H154" s="321"/>
      <c r="I154" s="321"/>
      <c r="J154" s="321"/>
      <c r="K154" s="321"/>
      <c r="L154" s="321"/>
      <c r="M154" s="321"/>
      <c r="N154" s="321"/>
      <c r="O154" s="321"/>
      <c r="P154" s="321"/>
      <c r="Q154" s="321"/>
      <c r="R154" s="321"/>
      <c r="S154" s="321"/>
      <c r="T154" s="321"/>
      <c r="U154" s="321"/>
      <c r="V154" s="321"/>
      <c r="W154" s="321"/>
      <c r="X154" s="321"/>
      <c r="Y154" s="321"/>
      <c r="Z154" s="321"/>
      <c r="AA154" s="321"/>
      <c r="AB154" s="321"/>
      <c r="AC154" s="321"/>
      <c r="AD154" s="321"/>
      <c r="AE154" s="321"/>
      <c r="AF154" s="321"/>
      <c r="AG154" s="321"/>
      <c r="AH154" s="321"/>
      <c r="AI154" s="321"/>
    </row>
    <row r="155" spans="1:35">
      <c r="A155" s="298"/>
      <c r="B155" s="299"/>
      <c r="C155" s="300"/>
      <c r="D155" s="321"/>
      <c r="E155" s="321"/>
      <c r="F155" s="321"/>
      <c r="G155" s="321"/>
      <c r="H155" s="321"/>
      <c r="I155" s="321"/>
      <c r="J155" s="321"/>
      <c r="K155" s="321"/>
      <c r="L155" s="321"/>
      <c r="M155" s="321"/>
      <c r="N155" s="321"/>
      <c r="O155" s="321"/>
      <c r="P155" s="321"/>
      <c r="Q155" s="321"/>
      <c r="R155" s="321"/>
      <c r="S155" s="321"/>
      <c r="T155" s="321"/>
      <c r="U155" s="321"/>
      <c r="V155" s="321"/>
      <c r="W155" s="321"/>
      <c r="X155" s="321"/>
      <c r="Y155" s="321"/>
      <c r="Z155" s="321"/>
      <c r="AA155" s="321"/>
      <c r="AB155" s="321"/>
      <c r="AC155" s="321"/>
      <c r="AD155" s="321"/>
      <c r="AE155" s="321"/>
      <c r="AF155" s="321"/>
      <c r="AG155" s="321"/>
      <c r="AH155" s="321"/>
      <c r="AI155" s="321"/>
    </row>
    <row r="156" spans="1:35">
      <c r="A156" s="316"/>
      <c r="B156" s="303"/>
      <c r="C156" s="304"/>
      <c r="D156" s="321"/>
      <c r="E156" s="321"/>
      <c r="F156" s="321"/>
      <c r="G156" s="321"/>
      <c r="H156" s="321"/>
      <c r="I156" s="321"/>
      <c r="J156" s="321"/>
      <c r="K156" s="321"/>
      <c r="L156" s="321"/>
      <c r="M156" s="321"/>
      <c r="N156" s="321"/>
      <c r="O156" s="321"/>
      <c r="P156" s="321"/>
      <c r="Q156" s="321"/>
      <c r="R156" s="321"/>
      <c r="S156" s="321"/>
      <c r="T156" s="321"/>
      <c r="U156" s="321"/>
      <c r="V156" s="321"/>
      <c r="W156" s="321"/>
      <c r="X156" s="321"/>
      <c r="Y156" s="321"/>
      <c r="Z156" s="321"/>
      <c r="AA156" s="321"/>
      <c r="AB156" s="321"/>
      <c r="AC156" s="321"/>
      <c r="AD156" s="321"/>
      <c r="AE156" s="321"/>
      <c r="AF156" s="321"/>
      <c r="AG156" s="321"/>
      <c r="AH156" s="321"/>
      <c r="AI156" s="321"/>
    </row>
    <row r="157" spans="1:35">
      <c r="A157" s="316"/>
      <c r="B157" s="303"/>
      <c r="C157" s="304"/>
      <c r="D157" s="321"/>
      <c r="E157" s="321"/>
      <c r="F157" s="321"/>
      <c r="G157" s="321"/>
      <c r="H157" s="321"/>
      <c r="I157" s="321"/>
      <c r="J157" s="321"/>
      <c r="K157" s="321"/>
      <c r="L157" s="321"/>
      <c r="M157" s="321"/>
      <c r="N157" s="321"/>
      <c r="O157" s="321"/>
      <c r="P157" s="321"/>
      <c r="Q157" s="321"/>
      <c r="R157" s="321"/>
      <c r="S157" s="321"/>
      <c r="T157" s="321"/>
      <c r="U157" s="321"/>
      <c r="V157" s="321"/>
      <c r="W157" s="321"/>
      <c r="X157" s="321"/>
      <c r="Y157" s="321"/>
      <c r="Z157" s="321"/>
      <c r="AA157" s="321"/>
      <c r="AB157" s="321"/>
      <c r="AC157" s="321"/>
      <c r="AD157" s="321"/>
      <c r="AE157" s="321"/>
      <c r="AF157" s="321"/>
      <c r="AG157" s="321"/>
      <c r="AH157" s="321"/>
      <c r="AI157" s="321"/>
    </row>
    <row r="158" spans="1:35">
      <c r="A158" s="316"/>
      <c r="B158" s="303"/>
      <c r="C158" s="304"/>
      <c r="D158" s="321"/>
      <c r="E158" s="321"/>
      <c r="F158" s="321"/>
      <c r="G158" s="321"/>
      <c r="H158" s="321"/>
      <c r="I158" s="321"/>
      <c r="J158" s="321"/>
      <c r="K158" s="321"/>
      <c r="L158" s="321"/>
      <c r="M158" s="321"/>
      <c r="N158" s="321"/>
      <c r="O158" s="321"/>
      <c r="P158" s="321"/>
      <c r="Q158" s="321"/>
      <c r="R158" s="321"/>
      <c r="S158" s="321"/>
      <c r="T158" s="321"/>
      <c r="U158" s="321"/>
      <c r="V158" s="321"/>
      <c r="W158" s="321"/>
      <c r="X158" s="321"/>
      <c r="Y158" s="321"/>
      <c r="Z158" s="321"/>
      <c r="AA158" s="321"/>
      <c r="AB158" s="321"/>
      <c r="AC158" s="321"/>
      <c r="AD158" s="321"/>
      <c r="AE158" s="321"/>
      <c r="AF158" s="321"/>
      <c r="AG158" s="321"/>
      <c r="AH158" s="321"/>
      <c r="AI158" s="321"/>
    </row>
    <row r="159" spans="1:35">
      <c r="A159" s="316"/>
      <c r="B159" s="303"/>
      <c r="C159" s="304"/>
      <c r="D159" s="321"/>
      <c r="E159" s="321"/>
      <c r="F159" s="321"/>
      <c r="G159" s="321"/>
      <c r="H159" s="321"/>
      <c r="I159" s="321"/>
      <c r="J159" s="321"/>
      <c r="K159" s="321"/>
      <c r="L159" s="321"/>
      <c r="M159" s="321"/>
      <c r="N159" s="321"/>
      <c r="O159" s="321"/>
      <c r="P159" s="321"/>
      <c r="Q159" s="321"/>
      <c r="R159" s="321"/>
      <c r="S159" s="321"/>
      <c r="T159" s="321"/>
      <c r="U159" s="321"/>
      <c r="V159" s="321"/>
      <c r="W159" s="321"/>
      <c r="X159" s="321"/>
      <c r="Y159" s="321"/>
      <c r="Z159" s="321"/>
      <c r="AA159" s="321"/>
      <c r="AB159" s="321"/>
      <c r="AC159" s="321"/>
      <c r="AD159" s="321"/>
      <c r="AE159" s="321"/>
      <c r="AF159" s="321"/>
      <c r="AG159" s="321"/>
      <c r="AH159" s="321"/>
      <c r="AI159" s="321"/>
    </row>
    <row r="160" spans="1:35">
      <c r="A160" s="298"/>
      <c r="B160" s="299"/>
      <c r="C160" s="300"/>
      <c r="D160" s="321"/>
      <c r="E160" s="321"/>
      <c r="F160" s="321"/>
      <c r="G160" s="321"/>
      <c r="H160" s="321"/>
      <c r="I160" s="321"/>
      <c r="J160" s="321"/>
      <c r="K160" s="321"/>
      <c r="L160" s="321"/>
      <c r="M160" s="321"/>
      <c r="N160" s="321"/>
      <c r="O160" s="321"/>
      <c r="P160" s="321"/>
      <c r="Q160" s="321"/>
      <c r="R160" s="321"/>
      <c r="S160" s="321"/>
      <c r="T160" s="321"/>
      <c r="U160" s="321"/>
      <c r="V160" s="321"/>
      <c r="W160" s="321"/>
      <c r="X160" s="321"/>
      <c r="Y160" s="321"/>
      <c r="Z160" s="321"/>
      <c r="AA160" s="321"/>
      <c r="AB160" s="321"/>
      <c r="AC160" s="321"/>
      <c r="AD160" s="321"/>
      <c r="AE160" s="321"/>
      <c r="AF160" s="321"/>
      <c r="AG160" s="321"/>
      <c r="AH160" s="321"/>
      <c r="AI160" s="321"/>
    </row>
    <row r="161" spans="1:35">
      <c r="A161" s="316"/>
      <c r="B161" s="303"/>
      <c r="C161" s="304"/>
      <c r="D161" s="321"/>
      <c r="E161" s="321"/>
      <c r="F161" s="321"/>
      <c r="G161" s="321"/>
      <c r="H161" s="321"/>
      <c r="I161" s="321"/>
      <c r="J161" s="321"/>
      <c r="K161" s="321"/>
      <c r="L161" s="321"/>
      <c r="M161" s="321"/>
      <c r="N161" s="321"/>
      <c r="O161" s="321"/>
      <c r="P161" s="321"/>
      <c r="Q161" s="321"/>
      <c r="R161" s="321"/>
      <c r="S161" s="321"/>
      <c r="T161" s="321"/>
      <c r="U161" s="321"/>
      <c r="V161" s="321"/>
      <c r="W161" s="321"/>
      <c r="X161" s="321"/>
      <c r="Y161" s="321"/>
      <c r="Z161" s="321"/>
      <c r="AA161" s="321"/>
      <c r="AB161" s="321"/>
      <c r="AC161" s="321"/>
      <c r="AD161" s="321"/>
      <c r="AE161" s="321"/>
      <c r="AF161" s="321"/>
      <c r="AG161" s="321"/>
      <c r="AH161" s="321"/>
      <c r="AI161" s="321"/>
    </row>
    <row r="162" spans="1:35">
      <c r="A162" s="316"/>
      <c r="B162" s="303"/>
      <c r="C162" s="304"/>
      <c r="D162" s="321"/>
      <c r="E162" s="321"/>
      <c r="F162" s="321"/>
      <c r="G162" s="321"/>
      <c r="H162" s="321"/>
      <c r="I162" s="321"/>
      <c r="J162" s="321"/>
      <c r="K162" s="321"/>
      <c r="L162" s="321"/>
      <c r="M162" s="321"/>
      <c r="N162" s="321"/>
      <c r="O162" s="321"/>
      <c r="P162" s="321"/>
      <c r="Q162" s="321"/>
      <c r="R162" s="321"/>
      <c r="S162" s="321"/>
      <c r="T162" s="321"/>
      <c r="U162" s="321"/>
      <c r="V162" s="321"/>
      <c r="W162" s="321"/>
      <c r="X162" s="321"/>
      <c r="Y162" s="321"/>
      <c r="Z162" s="321"/>
      <c r="AA162" s="321"/>
      <c r="AB162" s="321"/>
      <c r="AC162" s="321"/>
      <c r="AD162" s="321"/>
      <c r="AE162" s="321"/>
      <c r="AF162" s="321"/>
      <c r="AG162" s="321"/>
      <c r="AH162" s="321"/>
      <c r="AI162" s="321"/>
    </row>
    <row r="163" spans="1:35">
      <c r="A163" s="316"/>
      <c r="B163" s="303"/>
      <c r="C163" s="304"/>
      <c r="D163" s="321"/>
      <c r="E163" s="321"/>
      <c r="F163" s="321"/>
      <c r="G163" s="321"/>
      <c r="H163" s="321"/>
      <c r="I163" s="321"/>
      <c r="J163" s="321"/>
      <c r="K163" s="321"/>
      <c r="L163" s="321"/>
      <c r="M163" s="321"/>
      <c r="N163" s="321"/>
      <c r="O163" s="321"/>
      <c r="P163" s="321"/>
      <c r="Q163" s="321"/>
      <c r="R163" s="321"/>
      <c r="S163" s="321"/>
      <c r="T163" s="321"/>
      <c r="U163" s="321"/>
      <c r="V163" s="321"/>
      <c r="W163" s="321"/>
      <c r="X163" s="321"/>
      <c r="Y163" s="321"/>
      <c r="Z163" s="321"/>
      <c r="AA163" s="321"/>
      <c r="AB163" s="321"/>
      <c r="AC163" s="321"/>
      <c r="AD163" s="321"/>
      <c r="AE163" s="321"/>
      <c r="AF163" s="321"/>
      <c r="AG163" s="321"/>
      <c r="AH163" s="321"/>
      <c r="AI163" s="321"/>
    </row>
    <row r="164" spans="1:35">
      <c r="A164" s="316"/>
      <c r="B164" s="303"/>
      <c r="C164" s="304"/>
      <c r="D164" s="321"/>
      <c r="E164" s="321"/>
      <c r="F164" s="321"/>
      <c r="G164" s="321"/>
      <c r="H164" s="321"/>
      <c r="I164" s="321"/>
      <c r="J164" s="321"/>
      <c r="K164" s="321"/>
      <c r="L164" s="321"/>
      <c r="M164" s="321"/>
      <c r="N164" s="321"/>
      <c r="O164" s="321"/>
      <c r="P164" s="321"/>
      <c r="Q164" s="321"/>
      <c r="R164" s="321"/>
      <c r="S164" s="321"/>
      <c r="T164" s="321"/>
      <c r="U164" s="321"/>
      <c r="V164" s="321"/>
      <c r="W164" s="321"/>
      <c r="X164" s="321"/>
      <c r="Y164" s="321"/>
      <c r="Z164" s="321"/>
      <c r="AA164" s="321"/>
      <c r="AB164" s="321"/>
      <c r="AC164" s="321"/>
      <c r="AD164" s="321"/>
      <c r="AE164" s="321"/>
      <c r="AF164" s="321"/>
      <c r="AG164" s="321"/>
      <c r="AH164" s="321"/>
      <c r="AI164" s="321"/>
    </row>
    <row r="165" spans="1:35">
      <c r="A165" s="298"/>
      <c r="B165" s="299"/>
      <c r="C165" s="300"/>
      <c r="D165" s="321"/>
      <c r="E165" s="321"/>
      <c r="F165" s="321"/>
      <c r="G165" s="321"/>
      <c r="H165" s="321"/>
      <c r="I165" s="321"/>
      <c r="J165" s="321"/>
      <c r="K165" s="321"/>
      <c r="L165" s="321"/>
      <c r="M165" s="321"/>
      <c r="N165" s="321"/>
      <c r="O165" s="321"/>
      <c r="P165" s="321"/>
      <c r="Q165" s="321"/>
      <c r="R165" s="321"/>
      <c r="S165" s="321"/>
      <c r="T165" s="321"/>
      <c r="U165" s="321"/>
      <c r="V165" s="321"/>
      <c r="W165" s="321"/>
      <c r="X165" s="321"/>
      <c r="Y165" s="321"/>
      <c r="Z165" s="321"/>
      <c r="AA165" s="321"/>
      <c r="AB165" s="321"/>
      <c r="AC165" s="321"/>
      <c r="AD165" s="321"/>
      <c r="AE165" s="321"/>
      <c r="AF165" s="321"/>
      <c r="AG165" s="321"/>
      <c r="AH165" s="321"/>
      <c r="AI165" s="321"/>
    </row>
    <row r="166" spans="1:35">
      <c r="A166" s="316"/>
      <c r="B166" s="303"/>
      <c r="C166" s="304"/>
      <c r="D166" s="321"/>
      <c r="E166" s="321"/>
      <c r="F166" s="321"/>
      <c r="G166" s="321"/>
      <c r="H166" s="321"/>
      <c r="I166" s="321"/>
      <c r="J166" s="321"/>
      <c r="K166" s="321"/>
      <c r="L166" s="321"/>
      <c r="M166" s="321"/>
      <c r="N166" s="321"/>
      <c r="O166" s="321"/>
      <c r="P166" s="321"/>
      <c r="Q166" s="321"/>
      <c r="R166" s="321"/>
      <c r="S166" s="321"/>
      <c r="T166" s="321"/>
      <c r="U166" s="321"/>
      <c r="V166" s="321"/>
      <c r="W166" s="321"/>
      <c r="X166" s="321"/>
      <c r="Y166" s="321"/>
      <c r="Z166" s="321"/>
      <c r="AA166" s="321"/>
      <c r="AB166" s="321"/>
      <c r="AC166" s="321"/>
      <c r="AD166" s="321"/>
      <c r="AE166" s="321"/>
      <c r="AF166" s="321"/>
      <c r="AG166" s="321"/>
      <c r="AH166" s="321"/>
      <c r="AI166" s="321"/>
    </row>
    <row r="167" spans="1:35">
      <c r="A167" s="316"/>
      <c r="B167" s="303"/>
      <c r="C167" s="304"/>
      <c r="D167" s="321"/>
      <c r="E167" s="321"/>
      <c r="F167" s="321"/>
      <c r="G167" s="321"/>
      <c r="H167" s="321"/>
      <c r="I167" s="321"/>
      <c r="J167" s="321"/>
      <c r="K167" s="321"/>
      <c r="L167" s="321"/>
      <c r="M167" s="321"/>
      <c r="N167" s="321"/>
      <c r="O167" s="321"/>
      <c r="P167" s="321"/>
      <c r="Q167" s="321"/>
      <c r="R167" s="321"/>
      <c r="S167" s="321"/>
      <c r="T167" s="321"/>
      <c r="U167" s="321"/>
      <c r="V167" s="321"/>
      <c r="W167" s="321"/>
      <c r="X167" s="321"/>
      <c r="Y167" s="321"/>
      <c r="Z167" s="321"/>
      <c r="AA167" s="321"/>
      <c r="AB167" s="321"/>
      <c r="AC167" s="321"/>
      <c r="AD167" s="321"/>
      <c r="AE167" s="321"/>
      <c r="AF167" s="321"/>
      <c r="AG167" s="321"/>
      <c r="AH167" s="321"/>
      <c r="AI167" s="321"/>
    </row>
    <row r="168" spans="1:35">
      <c r="A168" s="316"/>
      <c r="B168" s="303"/>
      <c r="C168" s="304"/>
      <c r="D168" s="321"/>
      <c r="E168" s="321"/>
      <c r="F168" s="321"/>
      <c r="G168" s="321"/>
      <c r="H168" s="321"/>
      <c r="I168" s="321"/>
      <c r="J168" s="321"/>
      <c r="K168" s="321"/>
      <c r="L168" s="321"/>
      <c r="M168" s="321"/>
      <c r="N168" s="321"/>
      <c r="O168" s="321"/>
      <c r="P168" s="321"/>
      <c r="Q168" s="321"/>
      <c r="R168" s="321"/>
      <c r="S168" s="321"/>
      <c r="T168" s="321"/>
      <c r="U168" s="321"/>
      <c r="V168" s="321"/>
      <c r="W168" s="321"/>
      <c r="X168" s="321"/>
      <c r="Y168" s="321"/>
      <c r="Z168" s="321"/>
      <c r="AA168" s="321"/>
      <c r="AB168" s="321"/>
      <c r="AC168" s="321"/>
      <c r="AD168" s="321"/>
      <c r="AE168" s="321"/>
      <c r="AF168" s="321"/>
      <c r="AG168" s="321"/>
      <c r="AH168" s="321"/>
      <c r="AI168" s="321"/>
    </row>
    <row r="169" spans="1:35">
      <c r="A169" s="298"/>
      <c r="B169" s="299"/>
      <c r="C169" s="300"/>
      <c r="D169" s="321"/>
      <c r="E169" s="321"/>
      <c r="F169" s="321"/>
      <c r="G169" s="321"/>
      <c r="H169" s="321"/>
      <c r="I169" s="321"/>
      <c r="J169" s="321"/>
      <c r="K169" s="321"/>
      <c r="L169" s="321"/>
      <c r="M169" s="321"/>
      <c r="N169" s="321"/>
      <c r="O169" s="321"/>
      <c r="P169" s="321"/>
      <c r="Q169" s="321"/>
      <c r="R169" s="321"/>
      <c r="S169" s="321"/>
      <c r="T169" s="321"/>
      <c r="U169" s="321"/>
      <c r="V169" s="321"/>
      <c r="W169" s="321"/>
      <c r="X169" s="321"/>
      <c r="Y169" s="321"/>
      <c r="Z169" s="321"/>
      <c r="AA169" s="321"/>
      <c r="AB169" s="321"/>
      <c r="AC169" s="321"/>
      <c r="AD169" s="321"/>
      <c r="AE169" s="321"/>
      <c r="AF169" s="321"/>
      <c r="AG169" s="321"/>
      <c r="AH169" s="321"/>
      <c r="AI169" s="321"/>
    </row>
    <row r="170" spans="1:35">
      <c r="A170" s="316"/>
      <c r="B170" s="303"/>
      <c r="C170" s="304"/>
      <c r="D170" s="321"/>
      <c r="E170" s="321"/>
      <c r="F170" s="321"/>
      <c r="G170" s="321"/>
      <c r="H170" s="321"/>
      <c r="I170" s="321"/>
      <c r="J170" s="321"/>
      <c r="K170" s="321"/>
      <c r="L170" s="321"/>
      <c r="M170" s="321"/>
      <c r="N170" s="321"/>
      <c r="O170" s="321"/>
      <c r="P170" s="321"/>
      <c r="Q170" s="321"/>
      <c r="R170" s="321"/>
      <c r="S170" s="321"/>
      <c r="T170" s="321"/>
      <c r="U170" s="321"/>
      <c r="V170" s="321"/>
      <c r="W170" s="321"/>
      <c r="X170" s="321"/>
      <c r="Y170" s="321"/>
      <c r="Z170" s="321"/>
      <c r="AA170" s="321"/>
      <c r="AB170" s="321"/>
      <c r="AC170" s="321"/>
      <c r="AD170" s="321"/>
      <c r="AE170" s="321"/>
      <c r="AF170" s="321"/>
      <c r="AG170" s="321"/>
      <c r="AH170" s="321"/>
      <c r="AI170" s="321"/>
    </row>
    <row r="171" spans="1:35">
      <c r="A171" s="316"/>
      <c r="B171" s="303"/>
      <c r="C171" s="304"/>
      <c r="D171" s="321"/>
      <c r="E171" s="321"/>
      <c r="F171" s="321"/>
      <c r="G171" s="321"/>
      <c r="H171" s="321"/>
      <c r="I171" s="321"/>
      <c r="J171" s="321"/>
      <c r="K171" s="321"/>
      <c r="L171" s="321"/>
      <c r="M171" s="321"/>
      <c r="N171" s="321"/>
      <c r="O171" s="321"/>
      <c r="P171" s="321"/>
      <c r="Q171" s="321"/>
      <c r="R171" s="321"/>
      <c r="S171" s="321"/>
      <c r="T171" s="321"/>
      <c r="U171" s="321"/>
      <c r="V171" s="321"/>
      <c r="W171" s="321"/>
      <c r="X171" s="321"/>
      <c r="Y171" s="321"/>
      <c r="Z171" s="321"/>
      <c r="AA171" s="321"/>
      <c r="AB171" s="321"/>
      <c r="AC171" s="321"/>
      <c r="AD171" s="321"/>
      <c r="AE171" s="321"/>
      <c r="AF171" s="321"/>
      <c r="AG171" s="321"/>
      <c r="AH171" s="321"/>
      <c r="AI171" s="321"/>
    </row>
    <row r="172" spans="1:35">
      <c r="A172" s="316"/>
      <c r="B172" s="303"/>
      <c r="C172" s="304"/>
      <c r="D172" s="321"/>
      <c r="E172" s="321"/>
      <c r="F172" s="321"/>
      <c r="G172" s="321"/>
      <c r="H172" s="321"/>
      <c r="I172" s="321"/>
      <c r="J172" s="321"/>
      <c r="K172" s="321"/>
      <c r="L172" s="321"/>
      <c r="M172" s="321"/>
      <c r="N172" s="321"/>
      <c r="O172" s="321"/>
      <c r="P172" s="321"/>
      <c r="Q172" s="321"/>
      <c r="R172" s="321"/>
      <c r="S172" s="321"/>
      <c r="T172" s="321"/>
      <c r="U172" s="321"/>
      <c r="V172" s="321"/>
      <c r="W172" s="321"/>
      <c r="X172" s="321"/>
      <c r="Y172" s="321"/>
      <c r="Z172" s="321"/>
      <c r="AA172" s="321"/>
      <c r="AB172" s="321"/>
      <c r="AC172" s="321"/>
      <c r="AD172" s="321"/>
      <c r="AE172" s="321"/>
      <c r="AF172" s="321"/>
      <c r="AG172" s="321"/>
      <c r="AH172" s="321"/>
      <c r="AI172" s="321"/>
    </row>
    <row r="173" spans="1:35">
      <c r="A173" s="316"/>
      <c r="B173" s="303"/>
      <c r="C173" s="304"/>
      <c r="D173" s="321"/>
      <c r="E173" s="321"/>
      <c r="F173" s="321"/>
      <c r="G173" s="321"/>
      <c r="H173" s="321"/>
      <c r="I173" s="321"/>
      <c r="J173" s="321"/>
      <c r="K173" s="321"/>
      <c r="L173" s="321"/>
      <c r="M173" s="321"/>
      <c r="N173" s="321"/>
      <c r="O173" s="321"/>
      <c r="P173" s="321"/>
      <c r="Q173" s="321"/>
      <c r="R173" s="321"/>
      <c r="S173" s="321"/>
      <c r="T173" s="321"/>
      <c r="U173" s="321"/>
      <c r="V173" s="321"/>
      <c r="W173" s="321"/>
      <c r="X173" s="321"/>
      <c r="Y173" s="321"/>
      <c r="Z173" s="321"/>
      <c r="AA173" s="321"/>
      <c r="AB173" s="321"/>
      <c r="AC173" s="321"/>
      <c r="AD173" s="321"/>
      <c r="AE173" s="321"/>
      <c r="AF173" s="321"/>
      <c r="AG173" s="321"/>
      <c r="AH173" s="321"/>
      <c r="AI173" s="321"/>
    </row>
    <row r="174" spans="1:35">
      <c r="A174" s="298"/>
      <c r="B174" s="299"/>
      <c r="C174" s="300"/>
      <c r="D174" s="321"/>
      <c r="E174" s="321"/>
      <c r="F174" s="321"/>
      <c r="G174" s="321"/>
      <c r="H174" s="321"/>
      <c r="I174" s="321"/>
      <c r="J174" s="321"/>
      <c r="K174" s="321"/>
      <c r="L174" s="321"/>
      <c r="M174" s="321"/>
      <c r="N174" s="321"/>
      <c r="O174" s="321"/>
      <c r="P174" s="321"/>
      <c r="Q174" s="321"/>
      <c r="R174" s="321"/>
      <c r="S174" s="321"/>
      <c r="T174" s="321"/>
      <c r="U174" s="321"/>
      <c r="V174" s="321"/>
      <c r="W174" s="321"/>
      <c r="X174" s="321"/>
      <c r="Y174" s="321"/>
      <c r="Z174" s="321"/>
      <c r="AA174" s="321"/>
      <c r="AB174" s="321"/>
      <c r="AC174" s="321"/>
      <c r="AD174" s="321"/>
      <c r="AE174" s="321"/>
      <c r="AF174" s="321"/>
      <c r="AG174" s="321"/>
      <c r="AH174" s="321"/>
      <c r="AI174" s="321"/>
    </row>
    <row r="175" spans="1:35">
      <c r="A175" s="298"/>
      <c r="B175" s="299"/>
      <c r="C175" s="300"/>
      <c r="D175" s="321"/>
      <c r="E175" s="321"/>
      <c r="F175" s="321"/>
      <c r="G175" s="321"/>
      <c r="H175" s="321"/>
      <c r="I175" s="321"/>
      <c r="J175" s="321"/>
      <c r="K175" s="321"/>
      <c r="L175" s="321"/>
      <c r="M175" s="321"/>
      <c r="N175" s="321"/>
      <c r="O175" s="321"/>
      <c r="P175" s="321"/>
      <c r="Q175" s="321"/>
      <c r="R175" s="321"/>
      <c r="S175" s="321"/>
      <c r="T175" s="321"/>
      <c r="U175" s="321"/>
      <c r="V175" s="321"/>
      <c r="W175" s="321"/>
      <c r="X175" s="321"/>
      <c r="Y175" s="321"/>
      <c r="Z175" s="321"/>
      <c r="AA175" s="321"/>
      <c r="AB175" s="321"/>
      <c r="AC175" s="321"/>
      <c r="AD175" s="321"/>
      <c r="AE175" s="321"/>
      <c r="AF175" s="321"/>
      <c r="AG175" s="321"/>
      <c r="AH175" s="321"/>
      <c r="AI175" s="321"/>
    </row>
    <row r="176" spans="1:35">
      <c r="A176" s="294"/>
      <c r="B176" s="295"/>
      <c r="C176" s="296"/>
      <c r="D176" s="320"/>
      <c r="E176" s="320"/>
      <c r="F176" s="320"/>
      <c r="G176" s="320"/>
      <c r="H176" s="320"/>
      <c r="I176" s="320"/>
      <c r="J176" s="320"/>
      <c r="K176" s="320"/>
      <c r="L176" s="320"/>
      <c r="M176" s="320"/>
      <c r="N176" s="320"/>
      <c r="O176" s="320"/>
      <c r="P176" s="320"/>
      <c r="Q176" s="320"/>
      <c r="R176" s="320"/>
      <c r="S176" s="320"/>
      <c r="T176" s="320"/>
      <c r="U176" s="320"/>
      <c r="V176" s="320"/>
      <c r="W176" s="320"/>
      <c r="X176" s="320"/>
      <c r="Y176" s="320"/>
      <c r="Z176" s="320"/>
      <c r="AA176" s="320"/>
      <c r="AB176" s="320"/>
      <c r="AC176" s="320"/>
      <c r="AD176" s="320"/>
      <c r="AE176" s="320"/>
      <c r="AF176" s="320"/>
      <c r="AG176" s="320"/>
      <c r="AH176" s="320"/>
      <c r="AI176" s="320"/>
    </row>
    <row r="177" spans="1:35">
      <c r="A177" s="298"/>
      <c r="B177" s="299"/>
      <c r="C177" s="300"/>
      <c r="D177" s="321"/>
      <c r="E177" s="321"/>
      <c r="F177" s="321"/>
      <c r="G177" s="321"/>
      <c r="H177" s="321"/>
      <c r="I177" s="321"/>
      <c r="J177" s="321"/>
      <c r="K177" s="321"/>
      <c r="L177" s="321"/>
      <c r="M177" s="321"/>
      <c r="N177" s="321"/>
      <c r="O177" s="321"/>
      <c r="P177" s="321"/>
      <c r="Q177" s="321"/>
      <c r="R177" s="321"/>
      <c r="S177" s="321"/>
      <c r="T177" s="321"/>
      <c r="U177" s="321"/>
      <c r="V177" s="321"/>
      <c r="W177" s="321"/>
      <c r="X177" s="321"/>
      <c r="Y177" s="321"/>
      <c r="Z177" s="321"/>
      <c r="AA177" s="321"/>
      <c r="AB177" s="321"/>
      <c r="AC177" s="321"/>
      <c r="AD177" s="321"/>
      <c r="AE177" s="321"/>
      <c r="AF177" s="321"/>
      <c r="AG177" s="321"/>
      <c r="AH177" s="321"/>
      <c r="AI177" s="321"/>
    </row>
    <row r="178" spans="1:35">
      <c r="A178" s="316"/>
      <c r="B178" s="303"/>
      <c r="C178" s="304"/>
      <c r="D178" s="321"/>
      <c r="E178" s="321"/>
      <c r="F178" s="321"/>
      <c r="G178" s="321"/>
      <c r="H178" s="321"/>
      <c r="I178" s="321"/>
      <c r="J178" s="321"/>
      <c r="K178" s="321"/>
      <c r="L178" s="321"/>
      <c r="M178" s="321"/>
      <c r="N178" s="321"/>
      <c r="O178" s="321"/>
      <c r="P178" s="321"/>
      <c r="Q178" s="321"/>
      <c r="R178" s="321"/>
      <c r="S178" s="321"/>
      <c r="T178" s="321"/>
      <c r="U178" s="321"/>
      <c r="V178" s="321"/>
      <c r="W178" s="321"/>
      <c r="X178" s="321"/>
      <c r="Y178" s="321"/>
      <c r="Z178" s="321"/>
      <c r="AA178" s="321"/>
      <c r="AB178" s="321"/>
      <c r="AC178" s="321"/>
      <c r="AD178" s="321"/>
      <c r="AE178" s="321"/>
      <c r="AF178" s="321"/>
      <c r="AG178" s="321"/>
      <c r="AH178" s="321"/>
      <c r="AI178" s="321"/>
    </row>
    <row r="179" spans="1:35">
      <c r="A179" s="316"/>
      <c r="B179" s="303"/>
      <c r="C179" s="304"/>
      <c r="D179" s="321"/>
      <c r="E179" s="321"/>
      <c r="F179" s="321"/>
      <c r="G179" s="321"/>
      <c r="H179" s="321"/>
      <c r="I179" s="321"/>
      <c r="J179" s="321"/>
      <c r="K179" s="321"/>
      <c r="L179" s="321"/>
      <c r="M179" s="321"/>
      <c r="N179" s="321"/>
      <c r="O179" s="321"/>
      <c r="P179" s="321"/>
      <c r="Q179" s="321"/>
      <c r="R179" s="321"/>
      <c r="S179" s="321"/>
      <c r="T179" s="321"/>
      <c r="U179" s="321"/>
      <c r="V179" s="321"/>
      <c r="W179" s="321"/>
      <c r="X179" s="321"/>
      <c r="Y179" s="321"/>
      <c r="Z179" s="321"/>
      <c r="AA179" s="321"/>
      <c r="AB179" s="321"/>
      <c r="AC179" s="321"/>
      <c r="AD179" s="321"/>
      <c r="AE179" s="321"/>
      <c r="AF179" s="321"/>
      <c r="AG179" s="321"/>
      <c r="AH179" s="321"/>
      <c r="AI179" s="321"/>
    </row>
    <row r="180" spans="1:35">
      <c r="A180" s="316"/>
      <c r="B180" s="303"/>
      <c r="C180" s="304"/>
      <c r="D180" s="321"/>
      <c r="E180" s="321"/>
      <c r="F180" s="321"/>
      <c r="G180" s="321"/>
      <c r="H180" s="321"/>
      <c r="I180" s="321"/>
      <c r="J180" s="321"/>
      <c r="K180" s="321"/>
      <c r="L180" s="321"/>
      <c r="M180" s="321"/>
      <c r="N180" s="321"/>
      <c r="O180" s="321"/>
      <c r="P180" s="321"/>
      <c r="Q180" s="321"/>
      <c r="R180" s="321"/>
      <c r="S180" s="321"/>
      <c r="T180" s="321"/>
      <c r="U180" s="321"/>
      <c r="V180" s="321"/>
      <c r="W180" s="321"/>
      <c r="X180" s="321"/>
      <c r="Y180" s="321"/>
      <c r="Z180" s="321"/>
      <c r="AA180" s="321"/>
      <c r="AB180" s="321"/>
      <c r="AC180" s="321"/>
      <c r="AD180" s="321"/>
      <c r="AE180" s="321"/>
      <c r="AF180" s="321"/>
      <c r="AG180" s="321"/>
      <c r="AH180" s="321"/>
      <c r="AI180" s="321"/>
    </row>
    <row r="181" spans="1:35">
      <c r="A181" s="316"/>
      <c r="B181" s="303"/>
      <c r="C181" s="304"/>
      <c r="D181" s="321"/>
      <c r="E181" s="321"/>
      <c r="F181" s="321"/>
      <c r="G181" s="321"/>
      <c r="H181" s="321"/>
      <c r="I181" s="321"/>
      <c r="J181" s="321"/>
      <c r="K181" s="321"/>
      <c r="L181" s="321"/>
      <c r="M181" s="321"/>
      <c r="N181" s="321"/>
      <c r="O181" s="321"/>
      <c r="P181" s="321"/>
      <c r="Q181" s="321"/>
      <c r="R181" s="321"/>
      <c r="S181" s="321"/>
      <c r="T181" s="321"/>
      <c r="U181" s="321"/>
      <c r="V181" s="321"/>
      <c r="W181" s="321"/>
      <c r="X181" s="321"/>
      <c r="Y181" s="321"/>
      <c r="Z181" s="321"/>
      <c r="AA181" s="321"/>
      <c r="AB181" s="321"/>
      <c r="AC181" s="321"/>
      <c r="AD181" s="321"/>
      <c r="AE181" s="321"/>
      <c r="AF181" s="321"/>
      <c r="AG181" s="321"/>
      <c r="AH181" s="321"/>
      <c r="AI181" s="321"/>
    </row>
    <row r="182" spans="1:35">
      <c r="A182" s="316"/>
      <c r="B182" s="303"/>
      <c r="C182" s="304"/>
      <c r="D182" s="321"/>
      <c r="E182" s="321"/>
      <c r="F182" s="321"/>
      <c r="G182" s="321"/>
      <c r="H182" s="321"/>
      <c r="I182" s="321"/>
      <c r="J182" s="321"/>
      <c r="K182" s="321"/>
      <c r="L182" s="321"/>
      <c r="M182" s="321"/>
      <c r="N182" s="321"/>
      <c r="O182" s="321"/>
      <c r="P182" s="321"/>
      <c r="Q182" s="321"/>
      <c r="R182" s="321"/>
      <c r="S182" s="321"/>
      <c r="T182" s="321"/>
      <c r="U182" s="321"/>
      <c r="V182" s="321"/>
      <c r="W182" s="321"/>
      <c r="X182" s="321"/>
      <c r="Y182" s="321"/>
      <c r="Z182" s="321"/>
      <c r="AA182" s="321"/>
      <c r="AB182" s="321"/>
      <c r="AC182" s="321"/>
      <c r="AD182" s="321"/>
      <c r="AE182" s="321"/>
      <c r="AF182" s="321"/>
      <c r="AG182" s="321"/>
      <c r="AH182" s="321"/>
      <c r="AI182" s="321"/>
    </row>
    <row r="183" spans="1:35">
      <c r="A183" s="298"/>
      <c r="B183" s="299"/>
      <c r="C183" s="300"/>
      <c r="D183" s="321"/>
      <c r="E183" s="321"/>
      <c r="F183" s="321"/>
      <c r="G183" s="321"/>
      <c r="H183" s="321"/>
      <c r="I183" s="321"/>
      <c r="J183" s="321"/>
      <c r="K183" s="321"/>
      <c r="L183" s="321"/>
      <c r="M183" s="321"/>
      <c r="N183" s="321"/>
      <c r="O183" s="321"/>
      <c r="P183" s="321"/>
      <c r="Q183" s="321"/>
      <c r="R183" s="321"/>
      <c r="S183" s="321"/>
      <c r="T183" s="321"/>
      <c r="U183" s="321"/>
      <c r="V183" s="321"/>
      <c r="W183" s="321"/>
      <c r="X183" s="321"/>
      <c r="Y183" s="321"/>
      <c r="Z183" s="321"/>
      <c r="AA183" s="321"/>
      <c r="AB183" s="321"/>
      <c r="AC183" s="321"/>
      <c r="AD183" s="321"/>
      <c r="AE183" s="321"/>
      <c r="AF183" s="321"/>
      <c r="AG183" s="321"/>
      <c r="AH183" s="321"/>
      <c r="AI183" s="321"/>
    </row>
    <row r="184" spans="1:35">
      <c r="A184" s="316"/>
      <c r="B184" s="303"/>
      <c r="C184" s="304"/>
      <c r="D184" s="321"/>
      <c r="E184" s="321"/>
      <c r="F184" s="321"/>
      <c r="G184" s="321"/>
      <c r="H184" s="321"/>
      <c r="I184" s="321"/>
      <c r="J184" s="321"/>
      <c r="K184" s="321"/>
      <c r="L184" s="321"/>
      <c r="M184" s="321"/>
      <c r="N184" s="321"/>
      <c r="O184" s="321"/>
      <c r="P184" s="321"/>
      <c r="Q184" s="321"/>
      <c r="R184" s="321"/>
      <c r="S184" s="321"/>
      <c r="T184" s="321"/>
      <c r="U184" s="321"/>
      <c r="V184" s="321"/>
      <c r="W184" s="321"/>
      <c r="X184" s="321"/>
      <c r="Y184" s="321"/>
      <c r="Z184" s="321"/>
      <c r="AA184" s="321"/>
      <c r="AB184" s="321"/>
      <c r="AC184" s="321"/>
      <c r="AD184" s="321"/>
      <c r="AE184" s="321"/>
      <c r="AF184" s="321"/>
      <c r="AG184" s="321"/>
      <c r="AH184" s="321"/>
      <c r="AI184" s="321"/>
    </row>
    <row r="185" spans="1:35">
      <c r="A185" s="316"/>
      <c r="B185" s="303"/>
      <c r="C185" s="304"/>
      <c r="D185" s="321"/>
      <c r="E185" s="321"/>
      <c r="F185" s="321"/>
      <c r="G185" s="321"/>
      <c r="H185" s="321"/>
      <c r="I185" s="321"/>
      <c r="J185" s="321"/>
      <c r="K185" s="321"/>
      <c r="L185" s="321"/>
      <c r="M185" s="321"/>
      <c r="N185" s="321"/>
      <c r="O185" s="321"/>
      <c r="P185" s="321"/>
      <c r="Q185" s="321"/>
      <c r="R185" s="321"/>
      <c r="S185" s="321"/>
      <c r="T185" s="321"/>
      <c r="U185" s="321"/>
      <c r="V185" s="321"/>
      <c r="W185" s="321"/>
      <c r="X185" s="321"/>
      <c r="Y185" s="321"/>
      <c r="Z185" s="321"/>
      <c r="AA185" s="321"/>
      <c r="AB185" s="321"/>
      <c r="AC185" s="321"/>
      <c r="AD185" s="321"/>
      <c r="AE185" s="321"/>
      <c r="AF185" s="321"/>
      <c r="AG185" s="321"/>
      <c r="AH185" s="321"/>
      <c r="AI185" s="321"/>
    </row>
    <row r="186" spans="1:35">
      <c r="A186" s="316"/>
      <c r="B186" s="303"/>
      <c r="C186" s="304"/>
      <c r="D186" s="321"/>
      <c r="E186" s="321"/>
      <c r="F186" s="321"/>
      <c r="G186" s="321"/>
      <c r="H186" s="321"/>
      <c r="I186" s="321"/>
      <c r="J186" s="321"/>
      <c r="K186" s="321"/>
      <c r="L186" s="321"/>
      <c r="M186" s="321"/>
      <c r="N186" s="321"/>
      <c r="O186" s="321"/>
      <c r="P186" s="321"/>
      <c r="Q186" s="321"/>
      <c r="R186" s="321"/>
      <c r="S186" s="321"/>
      <c r="T186" s="321"/>
      <c r="U186" s="321"/>
      <c r="V186" s="321"/>
      <c r="W186" s="321"/>
      <c r="X186" s="321"/>
      <c r="Y186" s="321"/>
      <c r="Z186" s="321"/>
      <c r="AA186" s="321"/>
      <c r="AB186" s="321"/>
      <c r="AC186" s="321"/>
      <c r="AD186" s="321"/>
      <c r="AE186" s="321"/>
      <c r="AF186" s="321"/>
      <c r="AG186" s="321"/>
      <c r="AH186" s="321"/>
      <c r="AI186" s="321"/>
    </row>
    <row r="187" spans="1:35">
      <c r="A187" s="316"/>
      <c r="B187" s="303"/>
      <c r="C187" s="304"/>
      <c r="D187" s="321"/>
      <c r="E187" s="321"/>
      <c r="F187" s="321"/>
      <c r="G187" s="321"/>
      <c r="H187" s="321"/>
      <c r="I187" s="321"/>
      <c r="J187" s="321"/>
      <c r="K187" s="321"/>
      <c r="L187" s="321"/>
      <c r="M187" s="321"/>
      <c r="N187" s="321"/>
      <c r="O187" s="321"/>
      <c r="P187" s="321"/>
      <c r="Q187" s="321"/>
      <c r="R187" s="321"/>
      <c r="S187" s="321"/>
      <c r="T187" s="321"/>
      <c r="U187" s="321"/>
      <c r="V187" s="321"/>
      <c r="W187" s="321"/>
      <c r="X187" s="321"/>
      <c r="Y187" s="321"/>
      <c r="Z187" s="321"/>
      <c r="AA187" s="321"/>
      <c r="AB187" s="321"/>
      <c r="AC187" s="321"/>
      <c r="AD187" s="321"/>
      <c r="AE187" s="321"/>
      <c r="AF187" s="321"/>
      <c r="AG187" s="321"/>
      <c r="AH187" s="321"/>
      <c r="AI187" s="321"/>
    </row>
    <row r="188" spans="1:35">
      <c r="A188" s="316"/>
      <c r="B188" s="303"/>
      <c r="C188" s="304"/>
      <c r="D188" s="321"/>
      <c r="E188" s="321"/>
      <c r="F188" s="321"/>
      <c r="G188" s="321"/>
      <c r="H188" s="321"/>
      <c r="I188" s="321"/>
      <c r="J188" s="321"/>
      <c r="K188" s="321"/>
      <c r="L188" s="321"/>
      <c r="M188" s="321"/>
      <c r="N188" s="321"/>
      <c r="O188" s="321"/>
      <c r="P188" s="321"/>
      <c r="Q188" s="321"/>
      <c r="R188" s="321"/>
      <c r="S188" s="321"/>
      <c r="T188" s="321"/>
      <c r="U188" s="321"/>
      <c r="V188" s="321"/>
      <c r="W188" s="321"/>
      <c r="X188" s="321"/>
      <c r="Y188" s="321"/>
      <c r="Z188" s="321"/>
      <c r="AA188" s="321"/>
      <c r="AB188" s="321"/>
      <c r="AC188" s="321"/>
      <c r="AD188" s="321"/>
      <c r="AE188" s="321"/>
      <c r="AF188" s="321"/>
      <c r="AG188" s="321"/>
      <c r="AH188" s="321"/>
      <c r="AI188" s="321"/>
    </row>
    <row r="189" spans="1:35">
      <c r="A189" s="316"/>
      <c r="B189" s="303"/>
      <c r="C189" s="304"/>
      <c r="D189" s="321"/>
      <c r="E189" s="321"/>
      <c r="F189" s="321"/>
      <c r="G189" s="321"/>
      <c r="H189" s="321"/>
      <c r="I189" s="321"/>
      <c r="J189" s="321"/>
      <c r="K189" s="321"/>
      <c r="L189" s="321"/>
      <c r="M189" s="321"/>
      <c r="N189" s="321"/>
      <c r="O189" s="321"/>
      <c r="P189" s="321"/>
      <c r="Q189" s="321"/>
      <c r="R189" s="321"/>
      <c r="S189" s="321"/>
      <c r="T189" s="321"/>
      <c r="U189" s="321"/>
      <c r="V189" s="321"/>
      <c r="W189" s="321"/>
      <c r="X189" s="321"/>
      <c r="Y189" s="321"/>
      <c r="Z189" s="321"/>
      <c r="AA189" s="321"/>
      <c r="AB189" s="321"/>
      <c r="AC189" s="321"/>
      <c r="AD189" s="321"/>
      <c r="AE189" s="321"/>
      <c r="AF189" s="321"/>
      <c r="AG189" s="321"/>
      <c r="AH189" s="321"/>
      <c r="AI189" s="321"/>
    </row>
    <row r="190" spans="1:35">
      <c r="A190" s="298"/>
      <c r="B190" s="299"/>
      <c r="C190" s="300"/>
      <c r="D190" s="321"/>
      <c r="E190" s="321"/>
      <c r="F190" s="321"/>
      <c r="G190" s="321"/>
      <c r="H190" s="321"/>
      <c r="I190" s="321"/>
      <c r="J190" s="321"/>
      <c r="K190" s="321"/>
      <c r="L190" s="321"/>
      <c r="M190" s="321"/>
      <c r="N190" s="321"/>
      <c r="O190" s="321"/>
      <c r="P190" s="321"/>
      <c r="Q190" s="321"/>
      <c r="R190" s="321"/>
      <c r="S190" s="321"/>
      <c r="T190" s="321"/>
      <c r="U190" s="321"/>
      <c r="V190" s="321"/>
      <c r="W190" s="321"/>
      <c r="X190" s="321"/>
      <c r="Y190" s="321"/>
      <c r="Z190" s="321"/>
      <c r="AA190" s="321"/>
      <c r="AB190" s="321"/>
      <c r="AC190" s="321"/>
      <c r="AD190" s="321"/>
      <c r="AE190" s="321"/>
      <c r="AF190" s="321"/>
      <c r="AG190" s="321"/>
      <c r="AH190" s="321"/>
      <c r="AI190" s="321"/>
    </row>
    <row r="191" spans="1:35">
      <c r="A191" s="316"/>
      <c r="B191" s="303"/>
      <c r="C191" s="304"/>
      <c r="D191" s="321"/>
      <c r="E191" s="321"/>
      <c r="F191" s="321"/>
      <c r="G191" s="321"/>
      <c r="H191" s="321"/>
      <c r="I191" s="321"/>
      <c r="J191" s="321"/>
      <c r="K191" s="321"/>
      <c r="L191" s="321"/>
      <c r="M191" s="321"/>
      <c r="N191" s="321"/>
      <c r="O191" s="321"/>
      <c r="P191" s="321"/>
      <c r="Q191" s="321"/>
      <c r="R191" s="321"/>
      <c r="S191" s="321"/>
      <c r="T191" s="321"/>
      <c r="U191" s="321"/>
      <c r="V191" s="321"/>
      <c r="W191" s="321"/>
      <c r="X191" s="321"/>
      <c r="Y191" s="321"/>
      <c r="Z191" s="321"/>
      <c r="AA191" s="321"/>
      <c r="AB191" s="321"/>
      <c r="AC191" s="321"/>
      <c r="AD191" s="321"/>
      <c r="AE191" s="321"/>
      <c r="AF191" s="321"/>
      <c r="AG191" s="321"/>
      <c r="AH191" s="321"/>
      <c r="AI191" s="321"/>
    </row>
    <row r="192" spans="1:35">
      <c r="A192" s="316"/>
      <c r="B192" s="303"/>
      <c r="C192" s="304"/>
      <c r="D192" s="321"/>
      <c r="E192" s="321"/>
      <c r="F192" s="321"/>
      <c r="G192" s="321"/>
      <c r="H192" s="321"/>
      <c r="I192" s="321"/>
      <c r="J192" s="321"/>
      <c r="K192" s="321"/>
      <c r="L192" s="321"/>
      <c r="M192" s="321"/>
      <c r="N192" s="321"/>
      <c r="O192" s="321"/>
      <c r="P192" s="321"/>
      <c r="Q192" s="321"/>
      <c r="R192" s="321"/>
      <c r="S192" s="321"/>
      <c r="T192" s="321"/>
      <c r="U192" s="321"/>
      <c r="V192" s="321"/>
      <c r="W192" s="321"/>
      <c r="X192" s="321"/>
      <c r="Y192" s="321"/>
      <c r="Z192" s="321"/>
      <c r="AA192" s="321"/>
      <c r="AB192" s="321"/>
      <c r="AC192" s="321"/>
      <c r="AD192" s="321"/>
      <c r="AE192" s="321"/>
      <c r="AF192" s="321"/>
      <c r="AG192" s="321"/>
      <c r="AH192" s="321"/>
      <c r="AI192" s="321"/>
    </row>
    <row r="193" spans="1:35">
      <c r="A193" s="316"/>
      <c r="B193" s="303"/>
      <c r="C193" s="304"/>
      <c r="D193" s="321"/>
      <c r="E193" s="321"/>
      <c r="F193" s="321"/>
      <c r="G193" s="321"/>
      <c r="H193" s="321"/>
      <c r="I193" s="321"/>
      <c r="J193" s="321"/>
      <c r="K193" s="321"/>
      <c r="L193" s="321"/>
      <c r="M193" s="321"/>
      <c r="N193" s="321"/>
      <c r="O193" s="321"/>
      <c r="P193" s="321"/>
      <c r="Q193" s="321"/>
      <c r="R193" s="321"/>
      <c r="S193" s="321"/>
      <c r="T193" s="321"/>
      <c r="U193" s="321"/>
      <c r="V193" s="321"/>
      <c r="W193" s="321"/>
      <c r="X193" s="321"/>
      <c r="Y193" s="321"/>
      <c r="Z193" s="321"/>
      <c r="AA193" s="321"/>
      <c r="AB193" s="321"/>
      <c r="AC193" s="321"/>
      <c r="AD193" s="321"/>
      <c r="AE193" s="321"/>
      <c r="AF193" s="321"/>
      <c r="AG193" s="321"/>
      <c r="AH193" s="321"/>
      <c r="AI193" s="321"/>
    </row>
    <row r="194" spans="1:35">
      <c r="A194" s="316"/>
      <c r="B194" s="303"/>
      <c r="C194" s="304"/>
      <c r="D194" s="321"/>
      <c r="E194" s="321"/>
      <c r="F194" s="321"/>
      <c r="G194" s="321"/>
      <c r="H194" s="321"/>
      <c r="I194" s="321"/>
      <c r="J194" s="321"/>
      <c r="K194" s="321"/>
      <c r="L194" s="321"/>
      <c r="M194" s="321"/>
      <c r="N194" s="321"/>
      <c r="O194" s="321"/>
      <c r="P194" s="321"/>
      <c r="Q194" s="321"/>
      <c r="R194" s="321"/>
      <c r="S194" s="321"/>
      <c r="T194" s="321"/>
      <c r="U194" s="321"/>
      <c r="V194" s="321"/>
      <c r="W194" s="321"/>
      <c r="X194" s="321"/>
      <c r="Y194" s="321"/>
      <c r="Z194" s="321"/>
      <c r="AA194" s="321"/>
      <c r="AB194" s="321"/>
      <c r="AC194" s="321"/>
      <c r="AD194" s="321"/>
      <c r="AE194" s="321"/>
      <c r="AF194" s="321"/>
      <c r="AG194" s="321"/>
      <c r="AH194" s="321"/>
      <c r="AI194" s="321"/>
    </row>
    <row r="195" spans="1:35">
      <c r="A195" s="316"/>
      <c r="B195" s="303"/>
      <c r="C195" s="304"/>
      <c r="D195" s="321"/>
      <c r="E195" s="321"/>
      <c r="F195" s="321"/>
      <c r="G195" s="321"/>
      <c r="H195" s="321"/>
      <c r="I195" s="321"/>
      <c r="J195" s="321"/>
      <c r="K195" s="321"/>
      <c r="L195" s="321"/>
      <c r="M195" s="321"/>
      <c r="N195" s="321"/>
      <c r="O195" s="321"/>
      <c r="P195" s="321"/>
      <c r="Q195" s="321"/>
      <c r="R195" s="321"/>
      <c r="S195" s="321"/>
      <c r="T195" s="321"/>
      <c r="U195" s="321"/>
      <c r="V195" s="321"/>
      <c r="W195" s="321"/>
      <c r="X195" s="321"/>
      <c r="Y195" s="321"/>
      <c r="Z195" s="321"/>
      <c r="AA195" s="321"/>
      <c r="AB195" s="321"/>
      <c r="AC195" s="321"/>
      <c r="AD195" s="321"/>
      <c r="AE195" s="321"/>
      <c r="AF195" s="321"/>
      <c r="AG195" s="321"/>
      <c r="AH195" s="321"/>
      <c r="AI195" s="321"/>
    </row>
    <row r="196" spans="1:35">
      <c r="A196" s="316"/>
      <c r="B196" s="303"/>
      <c r="C196" s="304"/>
      <c r="D196" s="321"/>
      <c r="E196" s="321"/>
      <c r="F196" s="321"/>
      <c r="G196" s="321"/>
      <c r="H196" s="321"/>
      <c r="I196" s="321"/>
      <c r="J196" s="321"/>
      <c r="K196" s="321"/>
      <c r="L196" s="321"/>
      <c r="M196" s="321"/>
      <c r="N196" s="321"/>
      <c r="O196" s="321"/>
      <c r="P196" s="321"/>
      <c r="Q196" s="321"/>
      <c r="R196" s="321"/>
      <c r="S196" s="321"/>
      <c r="T196" s="321"/>
      <c r="U196" s="321"/>
      <c r="V196" s="321"/>
      <c r="W196" s="321"/>
      <c r="X196" s="321"/>
      <c r="Y196" s="321"/>
      <c r="Z196" s="321"/>
      <c r="AA196" s="321"/>
      <c r="AB196" s="321"/>
      <c r="AC196" s="321"/>
      <c r="AD196" s="321"/>
      <c r="AE196" s="321"/>
      <c r="AF196" s="321"/>
      <c r="AG196" s="321"/>
      <c r="AH196" s="321"/>
      <c r="AI196" s="321"/>
    </row>
    <row r="197" spans="1:35">
      <c r="A197" s="298"/>
      <c r="B197" s="299"/>
      <c r="C197" s="300"/>
      <c r="D197" s="321"/>
      <c r="E197" s="321"/>
      <c r="F197" s="321"/>
      <c r="G197" s="321"/>
      <c r="H197" s="321"/>
      <c r="I197" s="321"/>
      <c r="J197" s="321"/>
      <c r="K197" s="321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1"/>
      <c r="AA197" s="321"/>
      <c r="AB197" s="321"/>
      <c r="AC197" s="321"/>
      <c r="AD197" s="321"/>
      <c r="AE197" s="321"/>
      <c r="AF197" s="321"/>
      <c r="AG197" s="321"/>
      <c r="AH197" s="321"/>
      <c r="AI197" s="321"/>
    </row>
    <row r="198" spans="1:35">
      <c r="A198" s="298"/>
      <c r="B198" s="299"/>
      <c r="C198" s="300"/>
      <c r="D198" s="321"/>
      <c r="E198" s="321"/>
      <c r="F198" s="321"/>
      <c r="G198" s="321"/>
      <c r="H198" s="321"/>
      <c r="I198" s="321"/>
      <c r="J198" s="321"/>
      <c r="K198" s="321"/>
      <c r="L198" s="321"/>
      <c r="M198" s="321"/>
      <c r="N198" s="321"/>
      <c r="O198" s="321"/>
      <c r="P198" s="321"/>
      <c r="Q198" s="321"/>
      <c r="R198" s="321"/>
      <c r="S198" s="321"/>
      <c r="T198" s="321"/>
      <c r="U198" s="321"/>
      <c r="V198" s="321"/>
      <c r="W198" s="321"/>
      <c r="X198" s="321"/>
      <c r="Y198" s="321"/>
      <c r="Z198" s="321"/>
      <c r="AA198" s="321"/>
      <c r="AB198" s="321"/>
      <c r="AC198" s="321"/>
      <c r="AD198" s="321"/>
      <c r="AE198" s="321"/>
      <c r="AF198" s="321"/>
      <c r="AG198" s="321"/>
      <c r="AH198" s="321"/>
      <c r="AI198" s="321"/>
    </row>
    <row r="199" spans="1:35">
      <c r="A199" s="298"/>
      <c r="B199" s="299"/>
      <c r="C199" s="300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1"/>
      <c r="AA199" s="321"/>
      <c r="AB199" s="321"/>
      <c r="AC199" s="321"/>
      <c r="AD199" s="321"/>
      <c r="AE199" s="321"/>
      <c r="AF199" s="321"/>
      <c r="AG199" s="321"/>
      <c r="AH199" s="321"/>
      <c r="AI199" s="321"/>
    </row>
    <row r="200" spans="1:35">
      <c r="A200" s="322"/>
      <c r="B200" s="323"/>
      <c r="C200" s="324"/>
      <c r="D200" s="325"/>
      <c r="E200" s="325"/>
      <c r="F200" s="326"/>
      <c r="G200" s="326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326"/>
      <c r="AB200" s="326"/>
      <c r="AC200" s="326"/>
      <c r="AD200" s="326"/>
      <c r="AE200" s="326"/>
      <c r="AF200" s="326"/>
      <c r="AG200" s="326"/>
      <c r="AH200" s="326"/>
      <c r="AI200" s="326"/>
    </row>
    <row r="201" spans="1:35">
      <c r="A201" s="294"/>
      <c r="B201" s="295"/>
      <c r="C201" s="296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  <c r="AD201" s="297"/>
      <c r="AE201" s="297"/>
      <c r="AF201" s="297"/>
      <c r="AG201" s="297"/>
      <c r="AH201" s="297"/>
      <c r="AI201" s="297"/>
    </row>
    <row r="202" spans="1:35">
      <c r="A202" s="298"/>
      <c r="B202" s="299"/>
      <c r="C202" s="300"/>
      <c r="D202" s="301"/>
      <c r="E202" s="301"/>
      <c r="F202" s="301"/>
      <c r="G202" s="301"/>
      <c r="H202" s="301"/>
      <c r="I202" s="301"/>
      <c r="J202" s="301"/>
      <c r="K202" s="301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</row>
    <row r="203" spans="1:35">
      <c r="A203" s="302"/>
      <c r="B203" s="303"/>
      <c r="C203" s="304"/>
      <c r="D203" s="305"/>
      <c r="E203" s="305"/>
      <c r="F203" s="305"/>
      <c r="G203" s="305"/>
      <c r="H203" s="305"/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  <c r="AI203" s="305"/>
    </row>
    <row r="204" spans="1:35">
      <c r="A204" s="302"/>
      <c r="B204" s="303"/>
      <c r="C204" s="304"/>
      <c r="D204" s="305"/>
      <c r="E204" s="305"/>
      <c r="F204" s="305"/>
      <c r="G204" s="305"/>
      <c r="H204" s="305"/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  <c r="AI204" s="305"/>
    </row>
    <row r="205" spans="1:35">
      <c r="A205" s="302"/>
      <c r="B205" s="303"/>
      <c r="C205" s="304"/>
      <c r="D205" s="305"/>
      <c r="E205" s="305"/>
      <c r="F205" s="305"/>
      <c r="G205" s="305"/>
      <c r="H205" s="305"/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  <c r="AI205" s="305"/>
    </row>
    <row r="206" spans="1:35">
      <c r="A206" s="302"/>
      <c r="B206" s="303"/>
      <c r="C206" s="304"/>
      <c r="D206" s="305"/>
      <c r="E206" s="305"/>
      <c r="F206" s="305"/>
      <c r="G206" s="305"/>
      <c r="H206" s="305"/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</row>
    <row r="207" spans="1:35">
      <c r="A207" s="302"/>
      <c r="B207" s="303"/>
      <c r="C207" s="304"/>
      <c r="D207" s="305"/>
      <c r="E207" s="305"/>
      <c r="F207" s="305"/>
      <c r="G207" s="305"/>
      <c r="H207" s="305"/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</row>
    <row r="208" spans="1:35">
      <c r="A208" s="302"/>
      <c r="B208" s="303"/>
      <c r="C208" s="304"/>
      <c r="D208" s="305"/>
      <c r="E208" s="305"/>
      <c r="F208" s="305"/>
      <c r="G208" s="305"/>
      <c r="H208" s="305"/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</row>
    <row r="209" spans="1:35">
      <c r="A209" s="302"/>
      <c r="B209" s="303"/>
      <c r="C209" s="304"/>
      <c r="D209" s="305"/>
      <c r="E209" s="305"/>
      <c r="F209" s="305"/>
      <c r="G209" s="305"/>
      <c r="H209" s="305"/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</row>
    <row r="210" spans="1:35">
      <c r="A210" s="302"/>
      <c r="B210" s="303"/>
      <c r="C210" s="304"/>
      <c r="D210" s="305"/>
      <c r="E210" s="305"/>
      <c r="F210" s="305"/>
      <c r="G210" s="305"/>
      <c r="H210" s="305"/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</row>
    <row r="211" spans="1:35">
      <c r="A211" s="302"/>
      <c r="B211" s="303"/>
      <c r="C211" s="304"/>
      <c r="D211" s="305"/>
      <c r="E211" s="305"/>
      <c r="F211" s="305"/>
      <c r="G211" s="305"/>
      <c r="H211" s="305"/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</row>
    <row r="212" spans="1:35">
      <c r="A212" s="302"/>
      <c r="B212" s="303"/>
      <c r="C212" s="304"/>
      <c r="D212" s="305"/>
      <c r="E212" s="305"/>
      <c r="F212" s="305"/>
      <c r="G212" s="305"/>
      <c r="H212" s="305"/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</row>
    <row r="213" spans="1:35">
      <c r="A213" s="302"/>
      <c r="B213" s="303"/>
      <c r="C213" s="304"/>
      <c r="D213" s="305"/>
      <c r="E213" s="305"/>
      <c r="F213" s="305"/>
      <c r="G213" s="305"/>
      <c r="H213" s="305"/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</row>
    <row r="214" spans="1:35">
      <c r="A214" s="302"/>
      <c r="B214" s="303"/>
      <c r="C214" s="304"/>
      <c r="D214" s="305"/>
      <c r="E214" s="305"/>
      <c r="F214" s="305"/>
      <c r="G214" s="305"/>
      <c r="H214" s="305"/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</row>
    <row r="215" spans="1:35">
      <c r="A215" s="302"/>
      <c r="B215" s="303"/>
      <c r="C215" s="304"/>
      <c r="D215" s="305"/>
      <c r="E215" s="305"/>
      <c r="F215" s="305"/>
      <c r="G215" s="305"/>
      <c r="H215" s="305"/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</row>
    <row r="216" spans="1:35">
      <c r="A216" s="302"/>
      <c r="B216" s="303"/>
      <c r="C216" s="304"/>
      <c r="D216" s="305"/>
      <c r="E216" s="305"/>
      <c r="F216" s="305"/>
      <c r="G216" s="305"/>
      <c r="H216" s="305"/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</row>
    <row r="217" spans="1:35">
      <c r="A217" s="302"/>
      <c r="B217" s="303"/>
      <c r="C217" s="304"/>
      <c r="D217" s="305"/>
      <c r="E217" s="305"/>
      <c r="F217" s="305"/>
      <c r="G217" s="305"/>
      <c r="H217" s="305"/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</row>
    <row r="218" spans="1:35">
      <c r="A218" s="302"/>
      <c r="B218" s="303"/>
      <c r="C218" s="304"/>
      <c r="D218" s="305"/>
      <c r="E218" s="305"/>
      <c r="F218" s="305"/>
      <c r="G218" s="305"/>
      <c r="H218" s="305"/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</row>
    <row r="219" spans="1:35">
      <c r="A219" s="302"/>
      <c r="B219" s="303"/>
      <c r="C219" s="304"/>
      <c r="D219" s="305"/>
      <c r="E219" s="305"/>
      <c r="F219" s="305"/>
      <c r="G219" s="305"/>
      <c r="H219" s="305"/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</row>
    <row r="220" spans="1:35">
      <c r="A220" s="302"/>
      <c r="B220" s="303"/>
      <c r="C220" s="304"/>
      <c r="D220" s="305"/>
      <c r="E220" s="305"/>
      <c r="F220" s="305"/>
      <c r="G220" s="305"/>
      <c r="H220" s="305"/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</row>
    <row r="221" spans="1:35">
      <c r="A221" s="302"/>
      <c r="B221" s="303"/>
      <c r="C221" s="304"/>
      <c r="D221" s="305"/>
      <c r="E221" s="305"/>
      <c r="F221" s="305"/>
      <c r="G221" s="305"/>
      <c r="H221" s="305"/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</row>
    <row r="222" spans="1:35">
      <c r="A222" s="298"/>
      <c r="B222" s="299"/>
      <c r="C222" s="300"/>
      <c r="D222" s="301"/>
      <c r="E222" s="301"/>
      <c r="F222" s="301"/>
      <c r="G222" s="301"/>
      <c r="H222" s="301"/>
      <c r="I222" s="301"/>
      <c r="J222" s="301"/>
      <c r="K222" s="301"/>
      <c r="L222" s="301"/>
      <c r="M222" s="301"/>
      <c r="N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Y222" s="301"/>
      <c r="Z222" s="301"/>
      <c r="AA222" s="301"/>
      <c r="AB222" s="301"/>
      <c r="AC222" s="301"/>
      <c r="AD222" s="301"/>
      <c r="AE222" s="301"/>
      <c r="AF222" s="301"/>
      <c r="AG222" s="301"/>
      <c r="AH222" s="301"/>
      <c r="AI222" s="301"/>
    </row>
    <row r="223" spans="1:35">
      <c r="A223" s="302"/>
      <c r="B223" s="303"/>
      <c r="C223" s="304"/>
      <c r="D223" s="305"/>
      <c r="E223" s="305"/>
      <c r="F223" s="305"/>
      <c r="G223" s="305"/>
      <c r="H223" s="305"/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</row>
    <row r="224" spans="1:35">
      <c r="A224" s="302"/>
      <c r="B224" s="303"/>
      <c r="C224" s="304"/>
      <c r="D224" s="305"/>
      <c r="E224" s="305"/>
      <c r="F224" s="305"/>
      <c r="G224" s="305"/>
      <c r="H224" s="305"/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</row>
    <row r="225" spans="1:36">
      <c r="A225" s="302"/>
      <c r="B225" s="303"/>
      <c r="C225" s="304"/>
      <c r="D225" s="305"/>
      <c r="E225" s="305"/>
      <c r="F225" s="305"/>
      <c r="G225" s="305"/>
      <c r="H225" s="305"/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</row>
    <row r="226" spans="1:36">
      <c r="A226" s="302"/>
      <c r="B226" s="303"/>
      <c r="C226" s="310"/>
      <c r="D226" s="327"/>
      <c r="E226" s="327"/>
      <c r="F226" s="327"/>
      <c r="G226" s="327"/>
      <c r="H226" s="327"/>
      <c r="I226" s="327"/>
      <c r="J226" s="327"/>
      <c r="K226" s="327"/>
      <c r="L226" s="327"/>
      <c r="M226" s="327"/>
      <c r="N226" s="327"/>
      <c r="O226" s="327"/>
      <c r="P226" s="327"/>
      <c r="Q226" s="327"/>
      <c r="R226" s="327"/>
      <c r="S226" s="327"/>
      <c r="T226" s="327"/>
      <c r="U226" s="327"/>
      <c r="V226" s="327"/>
      <c r="W226" s="327"/>
      <c r="X226" s="327"/>
      <c r="Y226" s="327"/>
      <c r="Z226" s="327"/>
      <c r="AA226" s="327"/>
      <c r="AB226" s="327"/>
      <c r="AC226" s="327"/>
      <c r="AD226" s="327"/>
      <c r="AE226" s="327"/>
      <c r="AF226" s="327"/>
      <c r="AG226" s="327"/>
      <c r="AH226" s="327"/>
      <c r="AI226" s="327"/>
    </row>
    <row r="227" spans="1:36">
      <c r="A227" s="302"/>
      <c r="B227" s="303"/>
      <c r="C227" s="310"/>
      <c r="D227" s="327"/>
      <c r="E227" s="327"/>
      <c r="F227" s="327"/>
      <c r="G227" s="327"/>
      <c r="H227" s="327"/>
      <c r="I227" s="327"/>
      <c r="J227" s="327"/>
      <c r="K227" s="327"/>
      <c r="L227" s="327"/>
      <c r="M227" s="327"/>
      <c r="N227" s="327"/>
      <c r="O227" s="327"/>
      <c r="P227" s="327"/>
      <c r="Q227" s="327"/>
      <c r="R227" s="327"/>
      <c r="S227" s="327"/>
      <c r="T227" s="327"/>
      <c r="U227" s="327"/>
      <c r="V227" s="327"/>
      <c r="W227" s="327"/>
      <c r="X227" s="327"/>
      <c r="Y227" s="327"/>
      <c r="Z227" s="327"/>
      <c r="AA227" s="327"/>
      <c r="AB227" s="327"/>
      <c r="AC227" s="327"/>
      <c r="AD227" s="327"/>
      <c r="AE227" s="327"/>
      <c r="AF227" s="327"/>
      <c r="AG227" s="327"/>
      <c r="AH227" s="327"/>
      <c r="AI227" s="327"/>
    </row>
    <row r="228" spans="1:36" s="11" customFormat="1">
      <c r="A228" s="306"/>
      <c r="B228" s="312"/>
      <c r="C228" s="307"/>
      <c r="D228" s="308"/>
      <c r="E228" s="308"/>
      <c r="F228" s="313"/>
      <c r="G228" s="313"/>
      <c r="H228" s="313"/>
      <c r="I228" s="313"/>
      <c r="J228" s="313"/>
      <c r="K228" s="313"/>
      <c r="L228" s="313"/>
      <c r="M228" s="313"/>
      <c r="N228" s="313"/>
      <c r="O228" s="313"/>
      <c r="P228" s="313"/>
      <c r="Q228" s="313"/>
      <c r="R228" s="313"/>
      <c r="S228" s="313"/>
      <c r="T228" s="313"/>
      <c r="U228" s="313"/>
      <c r="V228" s="313"/>
      <c r="W228" s="313"/>
      <c r="X228" s="313"/>
      <c r="Y228" s="313"/>
      <c r="Z228" s="313"/>
      <c r="AA228" s="313"/>
      <c r="AB228" s="313"/>
      <c r="AC228" s="313"/>
      <c r="AD228" s="313"/>
      <c r="AE228" s="313"/>
      <c r="AF228" s="313"/>
      <c r="AG228" s="313"/>
      <c r="AH228" s="313"/>
      <c r="AI228" s="313"/>
      <c r="AJ228" s="241"/>
    </row>
    <row r="229" spans="1:36" s="11" customFormat="1">
      <c r="A229" s="306"/>
      <c r="B229" s="312"/>
      <c r="C229" s="307"/>
      <c r="D229" s="308"/>
      <c r="E229" s="308"/>
      <c r="F229" s="313"/>
      <c r="G229" s="313"/>
      <c r="H229" s="313"/>
      <c r="I229" s="313"/>
      <c r="J229" s="313"/>
      <c r="K229" s="313"/>
      <c r="L229" s="313"/>
      <c r="M229" s="313"/>
      <c r="N229" s="313"/>
      <c r="O229" s="313"/>
      <c r="P229" s="313"/>
      <c r="Q229" s="313"/>
      <c r="R229" s="313"/>
      <c r="S229" s="313"/>
      <c r="T229" s="313"/>
      <c r="U229" s="313"/>
      <c r="V229" s="313"/>
      <c r="W229" s="313"/>
      <c r="X229" s="313"/>
      <c r="Y229" s="313"/>
      <c r="Z229" s="313"/>
      <c r="AA229" s="313"/>
      <c r="AB229" s="313"/>
      <c r="AC229" s="313"/>
      <c r="AD229" s="313"/>
      <c r="AE229" s="313"/>
      <c r="AF229" s="313"/>
      <c r="AG229" s="313"/>
      <c r="AH229" s="313"/>
      <c r="AI229" s="313"/>
      <c r="AJ229" s="241"/>
    </row>
    <row r="230" spans="1:36" s="11" customFormat="1">
      <c r="A230" s="306"/>
      <c r="B230" s="312"/>
      <c r="C230" s="307"/>
      <c r="D230" s="308"/>
      <c r="E230" s="308"/>
      <c r="F230" s="313"/>
      <c r="G230" s="313"/>
      <c r="H230" s="313"/>
      <c r="I230" s="313"/>
      <c r="J230" s="313"/>
      <c r="K230" s="313"/>
      <c r="L230" s="313"/>
      <c r="M230" s="313"/>
      <c r="N230" s="313"/>
      <c r="O230" s="313"/>
      <c r="P230" s="313"/>
      <c r="Q230" s="313"/>
      <c r="R230" s="313"/>
      <c r="S230" s="313"/>
      <c r="T230" s="313"/>
      <c r="U230" s="313"/>
      <c r="V230" s="313"/>
      <c r="W230" s="313"/>
      <c r="X230" s="313"/>
      <c r="Y230" s="313"/>
      <c r="Z230" s="313"/>
      <c r="AA230" s="313"/>
      <c r="AB230" s="313"/>
      <c r="AC230" s="313"/>
      <c r="AD230" s="313"/>
      <c r="AE230" s="313"/>
      <c r="AF230" s="313"/>
      <c r="AG230" s="313"/>
      <c r="AH230" s="313"/>
      <c r="AI230" s="313"/>
      <c r="AJ230" s="241"/>
    </row>
    <row r="231" spans="1:36">
      <c r="A231" s="302"/>
      <c r="B231" s="303"/>
      <c r="C231" s="304"/>
      <c r="D231" s="305"/>
      <c r="E231" s="305"/>
      <c r="F231" s="315"/>
      <c r="G231" s="315"/>
      <c r="H231" s="315"/>
      <c r="I231" s="315"/>
      <c r="J231" s="315"/>
      <c r="K231" s="315"/>
      <c r="L231" s="315"/>
      <c r="M231" s="315"/>
      <c r="N231" s="315"/>
      <c r="O231" s="315"/>
      <c r="P231" s="315"/>
      <c r="Q231" s="315"/>
      <c r="R231" s="315"/>
      <c r="S231" s="315"/>
      <c r="T231" s="315"/>
      <c r="U231" s="315"/>
      <c r="V231" s="315"/>
      <c r="W231" s="315"/>
      <c r="X231" s="315"/>
      <c r="Y231" s="315"/>
      <c r="Z231" s="315"/>
      <c r="AA231" s="315"/>
      <c r="AB231" s="315"/>
      <c r="AC231" s="315"/>
      <c r="AD231" s="315"/>
      <c r="AE231" s="315"/>
      <c r="AF231" s="315"/>
      <c r="AG231" s="315"/>
      <c r="AH231" s="315"/>
      <c r="AI231" s="315"/>
    </row>
    <row r="232" spans="1:36">
      <c r="A232" s="302"/>
      <c r="B232" s="303"/>
      <c r="C232" s="304"/>
      <c r="D232" s="305"/>
      <c r="E232" s="305"/>
      <c r="F232" s="315"/>
      <c r="G232" s="315"/>
      <c r="H232" s="315"/>
      <c r="I232" s="315"/>
      <c r="J232" s="315"/>
      <c r="K232" s="315"/>
      <c r="L232" s="315"/>
      <c r="M232" s="315"/>
      <c r="N232" s="315"/>
      <c r="O232" s="315"/>
      <c r="P232" s="315"/>
      <c r="Q232" s="315"/>
      <c r="R232" s="315"/>
      <c r="S232" s="315"/>
      <c r="T232" s="315"/>
      <c r="U232" s="315"/>
      <c r="V232" s="315"/>
      <c r="W232" s="315"/>
      <c r="X232" s="315"/>
      <c r="Y232" s="315"/>
      <c r="Z232" s="315"/>
      <c r="AA232" s="315"/>
      <c r="AB232" s="315"/>
      <c r="AC232" s="315"/>
      <c r="AD232" s="315"/>
      <c r="AE232" s="315"/>
      <c r="AF232" s="315"/>
      <c r="AG232" s="315"/>
      <c r="AH232" s="315"/>
      <c r="AI232" s="315"/>
    </row>
    <row r="233" spans="1:36">
      <c r="A233" s="302"/>
      <c r="B233" s="303"/>
      <c r="C233" s="304"/>
      <c r="D233" s="305"/>
      <c r="E233" s="305"/>
      <c r="F233" s="305"/>
      <c r="G233" s="305"/>
      <c r="H233" s="305"/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</row>
    <row r="234" spans="1:36">
      <c r="A234" s="316"/>
      <c r="B234" s="303"/>
      <c r="C234" s="304"/>
      <c r="D234" s="305"/>
      <c r="E234" s="305"/>
      <c r="F234" s="315"/>
      <c r="G234" s="315"/>
      <c r="H234" s="315"/>
      <c r="I234" s="315"/>
      <c r="J234" s="315"/>
      <c r="K234" s="315"/>
      <c r="L234" s="315"/>
      <c r="M234" s="315"/>
      <c r="N234" s="315"/>
      <c r="O234" s="315"/>
      <c r="P234" s="315"/>
      <c r="Q234" s="315"/>
      <c r="R234" s="315"/>
      <c r="S234" s="315"/>
      <c r="T234" s="315"/>
      <c r="U234" s="315"/>
      <c r="V234" s="315"/>
      <c r="W234" s="315"/>
      <c r="X234" s="315"/>
      <c r="Y234" s="315"/>
      <c r="Z234" s="315"/>
      <c r="AA234" s="315"/>
      <c r="AB234" s="315"/>
      <c r="AC234" s="315"/>
      <c r="AD234" s="315"/>
      <c r="AE234" s="315"/>
      <c r="AF234" s="315"/>
      <c r="AG234" s="315"/>
      <c r="AH234" s="315"/>
      <c r="AI234" s="315"/>
    </row>
    <row r="235" spans="1:36">
      <c r="A235" s="316"/>
      <c r="B235" s="303"/>
      <c r="C235" s="304"/>
      <c r="D235" s="305"/>
      <c r="E235" s="305"/>
      <c r="F235" s="305"/>
      <c r="G235" s="305"/>
      <c r="H235" s="305"/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</row>
    <row r="236" spans="1:36">
      <c r="A236" s="298"/>
      <c r="B236" s="299"/>
      <c r="C236" s="300"/>
      <c r="D236" s="301"/>
      <c r="E236" s="301"/>
      <c r="F236" s="317"/>
      <c r="G236" s="317"/>
      <c r="H236" s="317"/>
      <c r="I236" s="317"/>
      <c r="J236" s="317"/>
      <c r="K236" s="317"/>
      <c r="L236" s="317"/>
      <c r="M236" s="317"/>
      <c r="N236" s="317"/>
      <c r="O236" s="317"/>
      <c r="P236" s="317"/>
      <c r="Q236" s="317"/>
      <c r="R236" s="317"/>
      <c r="S236" s="317"/>
      <c r="T236" s="317"/>
      <c r="U236" s="317"/>
      <c r="V236" s="317"/>
      <c r="W236" s="317"/>
      <c r="X236" s="317"/>
      <c r="Y236" s="317"/>
      <c r="Z236" s="317"/>
      <c r="AA236" s="317"/>
      <c r="AB236" s="317"/>
      <c r="AC236" s="317"/>
      <c r="AD236" s="317"/>
      <c r="AE236" s="317"/>
      <c r="AF236" s="317"/>
      <c r="AG236" s="317"/>
      <c r="AH236" s="317"/>
      <c r="AI236" s="317"/>
    </row>
    <row r="237" spans="1:36">
      <c r="A237" s="316"/>
      <c r="B237" s="303"/>
      <c r="C237" s="304"/>
      <c r="D237" s="305"/>
      <c r="E237" s="305"/>
      <c r="F237" s="305"/>
      <c r="G237" s="305"/>
      <c r="H237" s="305"/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</row>
    <row r="238" spans="1:36">
      <c r="A238" s="316"/>
      <c r="B238" s="303"/>
      <c r="C238" s="304"/>
      <c r="D238" s="305"/>
      <c r="E238" s="305"/>
      <c r="F238" s="305"/>
      <c r="G238" s="305"/>
      <c r="H238" s="305"/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1:36">
      <c r="A239" s="316"/>
      <c r="B239" s="303"/>
      <c r="C239" s="304"/>
      <c r="D239" s="305"/>
      <c r="E239" s="305"/>
      <c r="F239" s="305"/>
      <c r="G239" s="305"/>
      <c r="H239" s="305"/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</row>
    <row r="240" spans="1:36">
      <c r="A240" s="316"/>
      <c r="B240" s="303"/>
      <c r="C240" s="304"/>
      <c r="D240" s="305"/>
      <c r="E240" s="305"/>
      <c r="F240" s="305"/>
      <c r="G240" s="305"/>
      <c r="H240" s="305"/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1:35">
      <c r="A241" s="316"/>
      <c r="B241" s="303"/>
      <c r="C241" s="304"/>
      <c r="D241" s="305"/>
      <c r="E241" s="305"/>
      <c r="F241" s="305"/>
      <c r="G241" s="305"/>
      <c r="H241" s="305"/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1:35">
      <c r="A242" s="294"/>
      <c r="B242" s="295"/>
      <c r="C242" s="296"/>
      <c r="D242" s="297"/>
      <c r="E242" s="297"/>
      <c r="F242" s="328"/>
      <c r="G242" s="328"/>
      <c r="H242" s="328"/>
      <c r="I242" s="328"/>
      <c r="J242" s="328"/>
      <c r="K242" s="328"/>
      <c r="L242" s="328"/>
      <c r="M242" s="328"/>
      <c r="N242" s="328"/>
      <c r="O242" s="328"/>
      <c r="P242" s="328"/>
      <c r="Q242" s="328"/>
      <c r="R242" s="328"/>
      <c r="S242" s="328"/>
      <c r="T242" s="328"/>
      <c r="U242" s="328"/>
      <c r="V242" s="328"/>
      <c r="W242" s="328"/>
      <c r="X242" s="328"/>
      <c r="Y242" s="328"/>
      <c r="Z242" s="328"/>
      <c r="AA242" s="328"/>
      <c r="AB242" s="328"/>
      <c r="AC242" s="328"/>
      <c r="AD242" s="328"/>
      <c r="AE242" s="328"/>
      <c r="AF242" s="328"/>
      <c r="AG242" s="328"/>
      <c r="AH242" s="328"/>
      <c r="AI242" s="328"/>
    </row>
    <row r="243" spans="1:35">
      <c r="A243" s="298"/>
      <c r="B243" s="299"/>
      <c r="C243" s="300"/>
      <c r="D243" s="301"/>
      <c r="E243" s="301"/>
      <c r="F243" s="317"/>
      <c r="G243" s="317"/>
      <c r="H243" s="317"/>
      <c r="I243" s="317"/>
      <c r="J243" s="317"/>
      <c r="K243" s="317"/>
      <c r="L243" s="317"/>
      <c r="M243" s="317"/>
      <c r="N243" s="317"/>
      <c r="O243" s="317"/>
      <c r="P243" s="317"/>
      <c r="Q243" s="317"/>
      <c r="R243" s="317"/>
      <c r="S243" s="317"/>
      <c r="T243" s="317"/>
      <c r="U243" s="317"/>
      <c r="V243" s="317"/>
      <c r="W243" s="317"/>
      <c r="X243" s="317"/>
      <c r="Y243" s="317"/>
      <c r="Z243" s="317"/>
      <c r="AA243" s="317"/>
      <c r="AB243" s="317"/>
      <c r="AC243" s="317"/>
      <c r="AD243" s="317"/>
      <c r="AE243" s="317"/>
      <c r="AF243" s="317"/>
      <c r="AG243" s="317"/>
      <c r="AH243" s="317"/>
      <c r="AI243" s="317"/>
    </row>
    <row r="244" spans="1:35">
      <c r="A244" s="316"/>
      <c r="B244" s="303"/>
      <c r="C244" s="304"/>
      <c r="D244" s="305"/>
      <c r="E244" s="305"/>
      <c r="F244" s="317"/>
      <c r="G244" s="317"/>
      <c r="H244" s="317"/>
      <c r="I244" s="317"/>
      <c r="J244" s="317"/>
      <c r="K244" s="317"/>
      <c r="L244" s="317"/>
      <c r="M244" s="317"/>
      <c r="N244" s="317"/>
      <c r="O244" s="317"/>
      <c r="P244" s="317"/>
      <c r="Q244" s="317"/>
      <c r="R244" s="317"/>
      <c r="S244" s="317"/>
      <c r="T244" s="317"/>
      <c r="U244" s="317"/>
      <c r="V244" s="317"/>
      <c r="W244" s="317"/>
      <c r="X244" s="317"/>
      <c r="Y244" s="317"/>
      <c r="Z244" s="317"/>
      <c r="AA244" s="317"/>
      <c r="AB244" s="317"/>
      <c r="AC244" s="317"/>
      <c r="AD244" s="317"/>
      <c r="AE244" s="317"/>
      <c r="AF244" s="317"/>
      <c r="AG244" s="317"/>
      <c r="AH244" s="317"/>
      <c r="AI244" s="317"/>
    </row>
    <row r="245" spans="1:35">
      <c r="A245" s="316"/>
      <c r="B245" s="303"/>
      <c r="C245" s="304"/>
      <c r="D245" s="305"/>
      <c r="E245" s="305"/>
      <c r="F245" s="317"/>
      <c r="G245" s="317"/>
      <c r="H245" s="317"/>
      <c r="I245" s="317"/>
      <c r="J245" s="317"/>
      <c r="K245" s="317"/>
      <c r="L245" s="317"/>
      <c r="M245" s="317"/>
      <c r="N245" s="317"/>
      <c r="O245" s="317"/>
      <c r="P245" s="317"/>
      <c r="Q245" s="317"/>
      <c r="R245" s="317"/>
      <c r="S245" s="317"/>
      <c r="T245" s="317"/>
      <c r="U245" s="317"/>
      <c r="V245" s="317"/>
      <c r="W245" s="317"/>
      <c r="X245" s="317"/>
      <c r="Y245" s="317"/>
      <c r="Z245" s="317"/>
      <c r="AA245" s="317"/>
      <c r="AB245" s="317"/>
      <c r="AC245" s="317"/>
      <c r="AD245" s="317"/>
      <c r="AE245" s="317"/>
      <c r="AF245" s="317"/>
      <c r="AG245" s="317"/>
      <c r="AH245" s="317"/>
      <c r="AI245" s="317"/>
    </row>
    <row r="246" spans="1:35">
      <c r="A246" s="316"/>
      <c r="B246" s="303"/>
      <c r="C246" s="304"/>
      <c r="D246" s="305"/>
      <c r="E246" s="305"/>
      <c r="F246" s="317"/>
      <c r="G246" s="317"/>
      <c r="H246" s="317"/>
      <c r="I246" s="317"/>
      <c r="J246" s="317"/>
      <c r="K246" s="317"/>
      <c r="L246" s="317"/>
      <c r="M246" s="317"/>
      <c r="N246" s="317"/>
      <c r="O246" s="317"/>
      <c r="P246" s="317"/>
      <c r="Q246" s="317"/>
      <c r="R246" s="317"/>
      <c r="S246" s="317"/>
      <c r="T246" s="317"/>
      <c r="U246" s="317"/>
      <c r="V246" s="317"/>
      <c r="W246" s="317"/>
      <c r="X246" s="317"/>
      <c r="Y246" s="317"/>
      <c r="Z246" s="317"/>
      <c r="AA246" s="317"/>
      <c r="AB246" s="317"/>
      <c r="AC246" s="317"/>
      <c r="AD246" s="317"/>
      <c r="AE246" s="317"/>
      <c r="AF246" s="317"/>
      <c r="AG246" s="317"/>
      <c r="AH246" s="317"/>
      <c r="AI246" s="317"/>
    </row>
    <row r="247" spans="1:35">
      <c r="A247" s="316"/>
      <c r="B247" s="303"/>
      <c r="C247" s="304"/>
      <c r="D247" s="305"/>
      <c r="E247" s="305"/>
      <c r="F247" s="317"/>
      <c r="G247" s="317"/>
      <c r="H247" s="317"/>
      <c r="I247" s="317"/>
      <c r="J247" s="317"/>
      <c r="K247" s="317"/>
      <c r="L247" s="317"/>
      <c r="M247" s="317"/>
      <c r="N247" s="317"/>
      <c r="O247" s="317"/>
      <c r="P247" s="317"/>
      <c r="Q247" s="317"/>
      <c r="R247" s="317"/>
      <c r="S247" s="317"/>
      <c r="T247" s="317"/>
      <c r="U247" s="317"/>
      <c r="V247" s="317"/>
      <c r="W247" s="317"/>
      <c r="X247" s="317"/>
      <c r="Y247" s="317"/>
      <c r="Z247" s="317"/>
      <c r="AA247" s="317"/>
      <c r="AB247" s="317"/>
      <c r="AC247" s="317"/>
      <c r="AD247" s="317"/>
      <c r="AE247" s="317"/>
      <c r="AF247" s="317"/>
      <c r="AG247" s="317"/>
      <c r="AH247" s="317"/>
      <c r="AI247" s="317"/>
    </row>
    <row r="248" spans="1:35">
      <c r="A248" s="316"/>
      <c r="B248" s="303"/>
      <c r="C248" s="304"/>
      <c r="D248" s="305"/>
      <c r="E248" s="305"/>
      <c r="F248" s="317"/>
      <c r="G248" s="317"/>
      <c r="H248" s="317"/>
      <c r="I248" s="317"/>
      <c r="J248" s="317"/>
      <c r="K248" s="317"/>
      <c r="L248" s="317"/>
      <c r="M248" s="317"/>
      <c r="N248" s="317"/>
      <c r="O248" s="317"/>
      <c r="P248" s="317"/>
      <c r="Q248" s="317"/>
      <c r="R248" s="317"/>
      <c r="S248" s="317"/>
      <c r="T248" s="317"/>
      <c r="U248" s="317"/>
      <c r="V248" s="317"/>
      <c r="W248" s="317"/>
      <c r="X248" s="317"/>
      <c r="Y248" s="317"/>
      <c r="Z248" s="317"/>
      <c r="AA248" s="317"/>
      <c r="AB248" s="317"/>
      <c r="AC248" s="317"/>
      <c r="AD248" s="317"/>
      <c r="AE248" s="317"/>
      <c r="AF248" s="317"/>
      <c r="AG248" s="317"/>
      <c r="AH248" s="317"/>
      <c r="AI248" s="317"/>
    </row>
    <row r="249" spans="1:35">
      <c r="A249" s="316"/>
      <c r="B249" s="303"/>
      <c r="C249" s="304"/>
      <c r="D249" s="305"/>
      <c r="E249" s="305"/>
      <c r="F249" s="317"/>
      <c r="G249" s="317"/>
      <c r="H249" s="317"/>
      <c r="I249" s="317"/>
      <c r="J249" s="317"/>
      <c r="K249" s="317"/>
      <c r="L249" s="317"/>
      <c r="M249" s="317"/>
      <c r="N249" s="317"/>
      <c r="O249" s="317"/>
      <c r="P249" s="317"/>
      <c r="Q249" s="317"/>
      <c r="R249" s="317"/>
      <c r="S249" s="317"/>
      <c r="T249" s="317"/>
      <c r="U249" s="317"/>
      <c r="V249" s="317"/>
      <c r="W249" s="317"/>
      <c r="X249" s="317"/>
      <c r="Y249" s="317"/>
      <c r="Z249" s="317"/>
      <c r="AA249" s="317"/>
      <c r="AB249" s="317"/>
      <c r="AC249" s="317"/>
      <c r="AD249" s="317"/>
      <c r="AE249" s="317"/>
      <c r="AF249" s="317"/>
      <c r="AG249" s="317"/>
      <c r="AH249" s="317"/>
      <c r="AI249" s="317"/>
    </row>
    <row r="250" spans="1:35">
      <c r="A250" s="316"/>
      <c r="B250" s="303"/>
      <c r="C250" s="304"/>
      <c r="D250" s="305"/>
      <c r="E250" s="305"/>
      <c r="F250" s="317"/>
      <c r="G250" s="317"/>
      <c r="H250" s="317"/>
      <c r="I250" s="317"/>
      <c r="J250" s="317"/>
      <c r="K250" s="317"/>
      <c r="L250" s="317"/>
      <c r="M250" s="317"/>
      <c r="N250" s="317"/>
      <c r="O250" s="317"/>
      <c r="P250" s="317"/>
      <c r="Q250" s="317"/>
      <c r="R250" s="317"/>
      <c r="S250" s="317"/>
      <c r="T250" s="317"/>
      <c r="U250" s="317"/>
      <c r="V250" s="317"/>
      <c r="W250" s="317"/>
      <c r="X250" s="317"/>
      <c r="Y250" s="317"/>
      <c r="Z250" s="317"/>
      <c r="AA250" s="317"/>
      <c r="AB250" s="317"/>
      <c r="AC250" s="317"/>
      <c r="AD250" s="317"/>
      <c r="AE250" s="317"/>
      <c r="AF250" s="317"/>
      <c r="AG250" s="317"/>
      <c r="AH250" s="317"/>
      <c r="AI250" s="317"/>
    </row>
    <row r="251" spans="1:35">
      <c r="A251" s="316"/>
      <c r="B251" s="303"/>
      <c r="C251" s="304"/>
      <c r="D251" s="305"/>
      <c r="E251" s="305"/>
      <c r="F251" s="317"/>
      <c r="G251" s="317"/>
      <c r="H251" s="317"/>
      <c r="I251" s="317"/>
      <c r="J251" s="317"/>
      <c r="K251" s="317"/>
      <c r="L251" s="317"/>
      <c r="M251" s="317"/>
      <c r="N251" s="317"/>
      <c r="O251" s="317"/>
      <c r="P251" s="317"/>
      <c r="Q251" s="317"/>
      <c r="R251" s="317"/>
      <c r="S251" s="317"/>
      <c r="T251" s="317"/>
      <c r="U251" s="317"/>
      <c r="V251" s="317"/>
      <c r="W251" s="317"/>
      <c r="X251" s="317"/>
      <c r="Y251" s="317"/>
      <c r="Z251" s="317"/>
      <c r="AA251" s="317"/>
      <c r="AB251" s="317"/>
      <c r="AC251" s="317"/>
      <c r="AD251" s="317"/>
      <c r="AE251" s="317"/>
      <c r="AF251" s="317"/>
      <c r="AG251" s="317"/>
      <c r="AH251" s="317"/>
      <c r="AI251" s="317"/>
    </row>
    <row r="252" spans="1:35">
      <c r="A252" s="316"/>
      <c r="B252" s="303"/>
      <c r="C252" s="304"/>
      <c r="D252" s="305"/>
      <c r="E252" s="305"/>
      <c r="F252" s="317"/>
      <c r="G252" s="317"/>
      <c r="H252" s="317"/>
      <c r="I252" s="317"/>
      <c r="J252" s="317"/>
      <c r="K252" s="317"/>
      <c r="L252" s="317"/>
      <c r="M252" s="317"/>
      <c r="N252" s="317"/>
      <c r="O252" s="317"/>
      <c r="P252" s="317"/>
      <c r="Q252" s="317"/>
      <c r="R252" s="317"/>
      <c r="S252" s="317"/>
      <c r="T252" s="317"/>
      <c r="U252" s="317"/>
      <c r="V252" s="317"/>
      <c r="W252" s="317"/>
      <c r="X252" s="317"/>
      <c r="Y252" s="317"/>
      <c r="Z252" s="317"/>
      <c r="AA252" s="317"/>
      <c r="AB252" s="317"/>
      <c r="AC252" s="317"/>
      <c r="AD252" s="317"/>
      <c r="AE252" s="317"/>
      <c r="AF252" s="317"/>
      <c r="AG252" s="317"/>
      <c r="AH252" s="317"/>
      <c r="AI252" s="317"/>
    </row>
    <row r="253" spans="1:35">
      <c r="A253" s="316"/>
      <c r="B253" s="303"/>
      <c r="C253" s="304"/>
      <c r="D253" s="305"/>
      <c r="E253" s="305"/>
      <c r="F253" s="317"/>
      <c r="G253" s="317"/>
      <c r="H253" s="317"/>
      <c r="I253" s="317"/>
      <c r="J253" s="317"/>
      <c r="K253" s="317"/>
      <c r="L253" s="317"/>
      <c r="M253" s="317"/>
      <c r="N253" s="317"/>
      <c r="O253" s="317"/>
      <c r="P253" s="317"/>
      <c r="Q253" s="317"/>
      <c r="R253" s="317"/>
      <c r="S253" s="317"/>
      <c r="T253" s="317"/>
      <c r="U253" s="317"/>
      <c r="V253" s="317"/>
      <c r="W253" s="317"/>
      <c r="X253" s="317"/>
      <c r="Y253" s="317"/>
      <c r="Z253" s="317"/>
      <c r="AA253" s="317"/>
      <c r="AB253" s="317"/>
      <c r="AC253" s="317"/>
      <c r="AD253" s="317"/>
      <c r="AE253" s="317"/>
      <c r="AF253" s="317"/>
      <c r="AG253" s="317"/>
      <c r="AH253" s="317"/>
      <c r="AI253" s="317"/>
    </row>
    <row r="254" spans="1:35">
      <c r="A254" s="316"/>
      <c r="B254" s="303"/>
      <c r="C254" s="304"/>
      <c r="D254" s="305"/>
      <c r="E254" s="305"/>
      <c r="F254" s="317"/>
      <c r="G254" s="317"/>
      <c r="H254" s="317"/>
      <c r="I254" s="317"/>
      <c r="J254" s="317"/>
      <c r="K254" s="317"/>
      <c r="L254" s="317"/>
      <c r="M254" s="317"/>
      <c r="N254" s="317"/>
      <c r="O254" s="317"/>
      <c r="P254" s="317"/>
      <c r="Q254" s="317"/>
      <c r="R254" s="317"/>
      <c r="S254" s="317"/>
      <c r="T254" s="317"/>
      <c r="U254" s="317"/>
      <c r="V254" s="317"/>
      <c r="W254" s="317"/>
      <c r="X254" s="317"/>
      <c r="Y254" s="317"/>
      <c r="Z254" s="317"/>
      <c r="AA254" s="317"/>
      <c r="AB254" s="317"/>
      <c r="AC254" s="317"/>
      <c r="AD254" s="317"/>
      <c r="AE254" s="317"/>
      <c r="AF254" s="317"/>
      <c r="AG254" s="317"/>
      <c r="AH254" s="317"/>
      <c r="AI254" s="317"/>
    </row>
    <row r="255" spans="1:35">
      <c r="A255" s="316"/>
      <c r="B255" s="303"/>
      <c r="C255" s="304"/>
      <c r="D255" s="305"/>
      <c r="E255" s="305"/>
      <c r="F255" s="317"/>
      <c r="G255" s="317"/>
      <c r="H255" s="317"/>
      <c r="I255" s="317"/>
      <c r="J255" s="317"/>
      <c r="K255" s="317"/>
      <c r="L255" s="317"/>
      <c r="M255" s="317"/>
      <c r="N255" s="317"/>
      <c r="O255" s="317"/>
      <c r="P255" s="317"/>
      <c r="Q255" s="317"/>
      <c r="R255" s="317"/>
      <c r="S255" s="317"/>
      <c r="T255" s="317"/>
      <c r="U255" s="317"/>
      <c r="V255" s="317"/>
      <c r="W255" s="317"/>
      <c r="X255" s="317"/>
      <c r="Y255" s="317"/>
      <c r="Z255" s="317"/>
      <c r="AA255" s="317"/>
      <c r="AB255" s="317"/>
      <c r="AC255" s="317"/>
      <c r="AD255" s="317"/>
      <c r="AE255" s="317"/>
      <c r="AF255" s="317"/>
      <c r="AG255" s="317"/>
      <c r="AH255" s="317"/>
      <c r="AI255" s="317"/>
    </row>
    <row r="256" spans="1:35">
      <c r="A256" s="316"/>
      <c r="B256" s="303"/>
      <c r="C256" s="304"/>
      <c r="D256" s="305"/>
      <c r="E256" s="305"/>
      <c r="F256" s="317"/>
      <c r="G256" s="317"/>
      <c r="H256" s="317"/>
      <c r="I256" s="317"/>
      <c r="J256" s="317"/>
      <c r="K256" s="317"/>
      <c r="L256" s="317"/>
      <c r="M256" s="317"/>
      <c r="N256" s="317"/>
      <c r="O256" s="317"/>
      <c r="P256" s="317"/>
      <c r="Q256" s="317"/>
      <c r="R256" s="317"/>
      <c r="S256" s="317"/>
      <c r="T256" s="317"/>
      <c r="U256" s="317"/>
      <c r="V256" s="317"/>
      <c r="W256" s="317"/>
      <c r="X256" s="317"/>
      <c r="Y256" s="317"/>
      <c r="Z256" s="317"/>
      <c r="AA256" s="317"/>
      <c r="AB256" s="317"/>
      <c r="AC256" s="317"/>
      <c r="AD256" s="317"/>
      <c r="AE256" s="317"/>
      <c r="AF256" s="317"/>
      <c r="AG256" s="317"/>
      <c r="AH256" s="317"/>
      <c r="AI256" s="317"/>
    </row>
    <row r="257" spans="1:35">
      <c r="A257" s="298"/>
      <c r="B257" s="299"/>
      <c r="C257" s="300"/>
      <c r="D257" s="301"/>
      <c r="E257" s="301"/>
      <c r="F257" s="317"/>
      <c r="G257" s="317"/>
      <c r="H257" s="317"/>
      <c r="I257" s="317"/>
      <c r="J257" s="317"/>
      <c r="K257" s="317"/>
      <c r="L257" s="317"/>
      <c r="M257" s="317"/>
      <c r="N257" s="317"/>
      <c r="O257" s="317"/>
      <c r="P257" s="317"/>
      <c r="Q257" s="317"/>
      <c r="R257" s="317"/>
      <c r="S257" s="317"/>
      <c r="T257" s="317"/>
      <c r="U257" s="317"/>
      <c r="V257" s="317"/>
      <c r="W257" s="317"/>
      <c r="X257" s="317"/>
      <c r="Y257" s="317"/>
      <c r="Z257" s="317"/>
      <c r="AA257" s="317"/>
      <c r="AB257" s="317"/>
      <c r="AC257" s="317"/>
      <c r="AD257" s="317"/>
      <c r="AE257" s="317"/>
      <c r="AF257" s="317"/>
      <c r="AG257" s="317"/>
      <c r="AH257" s="317"/>
      <c r="AI257" s="317"/>
    </row>
    <row r="258" spans="1:35">
      <c r="A258" s="316"/>
      <c r="B258" s="303"/>
      <c r="C258" s="304"/>
      <c r="D258" s="305"/>
      <c r="E258" s="305"/>
      <c r="F258" s="317"/>
      <c r="G258" s="317"/>
      <c r="H258" s="317"/>
      <c r="I258" s="317"/>
      <c r="J258" s="317"/>
      <c r="K258" s="317"/>
      <c r="L258" s="317"/>
      <c r="M258" s="317"/>
      <c r="N258" s="317"/>
      <c r="O258" s="317"/>
      <c r="P258" s="317"/>
      <c r="Q258" s="317"/>
      <c r="R258" s="317"/>
      <c r="S258" s="317"/>
      <c r="T258" s="317"/>
      <c r="U258" s="317"/>
      <c r="V258" s="317"/>
      <c r="W258" s="317"/>
      <c r="X258" s="317"/>
      <c r="Y258" s="317"/>
      <c r="Z258" s="317"/>
      <c r="AA258" s="317"/>
      <c r="AB258" s="317"/>
      <c r="AC258" s="317"/>
      <c r="AD258" s="317"/>
      <c r="AE258" s="317"/>
      <c r="AF258" s="317"/>
      <c r="AG258" s="317"/>
      <c r="AH258" s="317"/>
      <c r="AI258" s="317"/>
    </row>
    <row r="259" spans="1:35">
      <c r="A259" s="316"/>
      <c r="B259" s="303"/>
      <c r="C259" s="304"/>
      <c r="D259" s="305"/>
      <c r="E259" s="305"/>
      <c r="F259" s="317"/>
      <c r="G259" s="317"/>
      <c r="H259" s="317"/>
      <c r="I259" s="317"/>
      <c r="J259" s="317"/>
      <c r="K259" s="317"/>
      <c r="L259" s="317"/>
      <c r="M259" s="317"/>
      <c r="N259" s="317"/>
      <c r="O259" s="317"/>
      <c r="P259" s="317"/>
      <c r="Q259" s="317"/>
      <c r="R259" s="317"/>
      <c r="S259" s="317"/>
      <c r="T259" s="317"/>
      <c r="U259" s="317"/>
      <c r="V259" s="317"/>
      <c r="W259" s="317"/>
      <c r="X259" s="317"/>
      <c r="Y259" s="317"/>
      <c r="Z259" s="317"/>
      <c r="AA259" s="317"/>
      <c r="AB259" s="317"/>
      <c r="AC259" s="317"/>
      <c r="AD259" s="317"/>
      <c r="AE259" s="317"/>
      <c r="AF259" s="317"/>
      <c r="AG259" s="317"/>
      <c r="AH259" s="317"/>
      <c r="AI259" s="317"/>
    </row>
    <row r="260" spans="1:35">
      <c r="A260" s="316"/>
      <c r="B260" s="303"/>
      <c r="C260" s="304"/>
      <c r="D260" s="305"/>
      <c r="E260" s="305"/>
      <c r="F260" s="317"/>
      <c r="G260" s="317"/>
      <c r="H260" s="317"/>
      <c r="I260" s="317"/>
      <c r="J260" s="317"/>
      <c r="K260" s="317"/>
      <c r="L260" s="317"/>
      <c r="M260" s="317"/>
      <c r="N260" s="317"/>
      <c r="O260" s="317"/>
      <c r="P260" s="317"/>
      <c r="Q260" s="317"/>
      <c r="R260" s="317"/>
      <c r="S260" s="317"/>
      <c r="T260" s="317"/>
      <c r="U260" s="317"/>
      <c r="V260" s="317"/>
      <c r="W260" s="317"/>
      <c r="X260" s="317"/>
      <c r="Y260" s="317"/>
      <c r="Z260" s="317"/>
      <c r="AA260" s="317"/>
      <c r="AB260" s="317"/>
      <c r="AC260" s="317"/>
      <c r="AD260" s="317"/>
      <c r="AE260" s="317"/>
      <c r="AF260" s="317"/>
      <c r="AG260" s="317"/>
      <c r="AH260" s="317"/>
      <c r="AI260" s="317"/>
    </row>
    <row r="261" spans="1:35">
      <c r="A261" s="316"/>
      <c r="B261" s="303"/>
      <c r="C261" s="304"/>
      <c r="D261" s="305"/>
      <c r="E261" s="305"/>
      <c r="F261" s="317"/>
      <c r="G261" s="317"/>
      <c r="H261" s="317"/>
      <c r="I261" s="317"/>
      <c r="J261" s="317"/>
      <c r="K261" s="317"/>
      <c r="L261" s="317"/>
      <c r="M261" s="317"/>
      <c r="N261" s="317"/>
      <c r="O261" s="317"/>
      <c r="P261" s="317"/>
      <c r="Q261" s="317"/>
      <c r="R261" s="317"/>
      <c r="S261" s="317"/>
      <c r="T261" s="317"/>
      <c r="U261" s="317"/>
      <c r="V261" s="317"/>
      <c r="W261" s="317"/>
      <c r="X261" s="317"/>
      <c r="Y261" s="317"/>
      <c r="Z261" s="317"/>
      <c r="AA261" s="317"/>
      <c r="AB261" s="317"/>
      <c r="AC261" s="317"/>
      <c r="AD261" s="317"/>
      <c r="AE261" s="317"/>
      <c r="AF261" s="317"/>
      <c r="AG261" s="317"/>
      <c r="AH261" s="317"/>
      <c r="AI261" s="317"/>
    </row>
    <row r="262" spans="1:35">
      <c r="A262" s="298"/>
      <c r="B262" s="299"/>
      <c r="C262" s="300"/>
      <c r="D262" s="301"/>
      <c r="E262" s="301"/>
      <c r="F262" s="317"/>
      <c r="G262" s="317"/>
      <c r="H262" s="317"/>
      <c r="I262" s="317"/>
      <c r="J262" s="317"/>
      <c r="K262" s="317"/>
      <c r="L262" s="317"/>
      <c r="M262" s="317"/>
      <c r="N262" s="317"/>
      <c r="O262" s="317"/>
      <c r="P262" s="317"/>
      <c r="Q262" s="317"/>
      <c r="R262" s="317"/>
      <c r="S262" s="317"/>
      <c r="T262" s="317"/>
      <c r="U262" s="317"/>
      <c r="V262" s="317"/>
      <c r="W262" s="317"/>
      <c r="X262" s="317"/>
      <c r="Y262" s="317"/>
      <c r="Z262" s="317"/>
      <c r="AA262" s="317"/>
      <c r="AB262" s="317"/>
      <c r="AC262" s="317"/>
      <c r="AD262" s="317"/>
      <c r="AE262" s="317"/>
      <c r="AF262" s="317"/>
      <c r="AG262" s="317"/>
      <c r="AH262" s="317"/>
      <c r="AI262" s="317"/>
    </row>
    <row r="263" spans="1:35">
      <c r="A263" s="316"/>
      <c r="B263" s="303"/>
      <c r="C263" s="304"/>
      <c r="D263" s="305"/>
      <c r="E263" s="305"/>
      <c r="F263" s="317"/>
      <c r="G263" s="317"/>
      <c r="H263" s="317"/>
      <c r="I263" s="317"/>
      <c r="J263" s="317"/>
      <c r="K263" s="317"/>
      <c r="L263" s="317"/>
      <c r="M263" s="317"/>
      <c r="N263" s="317"/>
      <c r="O263" s="317"/>
      <c r="P263" s="317"/>
      <c r="Q263" s="317"/>
      <c r="R263" s="317"/>
      <c r="S263" s="317"/>
      <c r="T263" s="317"/>
      <c r="U263" s="317"/>
      <c r="V263" s="317"/>
      <c r="W263" s="317"/>
      <c r="X263" s="317"/>
      <c r="Y263" s="317"/>
      <c r="Z263" s="317"/>
      <c r="AA263" s="317"/>
      <c r="AB263" s="317"/>
      <c r="AC263" s="317"/>
      <c r="AD263" s="317"/>
      <c r="AE263" s="317"/>
      <c r="AF263" s="317"/>
      <c r="AG263" s="317"/>
      <c r="AH263" s="317"/>
      <c r="AI263" s="317"/>
    </row>
    <row r="264" spans="1:35">
      <c r="A264" s="316"/>
      <c r="B264" s="303"/>
      <c r="C264" s="304"/>
      <c r="D264" s="305"/>
      <c r="E264" s="305"/>
      <c r="F264" s="317"/>
      <c r="G264" s="317"/>
      <c r="H264" s="317"/>
      <c r="I264" s="317"/>
      <c r="J264" s="317"/>
      <c r="K264" s="317"/>
      <c r="L264" s="317"/>
      <c r="M264" s="317"/>
      <c r="N264" s="317"/>
      <c r="O264" s="317"/>
      <c r="P264" s="317"/>
      <c r="Q264" s="317"/>
      <c r="R264" s="317"/>
      <c r="S264" s="317"/>
      <c r="T264" s="317"/>
      <c r="U264" s="317"/>
      <c r="V264" s="317"/>
      <c r="W264" s="317"/>
      <c r="X264" s="317"/>
      <c r="Y264" s="317"/>
      <c r="Z264" s="317"/>
      <c r="AA264" s="317"/>
      <c r="AB264" s="317"/>
      <c r="AC264" s="317"/>
      <c r="AD264" s="317"/>
      <c r="AE264" s="317"/>
      <c r="AF264" s="317"/>
      <c r="AG264" s="317"/>
      <c r="AH264" s="317"/>
      <c r="AI264" s="317"/>
    </row>
    <row r="265" spans="1:35">
      <c r="A265" s="316"/>
      <c r="B265" s="303"/>
      <c r="C265" s="304"/>
      <c r="D265" s="305"/>
      <c r="E265" s="305"/>
      <c r="F265" s="317"/>
      <c r="G265" s="317"/>
      <c r="H265" s="317"/>
      <c r="I265" s="317"/>
      <c r="J265" s="317"/>
      <c r="K265" s="317"/>
      <c r="L265" s="317"/>
      <c r="M265" s="317"/>
      <c r="N265" s="317"/>
      <c r="O265" s="317"/>
      <c r="P265" s="317"/>
      <c r="Q265" s="317"/>
      <c r="R265" s="317"/>
      <c r="S265" s="317"/>
      <c r="T265" s="317"/>
      <c r="U265" s="317"/>
      <c r="V265" s="317"/>
      <c r="W265" s="317"/>
      <c r="X265" s="317"/>
      <c r="Y265" s="317"/>
      <c r="Z265" s="317"/>
      <c r="AA265" s="317"/>
      <c r="AB265" s="317"/>
      <c r="AC265" s="317"/>
      <c r="AD265" s="317"/>
      <c r="AE265" s="317"/>
      <c r="AF265" s="317"/>
      <c r="AG265" s="317"/>
      <c r="AH265" s="317"/>
      <c r="AI265" s="317"/>
    </row>
    <row r="266" spans="1:35">
      <c r="A266" s="316"/>
      <c r="B266" s="303"/>
      <c r="C266" s="304"/>
      <c r="D266" s="305"/>
      <c r="E266" s="305"/>
      <c r="F266" s="317"/>
      <c r="G266" s="317"/>
      <c r="H266" s="317"/>
      <c r="I266" s="317"/>
      <c r="J266" s="317"/>
      <c r="K266" s="317"/>
      <c r="L266" s="317"/>
      <c r="M266" s="317"/>
      <c r="N266" s="317"/>
      <c r="O266" s="317"/>
      <c r="P266" s="317"/>
      <c r="Q266" s="317"/>
      <c r="R266" s="317"/>
      <c r="S266" s="317"/>
      <c r="T266" s="317"/>
      <c r="U266" s="317"/>
      <c r="V266" s="317"/>
      <c r="W266" s="317"/>
      <c r="X266" s="317"/>
      <c r="Y266" s="317"/>
      <c r="Z266" s="317"/>
      <c r="AA266" s="317"/>
      <c r="AB266" s="317"/>
      <c r="AC266" s="317"/>
      <c r="AD266" s="317"/>
      <c r="AE266" s="317"/>
      <c r="AF266" s="317"/>
      <c r="AG266" s="317"/>
      <c r="AH266" s="317"/>
      <c r="AI266" s="317"/>
    </row>
    <row r="267" spans="1:35">
      <c r="A267" s="298"/>
      <c r="B267" s="299"/>
      <c r="C267" s="300"/>
      <c r="D267" s="301"/>
      <c r="E267" s="301"/>
      <c r="F267" s="317"/>
      <c r="G267" s="317"/>
      <c r="H267" s="317"/>
      <c r="I267" s="317"/>
      <c r="J267" s="317"/>
      <c r="K267" s="317"/>
      <c r="L267" s="317"/>
      <c r="M267" s="317"/>
      <c r="N267" s="317"/>
      <c r="O267" s="317"/>
      <c r="P267" s="317"/>
      <c r="Q267" s="317"/>
      <c r="R267" s="317"/>
      <c r="S267" s="317"/>
      <c r="T267" s="317"/>
      <c r="U267" s="317"/>
      <c r="V267" s="317"/>
      <c r="W267" s="317"/>
      <c r="X267" s="317"/>
      <c r="Y267" s="317"/>
      <c r="Z267" s="317"/>
      <c r="AA267" s="317"/>
      <c r="AB267" s="317"/>
      <c r="AC267" s="317"/>
      <c r="AD267" s="317"/>
      <c r="AE267" s="317"/>
      <c r="AF267" s="317"/>
      <c r="AG267" s="317"/>
      <c r="AH267" s="317"/>
      <c r="AI267" s="317"/>
    </row>
    <row r="268" spans="1:35">
      <c r="A268" s="316"/>
      <c r="B268" s="303"/>
      <c r="C268" s="304"/>
      <c r="D268" s="305"/>
      <c r="E268" s="305"/>
      <c r="F268" s="317"/>
      <c r="G268" s="317"/>
      <c r="H268" s="317"/>
      <c r="I268" s="317"/>
      <c r="J268" s="317"/>
      <c r="K268" s="317"/>
      <c r="L268" s="317"/>
      <c r="M268" s="317"/>
      <c r="N268" s="317"/>
      <c r="O268" s="317"/>
      <c r="P268" s="317"/>
      <c r="Q268" s="317"/>
      <c r="R268" s="317"/>
      <c r="S268" s="317"/>
      <c r="T268" s="317"/>
      <c r="U268" s="317"/>
      <c r="V268" s="317"/>
      <c r="W268" s="317"/>
      <c r="X268" s="317"/>
      <c r="Y268" s="317"/>
      <c r="Z268" s="317"/>
      <c r="AA268" s="317"/>
      <c r="AB268" s="317"/>
      <c r="AC268" s="317"/>
      <c r="AD268" s="317"/>
      <c r="AE268" s="317"/>
      <c r="AF268" s="317"/>
      <c r="AG268" s="317"/>
      <c r="AH268" s="317"/>
      <c r="AI268" s="317"/>
    </row>
    <row r="269" spans="1:35">
      <c r="A269" s="316"/>
      <c r="B269" s="303"/>
      <c r="C269" s="304"/>
      <c r="D269" s="305"/>
      <c r="E269" s="305"/>
      <c r="F269" s="317"/>
      <c r="G269" s="317"/>
      <c r="H269" s="317"/>
      <c r="I269" s="317"/>
      <c r="J269" s="317"/>
      <c r="K269" s="317"/>
      <c r="L269" s="317"/>
      <c r="M269" s="317"/>
      <c r="N269" s="317"/>
      <c r="O269" s="317"/>
      <c r="P269" s="317"/>
      <c r="Q269" s="317"/>
      <c r="R269" s="317"/>
      <c r="S269" s="317"/>
      <c r="T269" s="317"/>
      <c r="U269" s="317"/>
      <c r="V269" s="317"/>
      <c r="W269" s="317"/>
      <c r="X269" s="317"/>
      <c r="Y269" s="317"/>
      <c r="Z269" s="317"/>
      <c r="AA269" s="317"/>
      <c r="AB269" s="317"/>
      <c r="AC269" s="317"/>
      <c r="AD269" s="317"/>
      <c r="AE269" s="317"/>
      <c r="AF269" s="317"/>
      <c r="AG269" s="317"/>
      <c r="AH269" s="317"/>
      <c r="AI269" s="317"/>
    </row>
    <row r="270" spans="1:35">
      <c r="A270" s="316"/>
      <c r="B270" s="303"/>
      <c r="C270" s="304"/>
      <c r="D270" s="305"/>
      <c r="E270" s="305"/>
      <c r="F270" s="317"/>
      <c r="G270" s="317"/>
      <c r="H270" s="317"/>
      <c r="I270" s="317"/>
      <c r="J270" s="317"/>
      <c r="K270" s="317"/>
      <c r="L270" s="317"/>
      <c r="M270" s="317"/>
      <c r="N270" s="317"/>
      <c r="O270" s="317"/>
      <c r="P270" s="317"/>
      <c r="Q270" s="317"/>
      <c r="R270" s="317"/>
      <c r="S270" s="317"/>
      <c r="T270" s="317"/>
      <c r="U270" s="317"/>
      <c r="V270" s="317"/>
      <c r="W270" s="317"/>
      <c r="X270" s="317"/>
      <c r="Y270" s="317"/>
      <c r="Z270" s="317"/>
      <c r="AA270" s="317"/>
      <c r="AB270" s="317"/>
      <c r="AC270" s="317"/>
      <c r="AD270" s="317"/>
      <c r="AE270" s="317"/>
      <c r="AF270" s="317"/>
      <c r="AG270" s="317"/>
      <c r="AH270" s="317"/>
      <c r="AI270" s="317"/>
    </row>
    <row r="271" spans="1:35">
      <c r="A271" s="298"/>
      <c r="B271" s="299"/>
      <c r="C271" s="300"/>
      <c r="D271" s="301"/>
      <c r="E271" s="301"/>
      <c r="F271" s="317"/>
      <c r="G271" s="317"/>
      <c r="H271" s="317"/>
      <c r="I271" s="317"/>
      <c r="J271" s="317"/>
      <c r="K271" s="317"/>
      <c r="L271" s="317"/>
      <c r="M271" s="317"/>
      <c r="N271" s="317"/>
      <c r="O271" s="317"/>
      <c r="P271" s="317"/>
      <c r="Q271" s="317"/>
      <c r="R271" s="317"/>
      <c r="S271" s="317"/>
      <c r="T271" s="317"/>
      <c r="U271" s="317"/>
      <c r="V271" s="317"/>
      <c r="W271" s="317"/>
      <c r="X271" s="317"/>
      <c r="Y271" s="317"/>
      <c r="Z271" s="317"/>
      <c r="AA271" s="317"/>
      <c r="AB271" s="317"/>
      <c r="AC271" s="317"/>
      <c r="AD271" s="317"/>
      <c r="AE271" s="317"/>
      <c r="AF271" s="317"/>
      <c r="AG271" s="317"/>
      <c r="AH271" s="317"/>
      <c r="AI271" s="317"/>
    </row>
    <row r="272" spans="1:35">
      <c r="A272" s="316"/>
      <c r="B272" s="303"/>
      <c r="C272" s="304"/>
      <c r="D272" s="305"/>
      <c r="E272" s="305"/>
      <c r="F272" s="317"/>
      <c r="G272" s="317"/>
      <c r="H272" s="317"/>
      <c r="I272" s="317"/>
      <c r="J272" s="317"/>
      <c r="K272" s="317"/>
      <c r="L272" s="317"/>
      <c r="M272" s="317"/>
      <c r="N272" s="317"/>
      <c r="O272" s="317"/>
      <c r="P272" s="317"/>
      <c r="Q272" s="317"/>
      <c r="R272" s="317"/>
      <c r="S272" s="317"/>
      <c r="T272" s="317"/>
      <c r="U272" s="317"/>
      <c r="V272" s="317"/>
      <c r="W272" s="317"/>
      <c r="X272" s="317"/>
      <c r="Y272" s="317"/>
      <c r="Z272" s="317"/>
      <c r="AA272" s="317"/>
      <c r="AB272" s="317"/>
      <c r="AC272" s="317"/>
      <c r="AD272" s="317"/>
      <c r="AE272" s="317"/>
      <c r="AF272" s="317"/>
      <c r="AG272" s="317"/>
      <c r="AH272" s="317"/>
      <c r="AI272" s="317"/>
    </row>
    <row r="273" spans="1:35">
      <c r="A273" s="316"/>
      <c r="B273" s="303"/>
      <c r="C273" s="304"/>
      <c r="D273" s="305"/>
      <c r="E273" s="305"/>
      <c r="F273" s="317"/>
      <c r="G273" s="317"/>
      <c r="H273" s="317"/>
      <c r="I273" s="317"/>
      <c r="J273" s="317"/>
      <c r="K273" s="317"/>
      <c r="L273" s="317"/>
      <c r="M273" s="317"/>
      <c r="N273" s="317"/>
      <c r="O273" s="317"/>
      <c r="P273" s="317"/>
      <c r="Q273" s="317"/>
      <c r="R273" s="317"/>
      <c r="S273" s="317"/>
      <c r="T273" s="317"/>
      <c r="U273" s="317"/>
      <c r="V273" s="317"/>
      <c r="W273" s="317"/>
      <c r="X273" s="317"/>
      <c r="Y273" s="317"/>
      <c r="Z273" s="317"/>
      <c r="AA273" s="317"/>
      <c r="AB273" s="317"/>
      <c r="AC273" s="317"/>
      <c r="AD273" s="317"/>
      <c r="AE273" s="317"/>
      <c r="AF273" s="317"/>
      <c r="AG273" s="317"/>
      <c r="AH273" s="317"/>
      <c r="AI273" s="317"/>
    </row>
    <row r="274" spans="1:35">
      <c r="A274" s="316"/>
      <c r="B274" s="303"/>
      <c r="C274" s="304"/>
      <c r="D274" s="305"/>
      <c r="E274" s="305"/>
      <c r="F274" s="317"/>
      <c r="G274" s="317"/>
      <c r="H274" s="317"/>
      <c r="I274" s="317"/>
      <c r="J274" s="317"/>
      <c r="K274" s="317"/>
      <c r="L274" s="317"/>
      <c r="M274" s="317"/>
      <c r="N274" s="317"/>
      <c r="O274" s="317"/>
      <c r="P274" s="317"/>
      <c r="Q274" s="317"/>
      <c r="R274" s="317"/>
      <c r="S274" s="317"/>
      <c r="T274" s="317"/>
      <c r="U274" s="317"/>
      <c r="V274" s="317"/>
      <c r="W274" s="317"/>
      <c r="X274" s="317"/>
      <c r="Y274" s="317"/>
      <c r="Z274" s="317"/>
      <c r="AA274" s="317"/>
      <c r="AB274" s="317"/>
      <c r="AC274" s="317"/>
      <c r="AD274" s="317"/>
      <c r="AE274" s="317"/>
      <c r="AF274" s="317"/>
      <c r="AG274" s="317"/>
      <c r="AH274" s="317"/>
      <c r="AI274" s="317"/>
    </row>
    <row r="275" spans="1:35">
      <c r="A275" s="316"/>
      <c r="B275" s="303"/>
      <c r="C275" s="304"/>
      <c r="D275" s="305"/>
      <c r="E275" s="305"/>
      <c r="F275" s="317"/>
      <c r="G275" s="317"/>
      <c r="H275" s="317"/>
      <c r="I275" s="317"/>
      <c r="J275" s="317"/>
      <c r="K275" s="317"/>
      <c r="L275" s="317"/>
      <c r="M275" s="317"/>
      <c r="N275" s="317"/>
      <c r="O275" s="317"/>
      <c r="P275" s="317"/>
      <c r="Q275" s="317"/>
      <c r="R275" s="317"/>
      <c r="S275" s="317"/>
      <c r="T275" s="317"/>
      <c r="U275" s="317"/>
      <c r="V275" s="317"/>
      <c r="W275" s="317"/>
      <c r="X275" s="317"/>
      <c r="Y275" s="317"/>
      <c r="Z275" s="317"/>
      <c r="AA275" s="317"/>
      <c r="AB275" s="317"/>
      <c r="AC275" s="317"/>
      <c r="AD275" s="317"/>
      <c r="AE275" s="317"/>
      <c r="AF275" s="317"/>
      <c r="AG275" s="317"/>
      <c r="AH275" s="317"/>
      <c r="AI275" s="317"/>
    </row>
    <row r="276" spans="1:35">
      <c r="A276" s="298"/>
      <c r="B276" s="299"/>
      <c r="C276" s="300"/>
      <c r="D276" s="301"/>
      <c r="E276" s="301"/>
      <c r="F276" s="317"/>
      <c r="G276" s="317"/>
      <c r="H276" s="317"/>
      <c r="I276" s="317"/>
      <c r="J276" s="317"/>
      <c r="K276" s="317"/>
      <c r="L276" s="317"/>
      <c r="M276" s="317"/>
      <c r="N276" s="317"/>
      <c r="O276" s="317"/>
      <c r="P276" s="317"/>
      <c r="Q276" s="317"/>
      <c r="R276" s="317"/>
      <c r="S276" s="317"/>
      <c r="T276" s="317"/>
      <c r="U276" s="317"/>
      <c r="V276" s="317"/>
      <c r="W276" s="317"/>
      <c r="X276" s="317"/>
      <c r="Y276" s="317"/>
      <c r="Z276" s="317"/>
      <c r="AA276" s="317"/>
      <c r="AB276" s="317"/>
      <c r="AC276" s="317"/>
      <c r="AD276" s="317"/>
      <c r="AE276" s="317"/>
      <c r="AF276" s="317"/>
      <c r="AG276" s="317"/>
      <c r="AH276" s="317"/>
      <c r="AI276" s="317"/>
    </row>
    <row r="277" spans="1:35">
      <c r="A277" s="298"/>
      <c r="B277" s="299"/>
      <c r="C277" s="300"/>
      <c r="D277" s="301"/>
      <c r="E277" s="301"/>
      <c r="F277" s="317"/>
      <c r="G277" s="317"/>
      <c r="H277" s="317"/>
      <c r="I277" s="317"/>
      <c r="J277" s="317"/>
      <c r="K277" s="317"/>
      <c r="L277" s="317"/>
      <c r="M277" s="317"/>
      <c r="N277" s="317"/>
      <c r="O277" s="317"/>
      <c r="P277" s="317"/>
      <c r="Q277" s="317"/>
      <c r="R277" s="317"/>
      <c r="S277" s="317"/>
      <c r="T277" s="317"/>
      <c r="U277" s="317"/>
      <c r="V277" s="317"/>
      <c r="W277" s="317"/>
      <c r="X277" s="317"/>
      <c r="Y277" s="317"/>
      <c r="Z277" s="317"/>
      <c r="AA277" s="317"/>
      <c r="AB277" s="317"/>
      <c r="AC277" s="317"/>
      <c r="AD277" s="317"/>
      <c r="AE277" s="317"/>
      <c r="AF277" s="317"/>
      <c r="AG277" s="317"/>
      <c r="AH277" s="317"/>
      <c r="AI277" s="317"/>
    </row>
    <row r="278" spans="1:35">
      <c r="A278" s="294"/>
      <c r="B278" s="295"/>
      <c r="C278" s="296"/>
      <c r="D278" s="297"/>
      <c r="E278" s="297"/>
      <c r="F278" s="328"/>
      <c r="G278" s="328"/>
      <c r="H278" s="328"/>
      <c r="I278" s="328"/>
      <c r="J278" s="328"/>
      <c r="K278" s="328"/>
      <c r="L278" s="328"/>
      <c r="M278" s="328"/>
      <c r="N278" s="328"/>
      <c r="O278" s="328"/>
      <c r="P278" s="328"/>
      <c r="Q278" s="328"/>
      <c r="R278" s="328"/>
      <c r="S278" s="328"/>
      <c r="T278" s="328"/>
      <c r="U278" s="328"/>
      <c r="V278" s="328"/>
      <c r="W278" s="328"/>
      <c r="X278" s="328"/>
      <c r="Y278" s="328"/>
      <c r="Z278" s="328"/>
      <c r="AA278" s="328"/>
      <c r="AB278" s="328"/>
      <c r="AC278" s="328"/>
      <c r="AD278" s="328"/>
      <c r="AE278" s="328"/>
      <c r="AF278" s="328"/>
      <c r="AG278" s="328"/>
      <c r="AH278" s="328"/>
      <c r="AI278" s="328"/>
    </row>
    <row r="279" spans="1:35">
      <c r="A279" s="298"/>
      <c r="B279" s="299"/>
      <c r="C279" s="300"/>
      <c r="D279" s="301"/>
      <c r="E279" s="301"/>
      <c r="F279" s="317"/>
      <c r="G279" s="317"/>
      <c r="H279" s="317"/>
      <c r="I279" s="317"/>
      <c r="J279" s="317"/>
      <c r="K279" s="317"/>
      <c r="L279" s="317"/>
      <c r="M279" s="317"/>
      <c r="N279" s="317"/>
      <c r="O279" s="317"/>
      <c r="P279" s="317"/>
      <c r="Q279" s="317"/>
      <c r="R279" s="317"/>
      <c r="S279" s="317"/>
      <c r="T279" s="317"/>
      <c r="U279" s="317"/>
      <c r="V279" s="317"/>
      <c r="W279" s="317"/>
      <c r="X279" s="317"/>
      <c r="Y279" s="317"/>
      <c r="Z279" s="317"/>
      <c r="AA279" s="317"/>
      <c r="AB279" s="317"/>
      <c r="AC279" s="317"/>
      <c r="AD279" s="317"/>
      <c r="AE279" s="317"/>
      <c r="AF279" s="317"/>
      <c r="AG279" s="317"/>
      <c r="AH279" s="317"/>
      <c r="AI279" s="317"/>
    </row>
    <row r="280" spans="1:35">
      <c r="A280" s="316"/>
      <c r="B280" s="303"/>
      <c r="C280" s="304"/>
      <c r="D280" s="305"/>
      <c r="E280" s="305"/>
      <c r="F280" s="317"/>
      <c r="G280" s="317"/>
      <c r="H280" s="317"/>
      <c r="I280" s="317"/>
      <c r="J280" s="317"/>
      <c r="K280" s="317"/>
      <c r="L280" s="317"/>
      <c r="M280" s="317"/>
      <c r="N280" s="317"/>
      <c r="O280" s="317"/>
      <c r="P280" s="317"/>
      <c r="Q280" s="317"/>
      <c r="R280" s="317"/>
      <c r="S280" s="317"/>
      <c r="T280" s="317"/>
      <c r="U280" s="317"/>
      <c r="V280" s="317"/>
      <c r="W280" s="317"/>
      <c r="X280" s="317"/>
      <c r="Y280" s="317"/>
      <c r="Z280" s="317"/>
      <c r="AA280" s="317"/>
      <c r="AB280" s="317"/>
      <c r="AC280" s="317"/>
      <c r="AD280" s="317"/>
      <c r="AE280" s="317"/>
      <c r="AF280" s="317"/>
      <c r="AG280" s="317"/>
      <c r="AH280" s="317"/>
      <c r="AI280" s="317"/>
    </row>
    <row r="281" spans="1:35">
      <c r="A281" s="316"/>
      <c r="B281" s="303"/>
      <c r="C281" s="304"/>
      <c r="D281" s="305"/>
      <c r="E281" s="305"/>
      <c r="F281" s="317"/>
      <c r="G281" s="317"/>
      <c r="H281" s="317"/>
      <c r="I281" s="317"/>
      <c r="J281" s="317"/>
      <c r="K281" s="317"/>
      <c r="L281" s="317"/>
      <c r="M281" s="317"/>
      <c r="N281" s="317"/>
      <c r="O281" s="317"/>
      <c r="P281" s="317"/>
      <c r="Q281" s="317"/>
      <c r="R281" s="317"/>
      <c r="S281" s="317"/>
      <c r="T281" s="317"/>
      <c r="U281" s="317"/>
      <c r="V281" s="317"/>
      <c r="W281" s="317"/>
      <c r="X281" s="317"/>
      <c r="Y281" s="317"/>
      <c r="Z281" s="317"/>
      <c r="AA281" s="317"/>
      <c r="AB281" s="317"/>
      <c r="AC281" s="317"/>
      <c r="AD281" s="317"/>
      <c r="AE281" s="317"/>
      <c r="AF281" s="317"/>
      <c r="AG281" s="317"/>
      <c r="AH281" s="317"/>
      <c r="AI281" s="317"/>
    </row>
    <row r="282" spans="1:35">
      <c r="A282" s="316"/>
      <c r="B282" s="303"/>
      <c r="C282" s="304"/>
      <c r="D282" s="305"/>
      <c r="E282" s="305"/>
      <c r="F282" s="317"/>
      <c r="G282" s="317"/>
      <c r="H282" s="317"/>
      <c r="I282" s="317"/>
      <c r="J282" s="317"/>
      <c r="K282" s="317"/>
      <c r="L282" s="317"/>
      <c r="M282" s="317"/>
      <c r="N282" s="317"/>
      <c r="O282" s="317"/>
      <c r="P282" s="317"/>
      <c r="Q282" s="317"/>
      <c r="R282" s="317"/>
      <c r="S282" s="317"/>
      <c r="T282" s="317"/>
      <c r="U282" s="317"/>
      <c r="V282" s="317"/>
      <c r="W282" s="317"/>
      <c r="X282" s="317"/>
      <c r="Y282" s="317"/>
      <c r="Z282" s="317"/>
      <c r="AA282" s="317"/>
      <c r="AB282" s="317"/>
      <c r="AC282" s="317"/>
      <c r="AD282" s="317"/>
      <c r="AE282" s="317"/>
      <c r="AF282" s="317"/>
      <c r="AG282" s="317"/>
      <c r="AH282" s="317"/>
      <c r="AI282" s="317"/>
    </row>
    <row r="283" spans="1:35">
      <c r="A283" s="316"/>
      <c r="B283" s="303"/>
      <c r="C283" s="304"/>
      <c r="D283" s="305"/>
      <c r="E283" s="305"/>
      <c r="F283" s="317"/>
      <c r="G283" s="317"/>
      <c r="H283" s="317"/>
      <c r="I283" s="317"/>
      <c r="J283" s="317"/>
      <c r="K283" s="317"/>
      <c r="L283" s="317"/>
      <c r="M283" s="317"/>
      <c r="N283" s="317"/>
      <c r="O283" s="317"/>
      <c r="P283" s="317"/>
      <c r="Q283" s="317"/>
      <c r="R283" s="317"/>
      <c r="S283" s="317"/>
      <c r="T283" s="317"/>
      <c r="U283" s="317"/>
      <c r="V283" s="317"/>
      <c r="W283" s="317"/>
      <c r="X283" s="317"/>
      <c r="Y283" s="317"/>
      <c r="Z283" s="317"/>
      <c r="AA283" s="317"/>
      <c r="AB283" s="317"/>
      <c r="AC283" s="317"/>
      <c r="AD283" s="317"/>
      <c r="AE283" s="317"/>
      <c r="AF283" s="317"/>
      <c r="AG283" s="317"/>
      <c r="AH283" s="317"/>
      <c r="AI283" s="317"/>
    </row>
    <row r="284" spans="1:35">
      <c r="A284" s="316"/>
      <c r="B284" s="303"/>
      <c r="C284" s="304"/>
      <c r="D284" s="305"/>
      <c r="E284" s="305"/>
      <c r="F284" s="317"/>
      <c r="G284" s="317"/>
      <c r="H284" s="317"/>
      <c r="I284" s="317"/>
      <c r="J284" s="317"/>
      <c r="K284" s="317"/>
      <c r="L284" s="317"/>
      <c r="M284" s="317"/>
      <c r="N284" s="317"/>
      <c r="O284" s="317"/>
      <c r="P284" s="317"/>
      <c r="Q284" s="317"/>
      <c r="R284" s="317"/>
      <c r="S284" s="317"/>
      <c r="T284" s="317"/>
      <c r="U284" s="317"/>
      <c r="V284" s="317"/>
      <c r="W284" s="317"/>
      <c r="X284" s="317"/>
      <c r="Y284" s="317"/>
      <c r="Z284" s="317"/>
      <c r="AA284" s="317"/>
      <c r="AB284" s="317"/>
      <c r="AC284" s="317"/>
      <c r="AD284" s="317"/>
      <c r="AE284" s="317"/>
      <c r="AF284" s="317"/>
      <c r="AG284" s="317"/>
      <c r="AH284" s="317"/>
      <c r="AI284" s="317"/>
    </row>
    <row r="285" spans="1:35">
      <c r="A285" s="298"/>
      <c r="B285" s="299"/>
      <c r="C285" s="300"/>
      <c r="D285" s="301"/>
      <c r="E285" s="301"/>
      <c r="F285" s="317"/>
      <c r="G285" s="317"/>
      <c r="H285" s="317"/>
      <c r="I285" s="317"/>
      <c r="J285" s="317"/>
      <c r="K285" s="317"/>
      <c r="L285" s="317"/>
      <c r="M285" s="317"/>
      <c r="N285" s="317"/>
      <c r="O285" s="317"/>
      <c r="P285" s="317"/>
      <c r="Q285" s="317"/>
      <c r="R285" s="317"/>
      <c r="S285" s="317"/>
      <c r="T285" s="317"/>
      <c r="U285" s="317"/>
      <c r="V285" s="317"/>
      <c r="W285" s="317"/>
      <c r="X285" s="317"/>
      <c r="Y285" s="317"/>
      <c r="Z285" s="317"/>
      <c r="AA285" s="317"/>
      <c r="AB285" s="317"/>
      <c r="AC285" s="317"/>
      <c r="AD285" s="317"/>
      <c r="AE285" s="317"/>
      <c r="AF285" s="317"/>
      <c r="AG285" s="317"/>
      <c r="AH285" s="317"/>
      <c r="AI285" s="317"/>
    </row>
    <row r="286" spans="1:35">
      <c r="A286" s="316"/>
      <c r="B286" s="303"/>
      <c r="C286" s="304"/>
      <c r="D286" s="305"/>
      <c r="E286" s="305"/>
      <c r="F286" s="317"/>
      <c r="G286" s="317"/>
      <c r="H286" s="317"/>
      <c r="I286" s="317"/>
      <c r="J286" s="317"/>
      <c r="K286" s="317"/>
      <c r="L286" s="317"/>
      <c r="M286" s="317"/>
      <c r="N286" s="317"/>
      <c r="O286" s="317"/>
      <c r="P286" s="317"/>
      <c r="Q286" s="317"/>
      <c r="R286" s="317"/>
      <c r="S286" s="317"/>
      <c r="T286" s="317"/>
      <c r="U286" s="317"/>
      <c r="V286" s="317"/>
      <c r="W286" s="317"/>
      <c r="X286" s="317"/>
      <c r="Y286" s="317"/>
      <c r="Z286" s="317"/>
      <c r="AA286" s="317"/>
      <c r="AB286" s="317"/>
      <c r="AC286" s="317"/>
      <c r="AD286" s="317"/>
      <c r="AE286" s="317"/>
      <c r="AF286" s="317"/>
      <c r="AG286" s="317"/>
      <c r="AH286" s="317"/>
      <c r="AI286" s="317"/>
    </row>
    <row r="287" spans="1:35">
      <c r="A287" s="316"/>
      <c r="B287" s="303"/>
      <c r="C287" s="304"/>
      <c r="D287" s="305"/>
      <c r="E287" s="305"/>
      <c r="F287" s="317"/>
      <c r="G287" s="317"/>
      <c r="H287" s="317"/>
      <c r="I287" s="317"/>
      <c r="J287" s="317"/>
      <c r="K287" s="317"/>
      <c r="L287" s="317"/>
      <c r="M287" s="317"/>
      <c r="N287" s="317"/>
      <c r="O287" s="317"/>
      <c r="P287" s="317"/>
      <c r="Q287" s="317"/>
      <c r="R287" s="317"/>
      <c r="S287" s="317"/>
      <c r="T287" s="317"/>
      <c r="U287" s="317"/>
      <c r="V287" s="317"/>
      <c r="W287" s="317"/>
      <c r="X287" s="317"/>
      <c r="Y287" s="317"/>
      <c r="Z287" s="317"/>
      <c r="AA287" s="317"/>
      <c r="AB287" s="317"/>
      <c r="AC287" s="317"/>
      <c r="AD287" s="317"/>
      <c r="AE287" s="317"/>
      <c r="AF287" s="317"/>
      <c r="AG287" s="317"/>
      <c r="AH287" s="317"/>
      <c r="AI287" s="317"/>
    </row>
    <row r="288" spans="1:35">
      <c r="A288" s="316"/>
      <c r="B288" s="303"/>
      <c r="C288" s="304"/>
      <c r="D288" s="305"/>
      <c r="E288" s="305"/>
      <c r="F288" s="317"/>
      <c r="G288" s="317"/>
      <c r="H288" s="317"/>
      <c r="I288" s="317"/>
      <c r="J288" s="317"/>
      <c r="K288" s="317"/>
      <c r="L288" s="317"/>
      <c r="M288" s="317"/>
      <c r="N288" s="317"/>
      <c r="O288" s="317"/>
      <c r="P288" s="317"/>
      <c r="Q288" s="317"/>
      <c r="R288" s="317"/>
      <c r="S288" s="317"/>
      <c r="T288" s="317"/>
      <c r="U288" s="317"/>
      <c r="V288" s="317"/>
      <c r="W288" s="317"/>
      <c r="X288" s="317"/>
      <c r="Y288" s="317"/>
      <c r="Z288" s="317"/>
      <c r="AA288" s="317"/>
      <c r="AB288" s="317"/>
      <c r="AC288" s="317"/>
      <c r="AD288" s="317"/>
      <c r="AE288" s="317"/>
      <c r="AF288" s="317"/>
      <c r="AG288" s="317"/>
      <c r="AH288" s="317"/>
      <c r="AI288" s="317"/>
    </row>
    <row r="289" spans="1:35">
      <c r="A289" s="316"/>
      <c r="B289" s="303"/>
      <c r="C289" s="304"/>
      <c r="D289" s="305"/>
      <c r="E289" s="305"/>
      <c r="F289" s="317"/>
      <c r="G289" s="317"/>
      <c r="H289" s="317"/>
      <c r="I289" s="317"/>
      <c r="J289" s="317"/>
      <c r="K289" s="317"/>
      <c r="L289" s="317"/>
      <c r="M289" s="317"/>
      <c r="N289" s="317"/>
      <c r="O289" s="317"/>
      <c r="P289" s="317"/>
      <c r="Q289" s="317"/>
      <c r="R289" s="317"/>
      <c r="S289" s="317"/>
      <c r="T289" s="317"/>
      <c r="U289" s="317"/>
      <c r="V289" s="317"/>
      <c r="W289" s="317"/>
      <c r="X289" s="317"/>
      <c r="Y289" s="317"/>
      <c r="Z289" s="317"/>
      <c r="AA289" s="317"/>
      <c r="AB289" s="317"/>
      <c r="AC289" s="317"/>
      <c r="AD289" s="317"/>
      <c r="AE289" s="317"/>
      <c r="AF289" s="317"/>
      <c r="AG289" s="317"/>
      <c r="AH289" s="317"/>
      <c r="AI289" s="317"/>
    </row>
    <row r="290" spans="1:35">
      <c r="A290" s="316"/>
      <c r="B290" s="303"/>
      <c r="C290" s="304"/>
      <c r="D290" s="305"/>
      <c r="E290" s="305"/>
      <c r="F290" s="317"/>
      <c r="G290" s="317"/>
      <c r="H290" s="317"/>
      <c r="I290" s="317"/>
      <c r="J290" s="317"/>
      <c r="K290" s="317"/>
      <c r="L290" s="317"/>
      <c r="M290" s="317"/>
      <c r="N290" s="317"/>
      <c r="O290" s="317"/>
      <c r="P290" s="317"/>
      <c r="Q290" s="317"/>
      <c r="R290" s="317"/>
      <c r="S290" s="317"/>
      <c r="T290" s="317"/>
      <c r="U290" s="317"/>
      <c r="V290" s="317"/>
      <c r="W290" s="317"/>
      <c r="X290" s="317"/>
      <c r="Y290" s="317"/>
      <c r="Z290" s="317"/>
      <c r="AA290" s="317"/>
      <c r="AB290" s="317"/>
      <c r="AC290" s="317"/>
      <c r="AD290" s="317"/>
      <c r="AE290" s="317"/>
      <c r="AF290" s="317"/>
      <c r="AG290" s="317"/>
      <c r="AH290" s="317"/>
      <c r="AI290" s="317"/>
    </row>
    <row r="291" spans="1:35">
      <c r="A291" s="316"/>
      <c r="B291" s="303"/>
      <c r="C291" s="304"/>
      <c r="D291" s="305"/>
      <c r="E291" s="305"/>
      <c r="F291" s="317"/>
      <c r="G291" s="317"/>
      <c r="H291" s="317"/>
      <c r="I291" s="317"/>
      <c r="J291" s="317"/>
      <c r="K291" s="317"/>
      <c r="L291" s="317"/>
      <c r="M291" s="317"/>
      <c r="N291" s="317"/>
      <c r="O291" s="317"/>
      <c r="P291" s="317"/>
      <c r="Q291" s="317"/>
      <c r="R291" s="317"/>
      <c r="S291" s="317"/>
      <c r="T291" s="317"/>
      <c r="U291" s="317"/>
      <c r="V291" s="317"/>
      <c r="W291" s="317"/>
      <c r="X291" s="317"/>
      <c r="Y291" s="317"/>
      <c r="Z291" s="317"/>
      <c r="AA291" s="317"/>
      <c r="AB291" s="317"/>
      <c r="AC291" s="317"/>
      <c r="AD291" s="317"/>
      <c r="AE291" s="317"/>
      <c r="AF291" s="317"/>
      <c r="AG291" s="317"/>
      <c r="AH291" s="317"/>
      <c r="AI291" s="317"/>
    </row>
    <row r="292" spans="1:35">
      <c r="A292" s="298"/>
      <c r="B292" s="299"/>
      <c r="C292" s="300"/>
      <c r="D292" s="301"/>
      <c r="E292" s="301"/>
      <c r="F292" s="317"/>
      <c r="G292" s="317"/>
      <c r="H292" s="317"/>
      <c r="I292" s="317"/>
      <c r="J292" s="317"/>
      <c r="K292" s="317"/>
      <c r="L292" s="317"/>
      <c r="M292" s="317"/>
      <c r="N292" s="317"/>
      <c r="O292" s="317"/>
      <c r="P292" s="317"/>
      <c r="Q292" s="317"/>
      <c r="R292" s="317"/>
      <c r="S292" s="317"/>
      <c r="T292" s="317"/>
      <c r="U292" s="317"/>
      <c r="V292" s="317"/>
      <c r="W292" s="317"/>
      <c r="X292" s="317"/>
      <c r="Y292" s="317"/>
      <c r="Z292" s="317"/>
      <c r="AA292" s="317"/>
      <c r="AB292" s="317"/>
      <c r="AC292" s="317"/>
      <c r="AD292" s="317"/>
      <c r="AE292" s="317"/>
      <c r="AF292" s="317"/>
      <c r="AG292" s="317"/>
      <c r="AH292" s="317"/>
      <c r="AI292" s="317"/>
    </row>
    <row r="293" spans="1:35">
      <c r="A293" s="316"/>
      <c r="B293" s="303"/>
      <c r="C293" s="304"/>
      <c r="D293" s="305"/>
      <c r="E293" s="305"/>
      <c r="F293" s="317"/>
      <c r="G293" s="317"/>
      <c r="H293" s="317"/>
      <c r="I293" s="317"/>
      <c r="J293" s="317"/>
      <c r="K293" s="317"/>
      <c r="L293" s="317"/>
      <c r="M293" s="317"/>
      <c r="N293" s="317"/>
      <c r="O293" s="317"/>
      <c r="P293" s="317"/>
      <c r="Q293" s="317"/>
      <c r="R293" s="317"/>
      <c r="S293" s="317"/>
      <c r="T293" s="317"/>
      <c r="U293" s="317"/>
      <c r="V293" s="317"/>
      <c r="W293" s="317"/>
      <c r="X293" s="317"/>
      <c r="Y293" s="317"/>
      <c r="Z293" s="317"/>
      <c r="AA293" s="317"/>
      <c r="AB293" s="317"/>
      <c r="AC293" s="317"/>
      <c r="AD293" s="317"/>
      <c r="AE293" s="317"/>
      <c r="AF293" s="317"/>
      <c r="AG293" s="317"/>
      <c r="AH293" s="317"/>
      <c r="AI293" s="317"/>
    </row>
    <row r="294" spans="1:35">
      <c r="A294" s="316"/>
      <c r="B294" s="303"/>
      <c r="C294" s="304"/>
      <c r="D294" s="305"/>
      <c r="E294" s="305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7"/>
      <c r="AG294" s="317"/>
      <c r="AH294" s="317"/>
      <c r="AI294" s="317"/>
    </row>
    <row r="295" spans="1:35">
      <c r="A295" s="316"/>
      <c r="B295" s="303"/>
      <c r="C295" s="304"/>
      <c r="D295" s="305"/>
      <c r="E295" s="305"/>
      <c r="F295" s="317"/>
      <c r="G295" s="317"/>
      <c r="H295" s="317"/>
      <c r="I295" s="317"/>
      <c r="J295" s="317"/>
      <c r="K295" s="317"/>
      <c r="L295" s="317"/>
      <c r="M295" s="317"/>
      <c r="N295" s="317"/>
      <c r="O295" s="317"/>
      <c r="P295" s="317"/>
      <c r="Q295" s="317"/>
      <c r="R295" s="317"/>
      <c r="S295" s="317"/>
      <c r="T295" s="317"/>
      <c r="U295" s="317"/>
      <c r="V295" s="317"/>
      <c r="W295" s="317"/>
      <c r="X295" s="317"/>
      <c r="Y295" s="317"/>
      <c r="Z295" s="317"/>
      <c r="AA295" s="317"/>
      <c r="AB295" s="317"/>
      <c r="AC295" s="317"/>
      <c r="AD295" s="317"/>
      <c r="AE295" s="317"/>
      <c r="AF295" s="317"/>
      <c r="AG295" s="317"/>
      <c r="AH295" s="317"/>
      <c r="AI295" s="317"/>
    </row>
    <row r="296" spans="1:35">
      <c r="A296" s="316"/>
      <c r="B296" s="303"/>
      <c r="C296" s="304"/>
      <c r="D296" s="305"/>
      <c r="E296" s="305"/>
      <c r="F296" s="317"/>
      <c r="G296" s="317"/>
      <c r="H296" s="317"/>
      <c r="I296" s="317"/>
      <c r="J296" s="317"/>
      <c r="K296" s="317"/>
      <c r="L296" s="317"/>
      <c r="M296" s="317"/>
      <c r="N296" s="317"/>
      <c r="O296" s="317"/>
      <c r="P296" s="317"/>
      <c r="Q296" s="317"/>
      <c r="R296" s="317"/>
      <c r="S296" s="317"/>
      <c r="T296" s="317"/>
      <c r="U296" s="317"/>
      <c r="V296" s="317"/>
      <c r="W296" s="317"/>
      <c r="X296" s="317"/>
      <c r="Y296" s="317"/>
      <c r="Z296" s="317"/>
      <c r="AA296" s="317"/>
      <c r="AB296" s="317"/>
      <c r="AC296" s="317"/>
      <c r="AD296" s="317"/>
      <c r="AE296" s="317"/>
      <c r="AF296" s="317"/>
      <c r="AG296" s="317"/>
      <c r="AH296" s="317"/>
      <c r="AI296" s="317"/>
    </row>
    <row r="297" spans="1:35">
      <c r="A297" s="316"/>
      <c r="B297" s="303"/>
      <c r="C297" s="304"/>
      <c r="D297" s="305"/>
      <c r="E297" s="305"/>
      <c r="F297" s="317"/>
      <c r="G297" s="317"/>
      <c r="H297" s="317"/>
      <c r="I297" s="317"/>
      <c r="J297" s="317"/>
      <c r="K297" s="317"/>
      <c r="L297" s="317"/>
      <c r="M297" s="317"/>
      <c r="N297" s="317"/>
      <c r="O297" s="317"/>
      <c r="P297" s="317"/>
      <c r="Q297" s="317"/>
      <c r="R297" s="317"/>
      <c r="S297" s="317"/>
      <c r="T297" s="317"/>
      <c r="U297" s="317"/>
      <c r="V297" s="317"/>
      <c r="W297" s="317"/>
      <c r="X297" s="317"/>
      <c r="Y297" s="317"/>
      <c r="Z297" s="317"/>
      <c r="AA297" s="317"/>
      <c r="AB297" s="317"/>
      <c r="AC297" s="317"/>
      <c r="AD297" s="317"/>
      <c r="AE297" s="317"/>
      <c r="AF297" s="317"/>
      <c r="AG297" s="317"/>
      <c r="AH297" s="317"/>
      <c r="AI297" s="317"/>
    </row>
    <row r="298" spans="1:35">
      <c r="A298" s="316"/>
      <c r="B298" s="303"/>
      <c r="C298" s="304"/>
      <c r="D298" s="305"/>
      <c r="E298" s="305"/>
      <c r="F298" s="317"/>
      <c r="G298" s="317"/>
      <c r="H298" s="317"/>
      <c r="I298" s="317"/>
      <c r="J298" s="317"/>
      <c r="K298" s="317"/>
      <c r="L298" s="317"/>
      <c r="M298" s="317"/>
      <c r="N298" s="317"/>
      <c r="O298" s="317"/>
      <c r="P298" s="317"/>
      <c r="Q298" s="317"/>
      <c r="R298" s="317"/>
      <c r="S298" s="317"/>
      <c r="T298" s="317"/>
      <c r="U298" s="317"/>
      <c r="V298" s="317"/>
      <c r="W298" s="317"/>
      <c r="X298" s="317"/>
      <c r="Y298" s="317"/>
      <c r="Z298" s="317"/>
      <c r="AA298" s="317"/>
      <c r="AB298" s="317"/>
      <c r="AC298" s="317"/>
      <c r="AD298" s="317"/>
      <c r="AE298" s="317"/>
      <c r="AF298" s="317"/>
      <c r="AG298" s="317"/>
      <c r="AH298" s="317"/>
      <c r="AI298" s="317"/>
    </row>
    <row r="299" spans="1:35">
      <c r="A299" s="298"/>
      <c r="B299" s="299"/>
      <c r="C299" s="300"/>
      <c r="D299" s="301"/>
      <c r="E299" s="301"/>
      <c r="F299" s="317"/>
      <c r="G299" s="317"/>
      <c r="H299" s="317"/>
      <c r="I299" s="317"/>
      <c r="J299" s="317"/>
      <c r="K299" s="317"/>
      <c r="L299" s="317"/>
      <c r="M299" s="317"/>
      <c r="N299" s="317"/>
      <c r="O299" s="317"/>
      <c r="P299" s="317"/>
      <c r="Q299" s="317"/>
      <c r="R299" s="317"/>
      <c r="S299" s="317"/>
      <c r="T299" s="317"/>
      <c r="U299" s="317"/>
      <c r="V299" s="317"/>
      <c r="W299" s="317"/>
      <c r="X299" s="317"/>
      <c r="Y299" s="317"/>
      <c r="Z299" s="317"/>
      <c r="AA299" s="317"/>
      <c r="AB299" s="317"/>
      <c r="AC299" s="317"/>
      <c r="AD299" s="317"/>
      <c r="AE299" s="317"/>
      <c r="AF299" s="317"/>
      <c r="AG299" s="317"/>
      <c r="AH299" s="317"/>
      <c r="AI299" s="317"/>
    </row>
    <row r="300" spans="1:35">
      <c r="A300" s="298"/>
      <c r="B300" s="299"/>
      <c r="C300" s="300"/>
      <c r="D300" s="301"/>
      <c r="E300" s="301"/>
      <c r="F300" s="317"/>
      <c r="G300" s="317"/>
      <c r="H300" s="317"/>
      <c r="I300" s="317"/>
      <c r="J300" s="317"/>
      <c r="K300" s="317"/>
      <c r="L300" s="317"/>
      <c r="M300" s="317"/>
      <c r="N300" s="317"/>
      <c r="O300" s="317"/>
      <c r="P300" s="317"/>
      <c r="Q300" s="317"/>
      <c r="R300" s="317"/>
      <c r="S300" s="317"/>
      <c r="T300" s="317"/>
      <c r="U300" s="317"/>
      <c r="V300" s="317"/>
      <c r="W300" s="317"/>
      <c r="X300" s="317"/>
      <c r="Y300" s="317"/>
      <c r="Z300" s="317"/>
      <c r="AA300" s="317"/>
      <c r="AB300" s="317"/>
      <c r="AC300" s="317"/>
      <c r="AD300" s="317"/>
      <c r="AE300" s="317"/>
      <c r="AF300" s="317"/>
      <c r="AG300" s="317"/>
      <c r="AH300" s="317"/>
      <c r="AI300" s="317"/>
    </row>
    <row r="301" spans="1:35">
      <c r="A301" s="298"/>
      <c r="B301" s="299"/>
      <c r="C301" s="300"/>
      <c r="D301" s="301"/>
      <c r="E301" s="301"/>
      <c r="F301" s="317"/>
      <c r="G301" s="317"/>
      <c r="H301" s="317"/>
      <c r="I301" s="317"/>
      <c r="J301" s="317"/>
      <c r="K301" s="317"/>
      <c r="L301" s="317"/>
      <c r="M301" s="317"/>
      <c r="N301" s="317"/>
      <c r="O301" s="317"/>
      <c r="P301" s="317"/>
      <c r="Q301" s="317"/>
      <c r="R301" s="317"/>
      <c r="S301" s="317"/>
      <c r="T301" s="317"/>
      <c r="U301" s="317"/>
      <c r="V301" s="317"/>
      <c r="W301" s="317"/>
      <c r="X301" s="317"/>
      <c r="Y301" s="317"/>
      <c r="Z301" s="317"/>
      <c r="AA301" s="317"/>
      <c r="AB301" s="317"/>
      <c r="AC301" s="317"/>
      <c r="AD301" s="317"/>
      <c r="AE301" s="317"/>
      <c r="AF301" s="317"/>
      <c r="AG301" s="317"/>
      <c r="AH301" s="317"/>
      <c r="AI301" s="317"/>
    </row>
    <row r="302" spans="1:35">
      <c r="A302" s="322"/>
      <c r="B302" s="323"/>
      <c r="C302" s="324"/>
      <c r="D302" s="325"/>
      <c r="E302" s="325"/>
      <c r="F302" s="326"/>
      <c r="G302" s="326"/>
      <c r="H302" s="326"/>
      <c r="I302" s="326"/>
      <c r="J302" s="326"/>
      <c r="K302" s="326"/>
      <c r="L302" s="326"/>
      <c r="M302" s="326"/>
      <c r="N302" s="326"/>
      <c r="O302" s="326"/>
      <c r="P302" s="326"/>
      <c r="Q302" s="326"/>
      <c r="R302" s="326"/>
      <c r="S302" s="326"/>
      <c r="T302" s="326"/>
      <c r="U302" s="326"/>
      <c r="V302" s="326"/>
      <c r="W302" s="326"/>
      <c r="X302" s="326"/>
      <c r="Y302" s="326"/>
      <c r="Z302" s="326"/>
      <c r="AA302" s="326"/>
      <c r="AB302" s="326"/>
      <c r="AC302" s="326"/>
      <c r="AD302" s="326"/>
      <c r="AE302" s="326"/>
      <c r="AF302" s="326"/>
      <c r="AG302" s="326"/>
      <c r="AH302" s="326"/>
      <c r="AI302" s="326"/>
    </row>
    <row r="303" spans="1:35">
      <c r="A303" s="294"/>
      <c r="B303" s="295"/>
      <c r="C303" s="296"/>
      <c r="D303" s="297"/>
      <c r="E303" s="297"/>
      <c r="F303" s="297"/>
      <c r="G303" s="297"/>
      <c r="H303" s="297"/>
      <c r="I303" s="297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  <c r="AD303" s="297"/>
      <c r="AE303" s="297"/>
      <c r="AF303" s="297"/>
      <c r="AG303" s="297"/>
      <c r="AH303" s="297"/>
      <c r="AI303" s="297"/>
    </row>
    <row r="304" spans="1:35">
      <c r="A304" s="298"/>
      <c r="B304" s="299"/>
      <c r="C304" s="300"/>
      <c r="D304" s="301"/>
      <c r="E304" s="301"/>
      <c r="F304" s="301"/>
      <c r="G304" s="301"/>
      <c r="H304" s="301"/>
      <c r="I304" s="301"/>
      <c r="J304" s="301"/>
      <c r="K304" s="301"/>
      <c r="L304" s="301"/>
      <c r="M304" s="301"/>
      <c r="N304" s="301"/>
      <c r="O304" s="301"/>
      <c r="P304" s="301"/>
      <c r="Q304" s="301"/>
      <c r="R304" s="301"/>
      <c r="S304" s="301"/>
      <c r="T304" s="301"/>
      <c r="U304" s="301"/>
      <c r="V304" s="301"/>
      <c r="W304" s="301"/>
      <c r="X304" s="301"/>
      <c r="Y304" s="301"/>
      <c r="Z304" s="301"/>
      <c r="AA304" s="301"/>
      <c r="AB304" s="301"/>
      <c r="AC304" s="301"/>
      <c r="AD304" s="301"/>
      <c r="AE304" s="301"/>
      <c r="AF304" s="301"/>
      <c r="AG304" s="301"/>
      <c r="AH304" s="301"/>
      <c r="AI304" s="301"/>
    </row>
    <row r="305" spans="1:35">
      <c r="A305" s="302"/>
      <c r="B305" s="303"/>
      <c r="C305" s="304"/>
      <c r="D305" s="305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</row>
    <row r="306" spans="1:35">
      <c r="A306" s="302"/>
      <c r="B306" s="303"/>
      <c r="C306" s="304"/>
      <c r="D306" s="305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</row>
    <row r="307" spans="1:35">
      <c r="A307" s="302"/>
      <c r="B307" s="303"/>
      <c r="C307" s="304"/>
      <c r="D307" s="305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</row>
    <row r="308" spans="1:35">
      <c r="A308" s="302"/>
      <c r="B308" s="303"/>
      <c r="C308" s="304"/>
      <c r="D308" s="305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</row>
    <row r="309" spans="1:35">
      <c r="A309" s="302"/>
      <c r="B309" s="303"/>
      <c r="C309" s="304"/>
      <c r="D309" s="305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</row>
    <row r="310" spans="1:35">
      <c r="A310" s="302"/>
      <c r="B310" s="303"/>
      <c r="C310" s="304"/>
      <c r="D310" s="305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</row>
    <row r="311" spans="1:35">
      <c r="A311" s="302"/>
      <c r="B311" s="303"/>
      <c r="C311" s="304"/>
      <c r="D311" s="305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</row>
    <row r="312" spans="1:35">
      <c r="A312" s="302"/>
      <c r="B312" s="303"/>
      <c r="C312" s="304"/>
      <c r="D312" s="305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</row>
    <row r="313" spans="1:35">
      <c r="A313" s="302"/>
      <c r="B313" s="303"/>
      <c r="C313" s="304"/>
      <c r="D313" s="305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</row>
    <row r="314" spans="1:35">
      <c r="A314" s="302"/>
      <c r="B314" s="303"/>
      <c r="C314" s="304"/>
      <c r="D314" s="305"/>
      <c r="E314" s="305"/>
      <c r="F314" s="305"/>
      <c r="G314" s="305"/>
      <c r="H314" s="305"/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</row>
    <row r="315" spans="1:35">
      <c r="A315" s="302"/>
      <c r="B315" s="303"/>
      <c r="C315" s="304"/>
      <c r="D315" s="305"/>
      <c r="E315" s="305"/>
      <c r="F315" s="305"/>
      <c r="G315" s="305"/>
      <c r="H315" s="305"/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</row>
    <row r="316" spans="1:35">
      <c r="A316" s="302"/>
      <c r="B316" s="303"/>
      <c r="C316" s="304"/>
      <c r="D316" s="305"/>
      <c r="E316" s="305"/>
      <c r="F316" s="305"/>
      <c r="G316" s="305"/>
      <c r="H316" s="305"/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</row>
    <row r="317" spans="1:35">
      <c r="A317" s="302"/>
      <c r="B317" s="303"/>
      <c r="C317" s="304"/>
      <c r="D317" s="305"/>
      <c r="E317" s="305"/>
      <c r="F317" s="305"/>
      <c r="G317" s="305"/>
      <c r="H317" s="305"/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</row>
    <row r="318" spans="1:35">
      <c r="A318" s="302"/>
      <c r="B318" s="303"/>
      <c r="C318" s="304"/>
      <c r="D318" s="305"/>
      <c r="E318" s="305"/>
      <c r="F318" s="305"/>
      <c r="G318" s="305"/>
      <c r="H318" s="305"/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</row>
    <row r="319" spans="1:35">
      <c r="A319" s="302"/>
      <c r="B319" s="303"/>
      <c r="C319" s="304"/>
      <c r="D319" s="305"/>
      <c r="E319" s="305"/>
      <c r="F319" s="305"/>
      <c r="G319" s="305"/>
      <c r="H319" s="305"/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</row>
    <row r="320" spans="1:35">
      <c r="A320" s="302"/>
      <c r="B320" s="303"/>
      <c r="C320" s="304"/>
      <c r="D320" s="305"/>
      <c r="E320" s="305"/>
      <c r="F320" s="305"/>
      <c r="G320" s="305"/>
      <c r="H320" s="305"/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</row>
    <row r="321" spans="1:36">
      <c r="A321" s="302"/>
      <c r="B321" s="303"/>
      <c r="C321" s="304"/>
      <c r="D321" s="305"/>
      <c r="E321" s="305"/>
      <c r="F321" s="305"/>
      <c r="G321" s="305"/>
      <c r="H321" s="305"/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</row>
    <row r="322" spans="1:36">
      <c r="A322" s="302"/>
      <c r="B322" s="303"/>
      <c r="C322" s="304"/>
      <c r="D322" s="305"/>
      <c r="E322" s="305"/>
      <c r="F322" s="305"/>
      <c r="G322" s="305"/>
      <c r="H322" s="305"/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</row>
    <row r="323" spans="1:36">
      <c r="A323" s="302"/>
      <c r="B323" s="303"/>
      <c r="C323" s="304"/>
      <c r="D323" s="305"/>
      <c r="E323" s="305"/>
      <c r="F323" s="305"/>
      <c r="G323" s="305"/>
      <c r="H323" s="305"/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</row>
    <row r="324" spans="1:36">
      <c r="A324" s="298"/>
      <c r="B324" s="299"/>
      <c r="C324" s="300"/>
      <c r="D324" s="301"/>
      <c r="E324" s="301"/>
      <c r="F324" s="301"/>
      <c r="G324" s="301"/>
      <c r="H324" s="301"/>
      <c r="I324" s="301"/>
      <c r="J324" s="301"/>
      <c r="K324" s="301"/>
      <c r="L324" s="301"/>
      <c r="M324" s="301"/>
      <c r="N324" s="301"/>
      <c r="O324" s="301"/>
      <c r="P324" s="301"/>
      <c r="Q324" s="301"/>
      <c r="R324" s="301"/>
      <c r="S324" s="301"/>
      <c r="T324" s="301"/>
      <c r="U324" s="301"/>
      <c r="V324" s="301"/>
      <c r="W324" s="301"/>
      <c r="X324" s="301"/>
      <c r="Y324" s="301"/>
      <c r="Z324" s="301"/>
      <c r="AA324" s="301"/>
      <c r="AB324" s="301"/>
      <c r="AC324" s="301"/>
      <c r="AD324" s="301"/>
      <c r="AE324" s="301"/>
      <c r="AF324" s="301"/>
      <c r="AG324" s="301"/>
      <c r="AH324" s="301"/>
      <c r="AI324" s="301"/>
    </row>
    <row r="325" spans="1:36">
      <c r="A325" s="302"/>
      <c r="B325" s="303"/>
      <c r="C325" s="304"/>
      <c r="D325" s="305"/>
      <c r="E325" s="305"/>
      <c r="F325" s="305"/>
      <c r="G325" s="305"/>
      <c r="H325" s="305"/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1:36">
      <c r="A326" s="302"/>
      <c r="B326" s="303"/>
      <c r="C326" s="304"/>
      <c r="D326" s="305"/>
      <c r="E326" s="305"/>
      <c r="F326" s="305"/>
      <c r="G326" s="305"/>
      <c r="H326" s="305"/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1:36">
      <c r="A327" s="302"/>
      <c r="B327" s="303"/>
      <c r="C327" s="304"/>
      <c r="D327" s="305"/>
      <c r="E327" s="305"/>
      <c r="F327" s="305"/>
      <c r="G327" s="305"/>
      <c r="H327" s="305"/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</row>
    <row r="328" spans="1:36">
      <c r="A328" s="302"/>
      <c r="B328" s="303"/>
      <c r="C328" s="310"/>
      <c r="D328" s="327"/>
      <c r="E328" s="327"/>
      <c r="F328" s="327"/>
      <c r="G328" s="327"/>
      <c r="H328" s="327"/>
      <c r="I328" s="327"/>
      <c r="J328" s="327"/>
      <c r="K328" s="327"/>
      <c r="L328" s="327"/>
      <c r="M328" s="327"/>
      <c r="N328" s="327"/>
      <c r="O328" s="327"/>
      <c r="P328" s="327"/>
      <c r="Q328" s="327"/>
      <c r="R328" s="327"/>
      <c r="S328" s="327"/>
      <c r="T328" s="327"/>
      <c r="U328" s="327"/>
      <c r="V328" s="327"/>
      <c r="W328" s="327"/>
      <c r="X328" s="327"/>
      <c r="Y328" s="327"/>
      <c r="Z328" s="327"/>
      <c r="AA328" s="327"/>
      <c r="AB328" s="327"/>
      <c r="AC328" s="327"/>
      <c r="AD328" s="327"/>
      <c r="AE328" s="327"/>
      <c r="AF328" s="327"/>
      <c r="AG328" s="327"/>
      <c r="AH328" s="327"/>
      <c r="AI328" s="327"/>
    </row>
    <row r="329" spans="1:36" ht="27" customHeight="1">
      <c r="A329" s="302"/>
      <c r="B329" s="303"/>
      <c r="C329" s="310"/>
      <c r="D329" s="327"/>
      <c r="E329" s="327"/>
      <c r="F329" s="327"/>
      <c r="G329" s="327"/>
      <c r="H329" s="327"/>
      <c r="I329" s="327"/>
      <c r="J329" s="327"/>
      <c r="K329" s="327"/>
      <c r="L329" s="327"/>
      <c r="M329" s="327"/>
      <c r="N329" s="327"/>
      <c r="O329" s="327"/>
      <c r="P329" s="327"/>
      <c r="Q329" s="327"/>
      <c r="R329" s="327"/>
      <c r="S329" s="327"/>
      <c r="T329" s="327"/>
      <c r="U329" s="327"/>
      <c r="V329" s="327"/>
      <c r="W329" s="327"/>
      <c r="X329" s="327"/>
      <c r="Y329" s="327"/>
      <c r="Z329" s="327"/>
      <c r="AA329" s="327"/>
      <c r="AB329" s="327"/>
      <c r="AC329" s="327"/>
      <c r="AD329" s="327"/>
      <c r="AE329" s="327"/>
      <c r="AF329" s="327"/>
      <c r="AG329" s="327"/>
      <c r="AH329" s="327"/>
      <c r="AI329" s="327"/>
    </row>
    <row r="330" spans="1:36">
      <c r="A330" s="302"/>
      <c r="B330" s="303"/>
      <c r="C330" s="304"/>
      <c r="D330" s="305"/>
      <c r="E330" s="305"/>
      <c r="F330" s="305"/>
      <c r="G330" s="305"/>
      <c r="H330" s="305"/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1:36">
      <c r="A331" s="302"/>
      <c r="B331" s="303"/>
      <c r="C331" s="304"/>
      <c r="D331" s="305"/>
      <c r="E331" s="305"/>
      <c r="F331" s="305"/>
      <c r="G331" s="305"/>
      <c r="H331" s="305"/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</row>
    <row r="332" spans="1:36" s="11" customFormat="1">
      <c r="A332" s="306"/>
      <c r="B332" s="58"/>
      <c r="C332" s="329"/>
      <c r="D332" s="330"/>
      <c r="E332" s="330"/>
      <c r="F332" s="330"/>
      <c r="G332" s="330"/>
      <c r="H332" s="330"/>
      <c r="I332" s="330"/>
      <c r="J332" s="330"/>
      <c r="K332" s="330"/>
      <c r="L332" s="330"/>
      <c r="M332" s="330"/>
      <c r="N332" s="330"/>
      <c r="O332" s="330"/>
      <c r="P332" s="330"/>
      <c r="Q332" s="330"/>
      <c r="R332" s="330"/>
      <c r="S332" s="330"/>
      <c r="T332" s="330"/>
      <c r="U332" s="330"/>
      <c r="V332" s="330"/>
      <c r="W332" s="330"/>
      <c r="X332" s="330"/>
      <c r="Y332" s="330"/>
      <c r="Z332" s="330"/>
      <c r="AA332" s="330"/>
      <c r="AB332" s="330"/>
      <c r="AC332" s="330"/>
      <c r="AD332" s="330"/>
      <c r="AE332" s="330"/>
      <c r="AF332" s="330"/>
      <c r="AG332" s="330"/>
      <c r="AH332" s="330"/>
      <c r="AI332" s="330"/>
      <c r="AJ332" s="241"/>
    </row>
    <row r="333" spans="1:36">
      <c r="A333" s="302"/>
      <c r="B333" s="303"/>
      <c r="C333" s="304"/>
      <c r="D333" s="305"/>
      <c r="E333" s="305"/>
      <c r="F333" s="305"/>
      <c r="G333" s="305"/>
      <c r="H333" s="305"/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1:36">
      <c r="A334" s="316"/>
      <c r="B334" s="303"/>
      <c r="C334" s="304"/>
      <c r="D334" s="305"/>
      <c r="E334" s="305"/>
      <c r="F334" s="305"/>
      <c r="G334" s="305"/>
      <c r="H334" s="305"/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1:36">
      <c r="A335" s="316"/>
      <c r="B335" s="303"/>
      <c r="C335" s="304"/>
      <c r="D335" s="305"/>
      <c r="E335" s="305"/>
      <c r="F335" s="305"/>
      <c r="G335" s="305"/>
      <c r="H335" s="305"/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</row>
    <row r="336" spans="1:36">
      <c r="A336" s="298"/>
      <c r="B336" s="299"/>
      <c r="C336" s="300"/>
      <c r="D336" s="301"/>
      <c r="E336" s="301"/>
      <c r="F336" s="317"/>
      <c r="G336" s="317"/>
      <c r="H336" s="317"/>
      <c r="I336" s="317"/>
      <c r="J336" s="317"/>
      <c r="K336" s="317"/>
      <c r="L336" s="317"/>
      <c r="M336" s="317"/>
      <c r="N336" s="317"/>
      <c r="O336" s="317"/>
      <c r="P336" s="317"/>
      <c r="Q336" s="317"/>
      <c r="R336" s="317"/>
      <c r="S336" s="317"/>
      <c r="T336" s="317"/>
      <c r="U336" s="317"/>
      <c r="V336" s="317"/>
      <c r="W336" s="317"/>
      <c r="X336" s="317"/>
      <c r="Y336" s="317"/>
      <c r="Z336" s="317"/>
      <c r="AA336" s="317"/>
      <c r="AB336" s="317"/>
      <c r="AC336" s="317"/>
      <c r="AD336" s="317"/>
      <c r="AE336" s="317"/>
      <c r="AF336" s="317"/>
      <c r="AG336" s="317"/>
      <c r="AH336" s="317"/>
      <c r="AI336" s="317"/>
    </row>
    <row r="337" spans="1:35">
      <c r="A337" s="316"/>
      <c r="B337" s="303"/>
      <c r="C337" s="304"/>
      <c r="D337" s="305"/>
      <c r="E337" s="305"/>
      <c r="F337" s="305"/>
      <c r="G337" s="305"/>
      <c r="H337" s="305"/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1:35">
      <c r="A338" s="316"/>
      <c r="B338" s="303"/>
      <c r="C338" s="304"/>
      <c r="D338" s="305"/>
      <c r="E338" s="305"/>
      <c r="F338" s="305"/>
      <c r="G338" s="305"/>
      <c r="H338" s="305"/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1:35">
      <c r="A339" s="316"/>
      <c r="B339" s="303"/>
      <c r="C339" s="304"/>
      <c r="D339" s="305"/>
      <c r="E339" s="305"/>
      <c r="F339" s="305"/>
      <c r="G339" s="305"/>
      <c r="H339" s="305"/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</row>
    <row r="340" spans="1:35">
      <c r="A340" s="316"/>
      <c r="B340" s="303"/>
      <c r="C340" s="304"/>
      <c r="D340" s="305"/>
      <c r="E340" s="305"/>
      <c r="F340" s="305"/>
      <c r="G340" s="305"/>
      <c r="H340" s="305"/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</row>
    <row r="341" spans="1:35">
      <c r="A341" s="316"/>
      <c r="B341" s="303"/>
      <c r="C341" s="304"/>
      <c r="D341" s="305"/>
      <c r="E341" s="305"/>
      <c r="F341" s="305"/>
      <c r="G341" s="305"/>
      <c r="H341" s="305"/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</row>
    <row r="342" spans="1:35">
      <c r="A342" s="294"/>
      <c r="B342" s="295"/>
      <c r="C342" s="296"/>
      <c r="D342" s="297"/>
      <c r="E342" s="297"/>
      <c r="F342" s="328"/>
      <c r="G342" s="328"/>
      <c r="H342" s="328"/>
      <c r="I342" s="328"/>
      <c r="J342" s="328"/>
      <c r="K342" s="328"/>
      <c r="L342" s="328"/>
      <c r="M342" s="328"/>
      <c r="N342" s="328"/>
      <c r="O342" s="328"/>
      <c r="P342" s="328"/>
      <c r="Q342" s="328"/>
      <c r="R342" s="328"/>
      <c r="S342" s="328"/>
      <c r="T342" s="328"/>
      <c r="U342" s="328"/>
      <c r="V342" s="328"/>
      <c r="W342" s="328"/>
      <c r="X342" s="328"/>
      <c r="Y342" s="328"/>
      <c r="Z342" s="328"/>
      <c r="AA342" s="328"/>
      <c r="AB342" s="328"/>
      <c r="AC342" s="328"/>
      <c r="AD342" s="328"/>
      <c r="AE342" s="328"/>
      <c r="AF342" s="328"/>
      <c r="AG342" s="328"/>
      <c r="AH342" s="328"/>
      <c r="AI342" s="328"/>
    </row>
    <row r="343" spans="1:35">
      <c r="A343" s="298"/>
      <c r="B343" s="299"/>
      <c r="C343" s="300"/>
      <c r="D343" s="301"/>
      <c r="E343" s="301"/>
      <c r="F343" s="317"/>
      <c r="G343" s="317"/>
      <c r="H343" s="317"/>
      <c r="I343" s="317"/>
      <c r="J343" s="317"/>
      <c r="K343" s="317"/>
      <c r="L343" s="317"/>
      <c r="M343" s="317"/>
      <c r="N343" s="317"/>
      <c r="O343" s="317"/>
      <c r="P343" s="317"/>
      <c r="Q343" s="317"/>
      <c r="R343" s="317"/>
      <c r="S343" s="317"/>
      <c r="T343" s="317"/>
      <c r="U343" s="317"/>
      <c r="V343" s="317"/>
      <c r="W343" s="317"/>
      <c r="X343" s="317"/>
      <c r="Y343" s="317"/>
      <c r="Z343" s="317"/>
      <c r="AA343" s="317"/>
      <c r="AB343" s="317"/>
      <c r="AC343" s="317"/>
      <c r="AD343" s="317"/>
      <c r="AE343" s="317"/>
      <c r="AF343" s="317"/>
      <c r="AG343" s="317"/>
      <c r="AH343" s="317"/>
      <c r="AI343" s="317"/>
    </row>
    <row r="344" spans="1:35">
      <c r="A344" s="316"/>
      <c r="B344" s="303"/>
      <c r="C344" s="304"/>
      <c r="D344" s="305"/>
      <c r="E344" s="305"/>
      <c r="F344" s="317"/>
      <c r="G344" s="317"/>
      <c r="H344" s="317"/>
      <c r="I344" s="317"/>
      <c r="J344" s="317"/>
      <c r="K344" s="317"/>
      <c r="L344" s="317"/>
      <c r="M344" s="317"/>
      <c r="N344" s="317"/>
      <c r="O344" s="317"/>
      <c r="P344" s="317"/>
      <c r="Q344" s="317"/>
      <c r="R344" s="317"/>
      <c r="S344" s="317"/>
      <c r="T344" s="317"/>
      <c r="U344" s="317"/>
      <c r="V344" s="317"/>
      <c r="W344" s="317"/>
      <c r="X344" s="317"/>
      <c r="Y344" s="317"/>
      <c r="Z344" s="317"/>
      <c r="AA344" s="317"/>
      <c r="AB344" s="317"/>
      <c r="AC344" s="317"/>
      <c r="AD344" s="317"/>
      <c r="AE344" s="317"/>
      <c r="AF344" s="317"/>
      <c r="AG344" s="317"/>
      <c r="AH344" s="317"/>
      <c r="AI344" s="317"/>
    </row>
    <row r="345" spans="1:35">
      <c r="A345" s="316"/>
      <c r="B345" s="303"/>
      <c r="C345" s="304"/>
      <c r="D345" s="305"/>
      <c r="E345" s="305"/>
      <c r="F345" s="317"/>
      <c r="G345" s="317"/>
      <c r="H345" s="317"/>
      <c r="I345" s="317"/>
      <c r="J345" s="317"/>
      <c r="K345" s="317"/>
      <c r="L345" s="317"/>
      <c r="M345" s="317"/>
      <c r="N345" s="317"/>
      <c r="O345" s="317"/>
      <c r="P345" s="317"/>
      <c r="Q345" s="317"/>
      <c r="R345" s="317"/>
      <c r="S345" s="317"/>
      <c r="T345" s="317"/>
      <c r="U345" s="317"/>
      <c r="V345" s="317"/>
      <c r="W345" s="317"/>
      <c r="X345" s="317"/>
      <c r="Y345" s="317"/>
      <c r="Z345" s="317"/>
      <c r="AA345" s="317"/>
      <c r="AB345" s="317"/>
      <c r="AC345" s="317"/>
      <c r="AD345" s="317"/>
      <c r="AE345" s="317"/>
      <c r="AF345" s="317"/>
      <c r="AG345" s="317"/>
      <c r="AH345" s="317"/>
      <c r="AI345" s="317"/>
    </row>
    <row r="346" spans="1:35">
      <c r="A346" s="316"/>
      <c r="B346" s="303"/>
      <c r="C346" s="304"/>
      <c r="D346" s="305"/>
      <c r="E346" s="305"/>
      <c r="F346" s="317"/>
      <c r="G346" s="317"/>
      <c r="H346" s="317"/>
      <c r="I346" s="317"/>
      <c r="J346" s="317"/>
      <c r="K346" s="317"/>
      <c r="L346" s="317"/>
      <c r="M346" s="317"/>
      <c r="N346" s="317"/>
      <c r="O346" s="317"/>
      <c r="P346" s="317"/>
      <c r="Q346" s="317"/>
      <c r="R346" s="317"/>
      <c r="S346" s="317"/>
      <c r="T346" s="317"/>
      <c r="U346" s="317"/>
      <c r="V346" s="317"/>
      <c r="W346" s="317"/>
      <c r="X346" s="317"/>
      <c r="Y346" s="317"/>
      <c r="Z346" s="317"/>
      <c r="AA346" s="317"/>
      <c r="AB346" s="317"/>
      <c r="AC346" s="317"/>
      <c r="AD346" s="317"/>
      <c r="AE346" s="317"/>
      <c r="AF346" s="317"/>
      <c r="AG346" s="317"/>
      <c r="AH346" s="317"/>
      <c r="AI346" s="317"/>
    </row>
    <row r="347" spans="1:35">
      <c r="A347" s="316"/>
      <c r="B347" s="303"/>
      <c r="C347" s="304"/>
      <c r="D347" s="305"/>
      <c r="E347" s="305"/>
      <c r="F347" s="317"/>
      <c r="G347" s="317"/>
      <c r="H347" s="317"/>
      <c r="I347" s="317"/>
      <c r="J347" s="317"/>
      <c r="K347" s="317"/>
      <c r="L347" s="317"/>
      <c r="M347" s="317"/>
      <c r="N347" s="317"/>
      <c r="O347" s="317"/>
      <c r="P347" s="317"/>
      <c r="Q347" s="317"/>
      <c r="R347" s="317"/>
      <c r="S347" s="317"/>
      <c r="T347" s="317"/>
      <c r="U347" s="317"/>
      <c r="V347" s="317"/>
      <c r="W347" s="317"/>
      <c r="X347" s="317"/>
      <c r="Y347" s="317"/>
      <c r="Z347" s="317"/>
      <c r="AA347" s="317"/>
      <c r="AB347" s="317"/>
      <c r="AC347" s="317"/>
      <c r="AD347" s="317"/>
      <c r="AE347" s="317"/>
      <c r="AF347" s="317"/>
      <c r="AG347" s="317"/>
      <c r="AH347" s="317"/>
      <c r="AI347" s="317"/>
    </row>
    <row r="348" spans="1:35">
      <c r="A348" s="316"/>
      <c r="B348" s="303"/>
      <c r="C348" s="304"/>
      <c r="D348" s="305"/>
      <c r="E348" s="305"/>
      <c r="F348" s="317"/>
      <c r="G348" s="317"/>
      <c r="H348" s="317"/>
      <c r="I348" s="317"/>
      <c r="J348" s="317"/>
      <c r="K348" s="317"/>
      <c r="L348" s="317"/>
      <c r="M348" s="317"/>
      <c r="N348" s="317"/>
      <c r="O348" s="317"/>
      <c r="P348" s="317"/>
      <c r="Q348" s="317"/>
      <c r="R348" s="317"/>
      <c r="S348" s="317"/>
      <c r="T348" s="317"/>
      <c r="U348" s="317"/>
      <c r="V348" s="317"/>
      <c r="W348" s="317"/>
      <c r="X348" s="317"/>
      <c r="Y348" s="317"/>
      <c r="Z348" s="317"/>
      <c r="AA348" s="317"/>
      <c r="AB348" s="317"/>
      <c r="AC348" s="317"/>
      <c r="AD348" s="317"/>
      <c r="AE348" s="317"/>
      <c r="AF348" s="317"/>
      <c r="AG348" s="317"/>
      <c r="AH348" s="317"/>
      <c r="AI348" s="317"/>
    </row>
    <row r="349" spans="1:35">
      <c r="A349" s="316"/>
      <c r="B349" s="303"/>
      <c r="C349" s="304"/>
      <c r="D349" s="305"/>
      <c r="E349" s="305"/>
      <c r="F349" s="317"/>
      <c r="G349" s="317"/>
      <c r="H349" s="317"/>
      <c r="I349" s="317"/>
      <c r="J349" s="317"/>
      <c r="K349" s="317"/>
      <c r="L349" s="317"/>
      <c r="M349" s="317"/>
      <c r="N349" s="317"/>
      <c r="O349" s="317"/>
      <c r="P349" s="317"/>
      <c r="Q349" s="317"/>
      <c r="R349" s="317"/>
      <c r="S349" s="317"/>
      <c r="T349" s="317"/>
      <c r="U349" s="317"/>
      <c r="V349" s="317"/>
      <c r="W349" s="317"/>
      <c r="X349" s="317"/>
      <c r="Y349" s="317"/>
      <c r="Z349" s="317"/>
      <c r="AA349" s="317"/>
      <c r="AB349" s="317"/>
      <c r="AC349" s="317"/>
      <c r="AD349" s="317"/>
      <c r="AE349" s="317"/>
      <c r="AF349" s="317"/>
      <c r="AG349" s="317"/>
      <c r="AH349" s="317"/>
      <c r="AI349" s="317"/>
    </row>
    <row r="350" spans="1:35">
      <c r="A350" s="316"/>
      <c r="B350" s="303"/>
      <c r="C350" s="304"/>
      <c r="D350" s="305"/>
      <c r="E350" s="305"/>
      <c r="F350" s="317"/>
      <c r="G350" s="317"/>
      <c r="H350" s="317"/>
      <c r="I350" s="317"/>
      <c r="J350" s="317"/>
      <c r="K350" s="317"/>
      <c r="L350" s="317"/>
      <c r="M350" s="317"/>
      <c r="N350" s="317"/>
      <c r="O350" s="317"/>
      <c r="P350" s="317"/>
      <c r="Q350" s="317"/>
      <c r="R350" s="317"/>
      <c r="S350" s="317"/>
      <c r="T350" s="317"/>
      <c r="U350" s="317"/>
      <c r="V350" s="317"/>
      <c r="W350" s="317"/>
      <c r="X350" s="317"/>
      <c r="Y350" s="317"/>
      <c r="Z350" s="317"/>
      <c r="AA350" s="317"/>
      <c r="AB350" s="317"/>
      <c r="AC350" s="317"/>
      <c r="AD350" s="317"/>
      <c r="AE350" s="317"/>
      <c r="AF350" s="317"/>
      <c r="AG350" s="317"/>
      <c r="AH350" s="317"/>
      <c r="AI350" s="317"/>
    </row>
    <row r="351" spans="1:35">
      <c r="A351" s="316"/>
      <c r="B351" s="303"/>
      <c r="C351" s="304"/>
      <c r="D351" s="305"/>
      <c r="E351" s="305"/>
      <c r="F351" s="317"/>
      <c r="G351" s="317"/>
      <c r="H351" s="317"/>
      <c r="I351" s="317"/>
      <c r="J351" s="317"/>
      <c r="K351" s="317"/>
      <c r="L351" s="317"/>
      <c r="M351" s="317"/>
      <c r="N351" s="317"/>
      <c r="O351" s="317"/>
      <c r="P351" s="317"/>
      <c r="Q351" s="317"/>
      <c r="R351" s="317"/>
      <c r="S351" s="317"/>
      <c r="T351" s="317"/>
      <c r="U351" s="317"/>
      <c r="V351" s="317"/>
      <c r="W351" s="317"/>
      <c r="X351" s="317"/>
      <c r="Y351" s="317"/>
      <c r="Z351" s="317"/>
      <c r="AA351" s="317"/>
      <c r="AB351" s="317"/>
      <c r="AC351" s="317"/>
      <c r="AD351" s="317"/>
      <c r="AE351" s="317"/>
      <c r="AF351" s="317"/>
      <c r="AG351" s="317"/>
      <c r="AH351" s="317"/>
      <c r="AI351" s="317"/>
    </row>
    <row r="352" spans="1:35">
      <c r="A352" s="316"/>
      <c r="B352" s="303"/>
      <c r="C352" s="304"/>
      <c r="D352" s="305"/>
      <c r="E352" s="305"/>
      <c r="F352" s="317"/>
      <c r="G352" s="317"/>
      <c r="H352" s="317"/>
      <c r="I352" s="317"/>
      <c r="J352" s="317"/>
      <c r="K352" s="317"/>
      <c r="L352" s="317"/>
      <c r="M352" s="317"/>
      <c r="N352" s="317"/>
      <c r="O352" s="317"/>
      <c r="P352" s="317"/>
      <c r="Q352" s="317"/>
      <c r="R352" s="317"/>
      <c r="S352" s="317"/>
      <c r="T352" s="317"/>
      <c r="U352" s="317"/>
      <c r="V352" s="317"/>
      <c r="W352" s="317"/>
      <c r="X352" s="317"/>
      <c r="Y352" s="317"/>
      <c r="Z352" s="317"/>
      <c r="AA352" s="317"/>
      <c r="AB352" s="317"/>
      <c r="AC352" s="317"/>
      <c r="AD352" s="317"/>
      <c r="AE352" s="317"/>
      <c r="AF352" s="317"/>
      <c r="AG352" s="317"/>
      <c r="AH352" s="317"/>
      <c r="AI352" s="317"/>
    </row>
    <row r="353" spans="1:35">
      <c r="A353" s="316"/>
      <c r="B353" s="303"/>
      <c r="C353" s="304"/>
      <c r="D353" s="305"/>
      <c r="E353" s="305"/>
      <c r="F353" s="317"/>
      <c r="G353" s="317"/>
      <c r="H353" s="317"/>
      <c r="I353" s="317"/>
      <c r="J353" s="317"/>
      <c r="K353" s="317"/>
      <c r="L353" s="317"/>
      <c r="M353" s="317"/>
      <c r="N353" s="317"/>
      <c r="O353" s="317"/>
      <c r="P353" s="317"/>
      <c r="Q353" s="317"/>
      <c r="R353" s="317"/>
      <c r="S353" s="317"/>
      <c r="T353" s="317"/>
      <c r="U353" s="317"/>
      <c r="V353" s="317"/>
      <c r="W353" s="317"/>
      <c r="X353" s="317"/>
      <c r="Y353" s="317"/>
      <c r="Z353" s="317"/>
      <c r="AA353" s="317"/>
      <c r="AB353" s="317"/>
      <c r="AC353" s="317"/>
      <c r="AD353" s="317"/>
      <c r="AE353" s="317"/>
      <c r="AF353" s="317"/>
      <c r="AG353" s="317"/>
      <c r="AH353" s="317"/>
      <c r="AI353" s="317"/>
    </row>
    <row r="354" spans="1:35">
      <c r="A354" s="316"/>
      <c r="B354" s="303"/>
      <c r="C354" s="304"/>
      <c r="D354" s="305"/>
      <c r="E354" s="305"/>
      <c r="F354" s="317"/>
      <c r="G354" s="317"/>
      <c r="H354" s="317"/>
      <c r="I354" s="317"/>
      <c r="J354" s="317"/>
      <c r="K354" s="317"/>
      <c r="L354" s="317"/>
      <c r="M354" s="317"/>
      <c r="N354" s="317"/>
      <c r="O354" s="317"/>
      <c r="P354" s="317"/>
      <c r="Q354" s="317"/>
      <c r="R354" s="317"/>
      <c r="S354" s="317"/>
      <c r="T354" s="317"/>
      <c r="U354" s="317"/>
      <c r="V354" s="317"/>
      <c r="W354" s="317"/>
      <c r="X354" s="317"/>
      <c r="Y354" s="317"/>
      <c r="Z354" s="317"/>
      <c r="AA354" s="317"/>
      <c r="AB354" s="317"/>
      <c r="AC354" s="317"/>
      <c r="AD354" s="317"/>
      <c r="AE354" s="317"/>
      <c r="AF354" s="317"/>
      <c r="AG354" s="317"/>
      <c r="AH354" s="317"/>
      <c r="AI354" s="317"/>
    </row>
    <row r="355" spans="1:35">
      <c r="A355" s="316"/>
      <c r="B355" s="303"/>
      <c r="C355" s="304"/>
      <c r="D355" s="305"/>
      <c r="E355" s="305"/>
      <c r="F355" s="317"/>
      <c r="G355" s="317"/>
      <c r="H355" s="317"/>
      <c r="I355" s="317"/>
      <c r="J355" s="317"/>
      <c r="K355" s="317"/>
      <c r="L355" s="317"/>
      <c r="M355" s="317"/>
      <c r="N355" s="317"/>
      <c r="O355" s="317"/>
      <c r="P355" s="317"/>
      <c r="Q355" s="317"/>
      <c r="R355" s="317"/>
      <c r="S355" s="317"/>
      <c r="T355" s="317"/>
      <c r="U355" s="317"/>
      <c r="V355" s="317"/>
      <c r="W355" s="317"/>
      <c r="X355" s="317"/>
      <c r="Y355" s="317"/>
      <c r="Z355" s="317"/>
      <c r="AA355" s="317"/>
      <c r="AB355" s="317"/>
      <c r="AC355" s="317"/>
      <c r="AD355" s="317"/>
      <c r="AE355" s="317"/>
      <c r="AF355" s="317"/>
      <c r="AG355" s="317"/>
      <c r="AH355" s="317"/>
      <c r="AI355" s="317"/>
    </row>
    <row r="356" spans="1:35">
      <c r="A356" s="316"/>
      <c r="B356" s="303"/>
      <c r="C356" s="304"/>
      <c r="D356" s="305"/>
      <c r="E356" s="305"/>
      <c r="F356" s="317"/>
      <c r="G356" s="317"/>
      <c r="H356" s="317"/>
      <c r="I356" s="317"/>
      <c r="J356" s="317"/>
      <c r="K356" s="317"/>
      <c r="L356" s="317"/>
      <c r="M356" s="317"/>
      <c r="N356" s="317"/>
      <c r="O356" s="317"/>
      <c r="P356" s="317"/>
      <c r="Q356" s="317"/>
      <c r="R356" s="317"/>
      <c r="S356" s="317"/>
      <c r="T356" s="317"/>
      <c r="U356" s="317"/>
      <c r="V356" s="317"/>
      <c r="W356" s="317"/>
      <c r="X356" s="317"/>
      <c r="Y356" s="317"/>
      <c r="Z356" s="317"/>
      <c r="AA356" s="317"/>
      <c r="AB356" s="317"/>
      <c r="AC356" s="317"/>
      <c r="AD356" s="317"/>
      <c r="AE356" s="317"/>
      <c r="AF356" s="317"/>
      <c r="AG356" s="317"/>
      <c r="AH356" s="317"/>
      <c r="AI356" s="317"/>
    </row>
    <row r="357" spans="1:35">
      <c r="A357" s="298"/>
      <c r="B357" s="299"/>
      <c r="C357" s="300"/>
      <c r="D357" s="301"/>
      <c r="E357" s="301"/>
      <c r="F357" s="317"/>
      <c r="G357" s="317"/>
      <c r="H357" s="317"/>
      <c r="I357" s="317"/>
      <c r="J357" s="317"/>
      <c r="K357" s="317"/>
      <c r="L357" s="317"/>
      <c r="M357" s="317"/>
      <c r="N357" s="317"/>
      <c r="O357" s="317"/>
      <c r="P357" s="317"/>
      <c r="Q357" s="317"/>
      <c r="R357" s="317"/>
      <c r="S357" s="317"/>
      <c r="T357" s="317"/>
      <c r="U357" s="317"/>
      <c r="V357" s="317"/>
      <c r="W357" s="317"/>
      <c r="X357" s="317"/>
      <c r="Y357" s="317"/>
      <c r="Z357" s="317"/>
      <c r="AA357" s="317"/>
      <c r="AB357" s="317"/>
      <c r="AC357" s="317"/>
      <c r="AD357" s="317"/>
      <c r="AE357" s="317"/>
      <c r="AF357" s="317"/>
      <c r="AG357" s="317"/>
      <c r="AH357" s="317"/>
      <c r="AI357" s="317"/>
    </row>
    <row r="358" spans="1:35">
      <c r="A358" s="316"/>
      <c r="B358" s="303"/>
      <c r="C358" s="304"/>
      <c r="D358" s="305"/>
      <c r="E358" s="305"/>
      <c r="F358" s="317"/>
      <c r="G358" s="317"/>
      <c r="H358" s="317"/>
      <c r="I358" s="317"/>
      <c r="J358" s="317"/>
      <c r="K358" s="317"/>
      <c r="L358" s="317"/>
      <c r="M358" s="317"/>
      <c r="N358" s="317"/>
      <c r="O358" s="317"/>
      <c r="P358" s="317"/>
      <c r="Q358" s="317"/>
      <c r="R358" s="317"/>
      <c r="S358" s="317"/>
      <c r="T358" s="317"/>
      <c r="U358" s="317"/>
      <c r="V358" s="317"/>
      <c r="W358" s="317"/>
      <c r="X358" s="317"/>
      <c r="Y358" s="317"/>
      <c r="Z358" s="317"/>
      <c r="AA358" s="317"/>
      <c r="AB358" s="317"/>
      <c r="AC358" s="317"/>
      <c r="AD358" s="317"/>
      <c r="AE358" s="317"/>
      <c r="AF358" s="317"/>
      <c r="AG358" s="317"/>
      <c r="AH358" s="317"/>
      <c r="AI358" s="317"/>
    </row>
    <row r="359" spans="1:35">
      <c r="A359" s="316"/>
      <c r="B359" s="303"/>
      <c r="C359" s="304"/>
      <c r="D359" s="305"/>
      <c r="E359" s="305"/>
      <c r="F359" s="317"/>
      <c r="G359" s="317"/>
      <c r="H359" s="317"/>
      <c r="I359" s="317"/>
      <c r="J359" s="317"/>
      <c r="K359" s="317"/>
      <c r="L359" s="317"/>
      <c r="M359" s="317"/>
      <c r="N359" s="317"/>
      <c r="O359" s="317"/>
      <c r="P359" s="317"/>
      <c r="Q359" s="317"/>
      <c r="R359" s="317"/>
      <c r="S359" s="317"/>
      <c r="T359" s="317"/>
      <c r="U359" s="317"/>
      <c r="V359" s="317"/>
      <c r="W359" s="317"/>
      <c r="X359" s="317"/>
      <c r="Y359" s="317"/>
      <c r="Z359" s="317"/>
      <c r="AA359" s="317"/>
      <c r="AB359" s="317"/>
      <c r="AC359" s="317"/>
      <c r="AD359" s="317"/>
      <c r="AE359" s="317"/>
      <c r="AF359" s="317"/>
      <c r="AG359" s="317"/>
      <c r="AH359" s="317"/>
      <c r="AI359" s="317"/>
    </row>
    <row r="360" spans="1:35">
      <c r="A360" s="316"/>
      <c r="B360" s="303"/>
      <c r="C360" s="304"/>
      <c r="D360" s="305"/>
      <c r="E360" s="305"/>
      <c r="F360" s="317"/>
      <c r="G360" s="317"/>
      <c r="H360" s="317"/>
      <c r="I360" s="317"/>
      <c r="J360" s="317"/>
      <c r="K360" s="317"/>
      <c r="L360" s="317"/>
      <c r="M360" s="317"/>
      <c r="N360" s="317"/>
      <c r="O360" s="317"/>
      <c r="P360" s="317"/>
      <c r="Q360" s="317"/>
      <c r="R360" s="317"/>
      <c r="S360" s="317"/>
      <c r="T360" s="317"/>
      <c r="U360" s="317"/>
      <c r="V360" s="317"/>
      <c r="W360" s="317"/>
      <c r="X360" s="317"/>
      <c r="Y360" s="317"/>
      <c r="Z360" s="317"/>
      <c r="AA360" s="317"/>
      <c r="AB360" s="317"/>
      <c r="AC360" s="317"/>
      <c r="AD360" s="317"/>
      <c r="AE360" s="317"/>
      <c r="AF360" s="317"/>
      <c r="AG360" s="317"/>
      <c r="AH360" s="317"/>
      <c r="AI360" s="317"/>
    </row>
    <row r="361" spans="1:35">
      <c r="A361" s="316"/>
      <c r="B361" s="303"/>
      <c r="C361" s="304"/>
      <c r="D361" s="305"/>
      <c r="E361" s="305"/>
      <c r="F361" s="317"/>
      <c r="G361" s="317"/>
      <c r="H361" s="317"/>
      <c r="I361" s="317"/>
      <c r="J361" s="317"/>
      <c r="K361" s="317"/>
      <c r="L361" s="317"/>
      <c r="M361" s="317"/>
      <c r="N361" s="317"/>
      <c r="O361" s="317"/>
      <c r="P361" s="317"/>
      <c r="Q361" s="317"/>
      <c r="R361" s="317"/>
      <c r="S361" s="317"/>
      <c r="T361" s="317"/>
      <c r="U361" s="317"/>
      <c r="V361" s="317"/>
      <c r="W361" s="317"/>
      <c r="X361" s="317"/>
      <c r="Y361" s="317"/>
      <c r="Z361" s="317"/>
      <c r="AA361" s="317"/>
      <c r="AB361" s="317"/>
      <c r="AC361" s="317"/>
      <c r="AD361" s="317"/>
      <c r="AE361" s="317"/>
      <c r="AF361" s="317"/>
      <c r="AG361" s="317"/>
      <c r="AH361" s="317"/>
      <c r="AI361" s="317"/>
    </row>
    <row r="362" spans="1:35">
      <c r="A362" s="298"/>
      <c r="B362" s="299"/>
      <c r="C362" s="300"/>
      <c r="D362" s="301"/>
      <c r="E362" s="301"/>
      <c r="F362" s="317"/>
      <c r="G362" s="317"/>
      <c r="H362" s="317"/>
      <c r="I362" s="317"/>
      <c r="J362" s="317"/>
      <c r="K362" s="317"/>
      <c r="L362" s="317"/>
      <c r="M362" s="317"/>
      <c r="N362" s="317"/>
      <c r="O362" s="317"/>
      <c r="P362" s="317"/>
      <c r="Q362" s="317"/>
      <c r="R362" s="317"/>
      <c r="S362" s="317"/>
      <c r="T362" s="317"/>
      <c r="U362" s="317"/>
      <c r="V362" s="317"/>
      <c r="W362" s="317"/>
      <c r="X362" s="317"/>
      <c r="Y362" s="317"/>
      <c r="Z362" s="317"/>
      <c r="AA362" s="317"/>
      <c r="AB362" s="317"/>
      <c r="AC362" s="317"/>
      <c r="AD362" s="317"/>
      <c r="AE362" s="317"/>
      <c r="AF362" s="317"/>
      <c r="AG362" s="317"/>
      <c r="AH362" s="317"/>
      <c r="AI362" s="317"/>
    </row>
    <row r="363" spans="1:35">
      <c r="A363" s="316"/>
      <c r="B363" s="303"/>
      <c r="C363" s="304"/>
      <c r="D363" s="305"/>
      <c r="E363" s="305"/>
      <c r="F363" s="317"/>
      <c r="G363" s="317"/>
      <c r="H363" s="317"/>
      <c r="I363" s="317"/>
      <c r="J363" s="317"/>
      <c r="K363" s="317"/>
      <c r="L363" s="317"/>
      <c r="M363" s="317"/>
      <c r="N363" s="317"/>
      <c r="O363" s="317"/>
      <c r="P363" s="317"/>
      <c r="Q363" s="317"/>
      <c r="R363" s="317"/>
      <c r="S363" s="317"/>
      <c r="T363" s="317"/>
      <c r="U363" s="317"/>
      <c r="V363" s="317"/>
      <c r="W363" s="317"/>
      <c r="X363" s="317"/>
      <c r="Y363" s="317"/>
      <c r="Z363" s="317"/>
      <c r="AA363" s="317"/>
      <c r="AB363" s="317"/>
      <c r="AC363" s="317"/>
      <c r="AD363" s="317"/>
      <c r="AE363" s="317"/>
      <c r="AF363" s="317"/>
      <c r="AG363" s="317"/>
      <c r="AH363" s="317"/>
      <c r="AI363" s="317"/>
    </row>
    <row r="364" spans="1:35">
      <c r="A364" s="316"/>
      <c r="B364" s="303"/>
      <c r="C364" s="304"/>
      <c r="D364" s="305"/>
      <c r="E364" s="305"/>
      <c r="F364" s="317"/>
      <c r="G364" s="317"/>
      <c r="H364" s="317"/>
      <c r="I364" s="317"/>
      <c r="J364" s="317"/>
      <c r="K364" s="317"/>
      <c r="L364" s="317"/>
      <c r="M364" s="317"/>
      <c r="N364" s="317"/>
      <c r="O364" s="317"/>
      <c r="P364" s="317"/>
      <c r="Q364" s="317"/>
      <c r="R364" s="317"/>
      <c r="S364" s="317"/>
      <c r="T364" s="317"/>
      <c r="U364" s="317"/>
      <c r="V364" s="317"/>
      <c r="W364" s="317"/>
      <c r="X364" s="317"/>
      <c r="Y364" s="317"/>
      <c r="Z364" s="317"/>
      <c r="AA364" s="317"/>
      <c r="AB364" s="317"/>
      <c r="AC364" s="317"/>
      <c r="AD364" s="317"/>
      <c r="AE364" s="317"/>
      <c r="AF364" s="317"/>
      <c r="AG364" s="317"/>
      <c r="AH364" s="317"/>
      <c r="AI364" s="317"/>
    </row>
    <row r="365" spans="1:35">
      <c r="A365" s="316"/>
      <c r="B365" s="303"/>
      <c r="C365" s="304"/>
      <c r="D365" s="305"/>
      <c r="E365" s="305"/>
      <c r="F365" s="317"/>
      <c r="G365" s="317"/>
      <c r="H365" s="317"/>
      <c r="I365" s="317"/>
      <c r="J365" s="317"/>
      <c r="K365" s="317"/>
      <c r="L365" s="317"/>
      <c r="M365" s="317"/>
      <c r="N365" s="317"/>
      <c r="O365" s="317"/>
      <c r="P365" s="317"/>
      <c r="Q365" s="317"/>
      <c r="R365" s="317"/>
      <c r="S365" s="317"/>
      <c r="T365" s="317"/>
      <c r="U365" s="317"/>
      <c r="V365" s="317"/>
      <c r="W365" s="317"/>
      <c r="X365" s="317"/>
      <c r="Y365" s="317"/>
      <c r="Z365" s="317"/>
      <c r="AA365" s="317"/>
      <c r="AB365" s="317"/>
      <c r="AC365" s="317"/>
      <c r="AD365" s="317"/>
      <c r="AE365" s="317"/>
      <c r="AF365" s="317"/>
      <c r="AG365" s="317"/>
      <c r="AH365" s="317"/>
      <c r="AI365" s="317"/>
    </row>
    <row r="366" spans="1:35">
      <c r="A366" s="316"/>
      <c r="B366" s="303"/>
      <c r="C366" s="304"/>
      <c r="D366" s="305"/>
      <c r="E366" s="305"/>
      <c r="F366" s="317"/>
      <c r="G366" s="317"/>
      <c r="H366" s="317"/>
      <c r="I366" s="317"/>
      <c r="J366" s="317"/>
      <c r="K366" s="317"/>
      <c r="L366" s="317"/>
      <c r="M366" s="317"/>
      <c r="N366" s="317"/>
      <c r="O366" s="317"/>
      <c r="P366" s="317"/>
      <c r="Q366" s="317"/>
      <c r="R366" s="317"/>
      <c r="S366" s="317"/>
      <c r="T366" s="317"/>
      <c r="U366" s="317"/>
      <c r="V366" s="317"/>
      <c r="W366" s="317"/>
      <c r="X366" s="317"/>
      <c r="Y366" s="317"/>
      <c r="Z366" s="317"/>
      <c r="AA366" s="317"/>
      <c r="AB366" s="317"/>
      <c r="AC366" s="317"/>
      <c r="AD366" s="317"/>
      <c r="AE366" s="317"/>
      <c r="AF366" s="317"/>
      <c r="AG366" s="317"/>
      <c r="AH366" s="317"/>
      <c r="AI366" s="317"/>
    </row>
    <row r="367" spans="1:35">
      <c r="A367" s="298"/>
      <c r="B367" s="299"/>
      <c r="C367" s="300"/>
      <c r="D367" s="301"/>
      <c r="E367" s="301"/>
      <c r="F367" s="317"/>
      <c r="G367" s="317"/>
      <c r="H367" s="317"/>
      <c r="I367" s="317"/>
      <c r="J367" s="317"/>
      <c r="K367" s="317"/>
      <c r="L367" s="317"/>
      <c r="M367" s="317"/>
      <c r="N367" s="317"/>
      <c r="O367" s="317"/>
      <c r="P367" s="317"/>
      <c r="Q367" s="317"/>
      <c r="R367" s="317"/>
      <c r="S367" s="317"/>
      <c r="T367" s="317"/>
      <c r="U367" s="317"/>
      <c r="V367" s="317"/>
      <c r="W367" s="317"/>
      <c r="X367" s="317"/>
      <c r="Y367" s="317"/>
      <c r="Z367" s="317"/>
      <c r="AA367" s="317"/>
      <c r="AB367" s="317"/>
      <c r="AC367" s="317"/>
      <c r="AD367" s="317"/>
      <c r="AE367" s="317"/>
      <c r="AF367" s="317"/>
      <c r="AG367" s="317"/>
      <c r="AH367" s="317"/>
      <c r="AI367" s="317"/>
    </row>
    <row r="368" spans="1:35">
      <c r="A368" s="316"/>
      <c r="B368" s="303"/>
      <c r="C368" s="304"/>
      <c r="D368" s="305"/>
      <c r="E368" s="305"/>
      <c r="F368" s="317"/>
      <c r="G368" s="317"/>
      <c r="H368" s="317"/>
      <c r="I368" s="317"/>
      <c r="J368" s="317"/>
      <c r="K368" s="317"/>
      <c r="L368" s="317"/>
      <c r="M368" s="317"/>
      <c r="N368" s="317"/>
      <c r="O368" s="317"/>
      <c r="P368" s="317"/>
      <c r="Q368" s="317"/>
      <c r="R368" s="317"/>
      <c r="S368" s="317"/>
      <c r="T368" s="317"/>
      <c r="U368" s="317"/>
      <c r="V368" s="317"/>
      <c r="W368" s="317"/>
      <c r="X368" s="317"/>
      <c r="Y368" s="317"/>
      <c r="Z368" s="317"/>
      <c r="AA368" s="317"/>
      <c r="AB368" s="317"/>
      <c r="AC368" s="317"/>
      <c r="AD368" s="317"/>
      <c r="AE368" s="317"/>
      <c r="AF368" s="317"/>
      <c r="AG368" s="317"/>
      <c r="AH368" s="317"/>
      <c r="AI368" s="317"/>
    </row>
    <row r="369" spans="1:35">
      <c r="A369" s="316"/>
      <c r="B369" s="303"/>
      <c r="C369" s="304"/>
      <c r="D369" s="305"/>
      <c r="E369" s="305"/>
      <c r="F369" s="317"/>
      <c r="G369" s="317"/>
      <c r="H369" s="317"/>
      <c r="I369" s="317"/>
      <c r="J369" s="317"/>
      <c r="K369" s="317"/>
      <c r="L369" s="317"/>
      <c r="M369" s="317"/>
      <c r="N369" s="317"/>
      <c r="O369" s="317"/>
      <c r="P369" s="317"/>
      <c r="Q369" s="317"/>
      <c r="R369" s="317"/>
      <c r="S369" s="317"/>
      <c r="T369" s="317"/>
      <c r="U369" s="317"/>
      <c r="V369" s="317"/>
      <c r="W369" s="317"/>
      <c r="X369" s="317"/>
      <c r="Y369" s="317"/>
      <c r="Z369" s="317"/>
      <c r="AA369" s="317"/>
      <c r="AB369" s="317"/>
      <c r="AC369" s="317"/>
      <c r="AD369" s="317"/>
      <c r="AE369" s="317"/>
      <c r="AF369" s="317"/>
      <c r="AG369" s="317"/>
      <c r="AH369" s="317"/>
      <c r="AI369" s="317"/>
    </row>
    <row r="370" spans="1:35">
      <c r="A370" s="316"/>
      <c r="B370" s="303"/>
      <c r="C370" s="304"/>
      <c r="D370" s="305"/>
      <c r="E370" s="305"/>
      <c r="F370" s="317"/>
      <c r="G370" s="317"/>
      <c r="H370" s="317"/>
      <c r="I370" s="317"/>
      <c r="J370" s="317"/>
      <c r="K370" s="317"/>
      <c r="L370" s="317"/>
      <c r="M370" s="317"/>
      <c r="N370" s="317"/>
      <c r="O370" s="317"/>
      <c r="P370" s="317"/>
      <c r="Q370" s="317"/>
      <c r="R370" s="317"/>
      <c r="S370" s="317"/>
      <c r="T370" s="317"/>
      <c r="U370" s="317"/>
      <c r="V370" s="317"/>
      <c r="W370" s="317"/>
      <c r="X370" s="317"/>
      <c r="Y370" s="317"/>
      <c r="Z370" s="317"/>
      <c r="AA370" s="317"/>
      <c r="AB370" s="317"/>
      <c r="AC370" s="317"/>
      <c r="AD370" s="317"/>
      <c r="AE370" s="317"/>
      <c r="AF370" s="317"/>
      <c r="AG370" s="317"/>
      <c r="AH370" s="317"/>
      <c r="AI370" s="317"/>
    </row>
    <row r="371" spans="1:35">
      <c r="A371" s="298"/>
      <c r="B371" s="299"/>
      <c r="C371" s="300"/>
      <c r="D371" s="301"/>
      <c r="E371" s="301"/>
      <c r="F371" s="317"/>
      <c r="G371" s="317"/>
      <c r="H371" s="317"/>
      <c r="I371" s="317"/>
      <c r="J371" s="317"/>
      <c r="K371" s="317"/>
      <c r="L371" s="317"/>
      <c r="M371" s="317"/>
      <c r="N371" s="317"/>
      <c r="O371" s="317"/>
      <c r="P371" s="317"/>
      <c r="Q371" s="317"/>
      <c r="R371" s="317"/>
      <c r="S371" s="317"/>
      <c r="T371" s="317"/>
      <c r="U371" s="317"/>
      <c r="V371" s="317"/>
      <c r="W371" s="317"/>
      <c r="X371" s="317"/>
      <c r="Y371" s="317"/>
      <c r="Z371" s="317"/>
      <c r="AA371" s="317"/>
      <c r="AB371" s="317"/>
      <c r="AC371" s="317"/>
      <c r="AD371" s="317"/>
      <c r="AE371" s="317"/>
      <c r="AF371" s="317"/>
      <c r="AG371" s="317"/>
      <c r="AH371" s="317"/>
      <c r="AI371" s="317"/>
    </row>
    <row r="372" spans="1:35">
      <c r="A372" s="316"/>
      <c r="B372" s="303"/>
      <c r="C372" s="304"/>
      <c r="D372" s="305"/>
      <c r="E372" s="305"/>
      <c r="F372" s="317"/>
      <c r="G372" s="317"/>
      <c r="H372" s="317"/>
      <c r="I372" s="317"/>
      <c r="J372" s="317"/>
      <c r="K372" s="317"/>
      <c r="L372" s="317"/>
      <c r="M372" s="317"/>
      <c r="N372" s="317"/>
      <c r="O372" s="317"/>
      <c r="P372" s="317"/>
      <c r="Q372" s="317"/>
      <c r="R372" s="317"/>
      <c r="S372" s="317"/>
      <c r="T372" s="317"/>
      <c r="U372" s="317"/>
      <c r="V372" s="317"/>
      <c r="W372" s="317"/>
      <c r="X372" s="317"/>
      <c r="Y372" s="317"/>
      <c r="Z372" s="317"/>
      <c r="AA372" s="317"/>
      <c r="AB372" s="317"/>
      <c r="AC372" s="317"/>
      <c r="AD372" s="317"/>
      <c r="AE372" s="317"/>
      <c r="AF372" s="317"/>
      <c r="AG372" s="317"/>
      <c r="AH372" s="317"/>
      <c r="AI372" s="317"/>
    </row>
    <row r="373" spans="1:35">
      <c r="A373" s="316"/>
      <c r="B373" s="303"/>
      <c r="C373" s="304"/>
      <c r="D373" s="305"/>
      <c r="E373" s="305"/>
      <c r="F373" s="317"/>
      <c r="G373" s="317"/>
      <c r="H373" s="317"/>
      <c r="I373" s="317"/>
      <c r="J373" s="317"/>
      <c r="K373" s="317"/>
      <c r="L373" s="317"/>
      <c r="M373" s="317"/>
      <c r="N373" s="317"/>
      <c r="O373" s="317"/>
      <c r="P373" s="317"/>
      <c r="Q373" s="317"/>
      <c r="R373" s="317"/>
      <c r="S373" s="317"/>
      <c r="T373" s="317"/>
      <c r="U373" s="317"/>
      <c r="V373" s="317"/>
      <c r="W373" s="317"/>
      <c r="X373" s="317"/>
      <c r="Y373" s="317"/>
      <c r="Z373" s="317"/>
      <c r="AA373" s="317"/>
      <c r="AB373" s="317"/>
      <c r="AC373" s="317"/>
      <c r="AD373" s="317"/>
      <c r="AE373" s="317"/>
      <c r="AF373" s="317"/>
      <c r="AG373" s="317"/>
      <c r="AH373" s="317"/>
      <c r="AI373" s="317"/>
    </row>
    <row r="374" spans="1:35">
      <c r="A374" s="316"/>
      <c r="B374" s="303"/>
      <c r="C374" s="304"/>
      <c r="D374" s="305"/>
      <c r="E374" s="305"/>
      <c r="F374" s="317"/>
      <c r="G374" s="317"/>
      <c r="H374" s="317"/>
      <c r="I374" s="317"/>
      <c r="J374" s="317"/>
      <c r="K374" s="317"/>
      <c r="L374" s="317"/>
      <c r="M374" s="317"/>
      <c r="N374" s="317"/>
      <c r="O374" s="317"/>
      <c r="P374" s="317"/>
      <c r="Q374" s="317"/>
      <c r="R374" s="317"/>
      <c r="S374" s="317"/>
      <c r="T374" s="317"/>
      <c r="U374" s="317"/>
      <c r="V374" s="317"/>
      <c r="W374" s="317"/>
      <c r="X374" s="317"/>
      <c r="Y374" s="317"/>
      <c r="Z374" s="317"/>
      <c r="AA374" s="317"/>
      <c r="AB374" s="317"/>
      <c r="AC374" s="317"/>
      <c r="AD374" s="317"/>
      <c r="AE374" s="317"/>
      <c r="AF374" s="317"/>
      <c r="AG374" s="317"/>
      <c r="AH374" s="317"/>
      <c r="AI374" s="317"/>
    </row>
    <row r="375" spans="1:35">
      <c r="A375" s="316"/>
      <c r="B375" s="303"/>
      <c r="C375" s="304"/>
      <c r="D375" s="305"/>
      <c r="E375" s="305"/>
      <c r="F375" s="317"/>
      <c r="G375" s="317"/>
      <c r="H375" s="317"/>
      <c r="I375" s="317"/>
      <c r="J375" s="317"/>
      <c r="K375" s="317"/>
      <c r="L375" s="317"/>
      <c r="M375" s="317"/>
      <c r="N375" s="317"/>
      <c r="O375" s="317"/>
      <c r="P375" s="317"/>
      <c r="Q375" s="317"/>
      <c r="R375" s="317"/>
      <c r="S375" s="317"/>
      <c r="T375" s="317"/>
      <c r="U375" s="317"/>
      <c r="V375" s="317"/>
      <c r="W375" s="317"/>
      <c r="X375" s="317"/>
      <c r="Y375" s="317"/>
      <c r="Z375" s="317"/>
      <c r="AA375" s="317"/>
      <c r="AB375" s="317"/>
      <c r="AC375" s="317"/>
      <c r="AD375" s="317"/>
      <c r="AE375" s="317"/>
      <c r="AF375" s="317"/>
      <c r="AG375" s="317"/>
      <c r="AH375" s="317"/>
      <c r="AI375" s="317"/>
    </row>
    <row r="376" spans="1:35">
      <c r="A376" s="298"/>
      <c r="B376" s="299"/>
      <c r="C376" s="300"/>
      <c r="D376" s="301"/>
      <c r="E376" s="301"/>
      <c r="F376" s="317"/>
      <c r="G376" s="317"/>
      <c r="H376" s="317"/>
      <c r="I376" s="317"/>
      <c r="J376" s="317"/>
      <c r="K376" s="317"/>
      <c r="L376" s="317"/>
      <c r="M376" s="317"/>
      <c r="N376" s="317"/>
      <c r="O376" s="317"/>
      <c r="P376" s="317"/>
      <c r="Q376" s="317"/>
      <c r="R376" s="317"/>
      <c r="S376" s="317"/>
      <c r="T376" s="317"/>
      <c r="U376" s="317"/>
      <c r="V376" s="317"/>
      <c r="W376" s="317"/>
      <c r="X376" s="317"/>
      <c r="Y376" s="317"/>
      <c r="Z376" s="317"/>
      <c r="AA376" s="317"/>
      <c r="AB376" s="317"/>
      <c r="AC376" s="317"/>
      <c r="AD376" s="317"/>
      <c r="AE376" s="317"/>
      <c r="AF376" s="317"/>
      <c r="AG376" s="317"/>
      <c r="AH376" s="317"/>
      <c r="AI376" s="317"/>
    </row>
    <row r="377" spans="1:35">
      <c r="A377" s="298"/>
      <c r="B377" s="299"/>
      <c r="C377" s="300"/>
      <c r="D377" s="301"/>
      <c r="E377" s="301"/>
      <c r="F377" s="317"/>
      <c r="G377" s="317"/>
      <c r="H377" s="317"/>
      <c r="I377" s="317"/>
      <c r="J377" s="317"/>
      <c r="K377" s="317"/>
      <c r="L377" s="317"/>
      <c r="M377" s="317"/>
      <c r="N377" s="317"/>
      <c r="O377" s="317"/>
      <c r="P377" s="317"/>
      <c r="Q377" s="317"/>
      <c r="R377" s="317"/>
      <c r="S377" s="317"/>
      <c r="T377" s="317"/>
      <c r="U377" s="317"/>
      <c r="V377" s="317"/>
      <c r="W377" s="317"/>
      <c r="X377" s="317"/>
      <c r="Y377" s="317"/>
      <c r="Z377" s="317"/>
      <c r="AA377" s="317"/>
      <c r="AB377" s="317"/>
      <c r="AC377" s="317"/>
      <c r="AD377" s="317"/>
      <c r="AE377" s="317"/>
      <c r="AF377" s="317"/>
      <c r="AG377" s="317"/>
      <c r="AH377" s="317"/>
      <c r="AI377" s="317"/>
    </row>
    <row r="378" spans="1:35">
      <c r="A378" s="294"/>
      <c r="B378" s="295"/>
      <c r="C378" s="296"/>
      <c r="D378" s="297"/>
      <c r="E378" s="297"/>
      <c r="F378" s="328"/>
      <c r="G378" s="328"/>
      <c r="H378" s="328"/>
      <c r="I378" s="328"/>
      <c r="J378" s="328"/>
      <c r="K378" s="328"/>
      <c r="L378" s="328"/>
      <c r="M378" s="328"/>
      <c r="N378" s="328"/>
      <c r="O378" s="328"/>
      <c r="P378" s="328"/>
      <c r="Q378" s="328"/>
      <c r="R378" s="328"/>
      <c r="S378" s="328"/>
      <c r="T378" s="328"/>
      <c r="U378" s="328"/>
      <c r="V378" s="328"/>
      <c r="W378" s="328"/>
      <c r="X378" s="328"/>
      <c r="Y378" s="328"/>
      <c r="Z378" s="328"/>
      <c r="AA378" s="328"/>
      <c r="AB378" s="328"/>
      <c r="AC378" s="328"/>
      <c r="AD378" s="328"/>
      <c r="AE378" s="328"/>
      <c r="AF378" s="328"/>
      <c r="AG378" s="328"/>
      <c r="AH378" s="328"/>
      <c r="AI378" s="328"/>
    </row>
    <row r="379" spans="1:35">
      <c r="A379" s="298"/>
      <c r="B379" s="299"/>
      <c r="C379" s="300"/>
      <c r="D379" s="301"/>
      <c r="E379" s="301"/>
      <c r="F379" s="317"/>
      <c r="G379" s="317"/>
      <c r="H379" s="317"/>
      <c r="I379" s="317"/>
      <c r="J379" s="317"/>
      <c r="K379" s="317"/>
      <c r="L379" s="317"/>
      <c r="M379" s="317"/>
      <c r="N379" s="317"/>
      <c r="O379" s="317"/>
      <c r="P379" s="317"/>
      <c r="Q379" s="317"/>
      <c r="R379" s="317"/>
      <c r="S379" s="317"/>
      <c r="T379" s="317"/>
      <c r="U379" s="317"/>
      <c r="V379" s="317"/>
      <c r="W379" s="317"/>
      <c r="X379" s="317"/>
      <c r="Y379" s="317"/>
      <c r="Z379" s="317"/>
      <c r="AA379" s="317"/>
      <c r="AB379" s="317"/>
      <c r="AC379" s="317"/>
      <c r="AD379" s="317"/>
      <c r="AE379" s="317"/>
      <c r="AF379" s="317"/>
      <c r="AG379" s="317"/>
      <c r="AH379" s="317"/>
      <c r="AI379" s="317"/>
    </row>
    <row r="380" spans="1:35">
      <c r="A380" s="316"/>
      <c r="B380" s="303"/>
      <c r="C380" s="304"/>
      <c r="D380" s="305"/>
      <c r="E380" s="305"/>
      <c r="F380" s="317"/>
      <c r="G380" s="317"/>
      <c r="H380" s="317"/>
      <c r="I380" s="317"/>
      <c r="J380" s="317"/>
      <c r="K380" s="317"/>
      <c r="L380" s="317"/>
      <c r="M380" s="317"/>
      <c r="N380" s="317"/>
      <c r="O380" s="317"/>
      <c r="P380" s="317"/>
      <c r="Q380" s="317"/>
      <c r="R380" s="317"/>
      <c r="S380" s="317"/>
      <c r="T380" s="317"/>
      <c r="U380" s="317"/>
      <c r="V380" s="317"/>
      <c r="W380" s="317"/>
      <c r="X380" s="317"/>
      <c r="Y380" s="317"/>
      <c r="Z380" s="317"/>
      <c r="AA380" s="317"/>
      <c r="AB380" s="317"/>
      <c r="AC380" s="317"/>
      <c r="AD380" s="317"/>
      <c r="AE380" s="317"/>
      <c r="AF380" s="317"/>
      <c r="AG380" s="317"/>
      <c r="AH380" s="317"/>
      <c r="AI380" s="317"/>
    </row>
    <row r="381" spans="1:35">
      <c r="A381" s="316"/>
      <c r="B381" s="303"/>
      <c r="C381" s="304"/>
      <c r="D381" s="305"/>
      <c r="E381" s="305"/>
      <c r="F381" s="317"/>
      <c r="G381" s="317"/>
      <c r="H381" s="317"/>
      <c r="I381" s="317"/>
      <c r="J381" s="317"/>
      <c r="K381" s="317"/>
      <c r="L381" s="317"/>
      <c r="M381" s="317"/>
      <c r="N381" s="317"/>
      <c r="O381" s="317"/>
      <c r="P381" s="317"/>
      <c r="Q381" s="317"/>
      <c r="R381" s="317"/>
      <c r="S381" s="317"/>
      <c r="T381" s="317"/>
      <c r="U381" s="317"/>
      <c r="V381" s="317"/>
      <c r="W381" s="317"/>
      <c r="X381" s="317"/>
      <c r="Y381" s="317"/>
      <c r="Z381" s="317"/>
      <c r="AA381" s="317"/>
      <c r="AB381" s="317"/>
      <c r="AC381" s="317"/>
      <c r="AD381" s="317"/>
      <c r="AE381" s="317"/>
      <c r="AF381" s="317"/>
      <c r="AG381" s="317"/>
      <c r="AH381" s="317"/>
      <c r="AI381" s="317"/>
    </row>
    <row r="382" spans="1:35">
      <c r="A382" s="316"/>
      <c r="B382" s="303"/>
      <c r="C382" s="304"/>
      <c r="D382" s="305"/>
      <c r="E382" s="305"/>
      <c r="F382" s="317"/>
      <c r="G382" s="317"/>
      <c r="H382" s="317"/>
      <c r="I382" s="317"/>
      <c r="J382" s="317"/>
      <c r="K382" s="317"/>
      <c r="L382" s="317"/>
      <c r="M382" s="317"/>
      <c r="N382" s="317"/>
      <c r="O382" s="317"/>
      <c r="P382" s="317"/>
      <c r="Q382" s="317"/>
      <c r="R382" s="317"/>
      <c r="S382" s="317"/>
      <c r="T382" s="317"/>
      <c r="U382" s="317"/>
      <c r="V382" s="317"/>
      <c r="W382" s="317"/>
      <c r="X382" s="317"/>
      <c r="Y382" s="317"/>
      <c r="Z382" s="317"/>
      <c r="AA382" s="317"/>
      <c r="AB382" s="317"/>
      <c r="AC382" s="317"/>
      <c r="AD382" s="317"/>
      <c r="AE382" s="317"/>
      <c r="AF382" s="317"/>
      <c r="AG382" s="317"/>
      <c r="AH382" s="317"/>
      <c r="AI382" s="317"/>
    </row>
    <row r="383" spans="1:35">
      <c r="A383" s="316"/>
      <c r="B383" s="303"/>
      <c r="C383" s="304"/>
      <c r="D383" s="305"/>
      <c r="E383" s="305"/>
      <c r="F383" s="317"/>
      <c r="G383" s="317"/>
      <c r="H383" s="317"/>
      <c r="I383" s="317"/>
      <c r="J383" s="317"/>
      <c r="K383" s="317"/>
      <c r="L383" s="317"/>
      <c r="M383" s="317"/>
      <c r="N383" s="317"/>
      <c r="O383" s="317"/>
      <c r="P383" s="317"/>
      <c r="Q383" s="317"/>
      <c r="R383" s="317"/>
      <c r="S383" s="317"/>
      <c r="T383" s="317"/>
      <c r="U383" s="317"/>
      <c r="V383" s="317"/>
      <c r="W383" s="317"/>
      <c r="X383" s="317"/>
      <c r="Y383" s="317"/>
      <c r="Z383" s="317"/>
      <c r="AA383" s="317"/>
      <c r="AB383" s="317"/>
      <c r="AC383" s="317"/>
      <c r="AD383" s="317"/>
      <c r="AE383" s="317"/>
      <c r="AF383" s="317"/>
      <c r="AG383" s="317"/>
      <c r="AH383" s="317"/>
      <c r="AI383" s="317"/>
    </row>
    <row r="384" spans="1:35">
      <c r="A384" s="316"/>
      <c r="B384" s="303"/>
      <c r="C384" s="304"/>
      <c r="D384" s="305"/>
      <c r="E384" s="305"/>
      <c r="F384" s="317"/>
      <c r="G384" s="317"/>
      <c r="H384" s="317"/>
      <c r="I384" s="317"/>
      <c r="J384" s="317"/>
      <c r="K384" s="317"/>
      <c r="L384" s="317"/>
      <c r="M384" s="317"/>
      <c r="N384" s="317"/>
      <c r="O384" s="317"/>
      <c r="P384" s="317"/>
      <c r="Q384" s="317"/>
      <c r="R384" s="317"/>
      <c r="S384" s="317"/>
      <c r="T384" s="317"/>
      <c r="U384" s="317"/>
      <c r="V384" s="317"/>
      <c r="W384" s="317"/>
      <c r="X384" s="317"/>
      <c r="Y384" s="317"/>
      <c r="Z384" s="317"/>
      <c r="AA384" s="317"/>
      <c r="AB384" s="317"/>
      <c r="AC384" s="317"/>
      <c r="AD384" s="317"/>
      <c r="AE384" s="317"/>
      <c r="AF384" s="317"/>
      <c r="AG384" s="317"/>
      <c r="AH384" s="317"/>
      <c r="AI384" s="317"/>
    </row>
    <row r="385" spans="1:35">
      <c r="A385" s="298"/>
      <c r="B385" s="299"/>
      <c r="C385" s="300"/>
      <c r="D385" s="301"/>
      <c r="E385" s="301"/>
      <c r="F385" s="317"/>
      <c r="G385" s="317"/>
      <c r="H385" s="317"/>
      <c r="I385" s="317"/>
      <c r="J385" s="317"/>
      <c r="K385" s="317"/>
      <c r="L385" s="317"/>
      <c r="M385" s="317"/>
      <c r="N385" s="317"/>
      <c r="O385" s="317"/>
      <c r="P385" s="317"/>
      <c r="Q385" s="317"/>
      <c r="R385" s="317"/>
      <c r="S385" s="317"/>
      <c r="T385" s="317"/>
      <c r="U385" s="317"/>
      <c r="V385" s="317"/>
      <c r="W385" s="317"/>
      <c r="X385" s="317"/>
      <c r="Y385" s="317"/>
      <c r="Z385" s="317"/>
      <c r="AA385" s="317"/>
      <c r="AB385" s="317"/>
      <c r="AC385" s="317"/>
      <c r="AD385" s="317"/>
      <c r="AE385" s="317"/>
      <c r="AF385" s="317"/>
      <c r="AG385" s="317"/>
      <c r="AH385" s="317"/>
      <c r="AI385" s="317"/>
    </row>
    <row r="386" spans="1:35">
      <c r="A386" s="316"/>
      <c r="B386" s="303"/>
      <c r="C386" s="304"/>
      <c r="D386" s="305"/>
      <c r="E386" s="305"/>
      <c r="F386" s="317"/>
      <c r="G386" s="317"/>
      <c r="H386" s="317"/>
      <c r="I386" s="317"/>
      <c r="J386" s="317"/>
      <c r="K386" s="317"/>
      <c r="L386" s="317"/>
      <c r="M386" s="317"/>
      <c r="N386" s="317"/>
      <c r="O386" s="317"/>
      <c r="P386" s="317"/>
      <c r="Q386" s="317"/>
      <c r="R386" s="317"/>
      <c r="S386" s="317"/>
      <c r="T386" s="317"/>
      <c r="U386" s="317"/>
      <c r="V386" s="317"/>
      <c r="W386" s="317"/>
      <c r="X386" s="317"/>
      <c r="Y386" s="317"/>
      <c r="Z386" s="317"/>
      <c r="AA386" s="317"/>
      <c r="AB386" s="317"/>
      <c r="AC386" s="317"/>
      <c r="AD386" s="317"/>
      <c r="AE386" s="317"/>
      <c r="AF386" s="317"/>
      <c r="AG386" s="317"/>
      <c r="AH386" s="317"/>
      <c r="AI386" s="317"/>
    </row>
    <row r="387" spans="1:35">
      <c r="A387" s="316"/>
      <c r="B387" s="303"/>
      <c r="C387" s="304"/>
      <c r="D387" s="305"/>
      <c r="E387" s="305"/>
      <c r="F387" s="317"/>
      <c r="G387" s="317"/>
      <c r="H387" s="317"/>
      <c r="I387" s="317"/>
      <c r="J387" s="317"/>
      <c r="K387" s="317"/>
      <c r="L387" s="317"/>
      <c r="M387" s="317"/>
      <c r="N387" s="317"/>
      <c r="O387" s="317"/>
      <c r="P387" s="317"/>
      <c r="Q387" s="317"/>
      <c r="R387" s="317"/>
      <c r="S387" s="317"/>
      <c r="T387" s="317"/>
      <c r="U387" s="317"/>
      <c r="V387" s="317"/>
      <c r="W387" s="317"/>
      <c r="X387" s="317"/>
      <c r="Y387" s="317"/>
      <c r="Z387" s="317"/>
      <c r="AA387" s="317"/>
      <c r="AB387" s="317"/>
      <c r="AC387" s="317"/>
      <c r="AD387" s="317"/>
      <c r="AE387" s="317"/>
      <c r="AF387" s="317"/>
      <c r="AG387" s="317"/>
      <c r="AH387" s="317"/>
      <c r="AI387" s="317"/>
    </row>
    <row r="388" spans="1:35">
      <c r="A388" s="316"/>
      <c r="B388" s="303"/>
      <c r="C388" s="304"/>
      <c r="D388" s="305"/>
      <c r="E388" s="305"/>
      <c r="F388" s="317"/>
      <c r="G388" s="317"/>
      <c r="H388" s="317"/>
      <c r="I388" s="317"/>
      <c r="J388" s="317"/>
      <c r="K388" s="317"/>
      <c r="L388" s="317"/>
      <c r="M388" s="317"/>
      <c r="N388" s="317"/>
      <c r="O388" s="317"/>
      <c r="P388" s="317"/>
      <c r="Q388" s="317"/>
      <c r="R388" s="317"/>
      <c r="S388" s="317"/>
      <c r="T388" s="317"/>
      <c r="U388" s="317"/>
      <c r="V388" s="317"/>
      <c r="W388" s="317"/>
      <c r="X388" s="317"/>
      <c r="Y388" s="317"/>
      <c r="Z388" s="317"/>
      <c r="AA388" s="317"/>
      <c r="AB388" s="317"/>
      <c r="AC388" s="317"/>
      <c r="AD388" s="317"/>
      <c r="AE388" s="317"/>
      <c r="AF388" s="317"/>
      <c r="AG388" s="317"/>
      <c r="AH388" s="317"/>
      <c r="AI388" s="317"/>
    </row>
    <row r="389" spans="1:35">
      <c r="A389" s="316"/>
      <c r="B389" s="303"/>
      <c r="C389" s="304"/>
      <c r="D389" s="305"/>
      <c r="E389" s="305"/>
      <c r="F389" s="317"/>
      <c r="G389" s="317"/>
      <c r="H389" s="317"/>
      <c r="I389" s="317"/>
      <c r="J389" s="317"/>
      <c r="K389" s="317"/>
      <c r="L389" s="317"/>
      <c r="M389" s="317"/>
      <c r="N389" s="317"/>
      <c r="O389" s="317"/>
      <c r="P389" s="317"/>
      <c r="Q389" s="317"/>
      <c r="R389" s="317"/>
      <c r="S389" s="317"/>
      <c r="T389" s="317"/>
      <c r="U389" s="317"/>
      <c r="V389" s="317"/>
      <c r="W389" s="317"/>
      <c r="X389" s="317"/>
      <c r="Y389" s="317"/>
      <c r="Z389" s="317"/>
      <c r="AA389" s="317"/>
      <c r="AB389" s="317"/>
      <c r="AC389" s="317"/>
      <c r="AD389" s="317"/>
      <c r="AE389" s="317"/>
      <c r="AF389" s="317"/>
      <c r="AG389" s="317"/>
      <c r="AH389" s="317"/>
      <c r="AI389" s="317"/>
    </row>
    <row r="390" spans="1:35">
      <c r="A390" s="316"/>
      <c r="B390" s="303"/>
      <c r="C390" s="304"/>
      <c r="D390" s="305"/>
      <c r="E390" s="305"/>
      <c r="F390" s="317"/>
      <c r="G390" s="317"/>
      <c r="H390" s="317"/>
      <c r="I390" s="317"/>
      <c r="J390" s="317"/>
      <c r="K390" s="317"/>
      <c r="L390" s="317"/>
      <c r="M390" s="317"/>
      <c r="N390" s="317"/>
      <c r="O390" s="317"/>
      <c r="P390" s="317"/>
      <c r="Q390" s="317"/>
      <c r="R390" s="317"/>
      <c r="S390" s="317"/>
      <c r="T390" s="317"/>
      <c r="U390" s="317"/>
      <c r="V390" s="317"/>
      <c r="W390" s="317"/>
      <c r="X390" s="317"/>
      <c r="Y390" s="317"/>
      <c r="Z390" s="317"/>
      <c r="AA390" s="317"/>
      <c r="AB390" s="317"/>
      <c r="AC390" s="317"/>
      <c r="AD390" s="317"/>
      <c r="AE390" s="317"/>
      <c r="AF390" s="317"/>
      <c r="AG390" s="317"/>
      <c r="AH390" s="317"/>
      <c r="AI390" s="317"/>
    </row>
    <row r="391" spans="1:35">
      <c r="A391" s="316"/>
      <c r="B391" s="303"/>
      <c r="C391" s="304"/>
      <c r="D391" s="305"/>
      <c r="E391" s="305"/>
      <c r="F391" s="317"/>
      <c r="G391" s="317"/>
      <c r="H391" s="317"/>
      <c r="I391" s="317"/>
      <c r="J391" s="317"/>
      <c r="K391" s="317"/>
      <c r="L391" s="317"/>
      <c r="M391" s="317"/>
      <c r="N391" s="317"/>
      <c r="O391" s="317"/>
      <c r="P391" s="317"/>
      <c r="Q391" s="317"/>
      <c r="R391" s="317"/>
      <c r="S391" s="317"/>
      <c r="T391" s="317"/>
      <c r="U391" s="317"/>
      <c r="V391" s="317"/>
      <c r="W391" s="317"/>
      <c r="X391" s="317"/>
      <c r="Y391" s="317"/>
      <c r="Z391" s="317"/>
      <c r="AA391" s="317"/>
      <c r="AB391" s="317"/>
      <c r="AC391" s="317"/>
      <c r="AD391" s="317"/>
      <c r="AE391" s="317"/>
      <c r="AF391" s="317"/>
      <c r="AG391" s="317"/>
      <c r="AH391" s="317"/>
      <c r="AI391" s="317"/>
    </row>
    <row r="392" spans="1:35">
      <c r="A392" s="298"/>
      <c r="B392" s="299"/>
      <c r="C392" s="300"/>
      <c r="D392" s="301"/>
      <c r="E392" s="301"/>
      <c r="F392" s="317"/>
      <c r="G392" s="317"/>
      <c r="H392" s="317"/>
      <c r="I392" s="317"/>
      <c r="J392" s="317"/>
      <c r="K392" s="317"/>
      <c r="L392" s="317"/>
      <c r="M392" s="317"/>
      <c r="N392" s="317"/>
      <c r="O392" s="317"/>
      <c r="P392" s="317"/>
      <c r="Q392" s="317"/>
      <c r="R392" s="317"/>
      <c r="S392" s="317"/>
      <c r="T392" s="317"/>
      <c r="U392" s="317"/>
      <c r="V392" s="317"/>
      <c r="W392" s="317"/>
      <c r="X392" s="317"/>
      <c r="Y392" s="317"/>
      <c r="Z392" s="317"/>
      <c r="AA392" s="317"/>
      <c r="AB392" s="317"/>
      <c r="AC392" s="317"/>
      <c r="AD392" s="317"/>
      <c r="AE392" s="317"/>
      <c r="AF392" s="317"/>
      <c r="AG392" s="317"/>
      <c r="AH392" s="317"/>
      <c r="AI392" s="317"/>
    </row>
    <row r="393" spans="1:35">
      <c r="A393" s="316"/>
      <c r="B393" s="303"/>
      <c r="C393" s="304"/>
      <c r="D393" s="305"/>
      <c r="E393" s="305"/>
      <c r="F393" s="317"/>
      <c r="G393" s="317"/>
      <c r="H393" s="317"/>
      <c r="I393" s="317"/>
      <c r="J393" s="317"/>
      <c r="K393" s="317"/>
      <c r="L393" s="317"/>
      <c r="M393" s="317"/>
      <c r="N393" s="317"/>
      <c r="O393" s="317"/>
      <c r="P393" s="317"/>
      <c r="Q393" s="317"/>
      <c r="R393" s="317"/>
      <c r="S393" s="317"/>
      <c r="T393" s="317"/>
      <c r="U393" s="317"/>
      <c r="V393" s="317"/>
      <c r="W393" s="317"/>
      <c r="X393" s="317"/>
      <c r="Y393" s="317"/>
      <c r="Z393" s="317"/>
      <c r="AA393" s="317"/>
      <c r="AB393" s="317"/>
      <c r="AC393" s="317"/>
      <c r="AD393" s="317"/>
      <c r="AE393" s="317"/>
      <c r="AF393" s="317"/>
      <c r="AG393" s="317"/>
      <c r="AH393" s="317"/>
      <c r="AI393" s="317"/>
    </row>
    <row r="394" spans="1:35">
      <c r="A394" s="316"/>
      <c r="B394" s="303"/>
      <c r="C394" s="304"/>
      <c r="D394" s="305"/>
      <c r="E394" s="305"/>
      <c r="F394" s="317"/>
      <c r="G394" s="317"/>
      <c r="H394" s="317"/>
      <c r="I394" s="317"/>
      <c r="J394" s="317"/>
      <c r="K394" s="317"/>
      <c r="L394" s="317"/>
      <c r="M394" s="317"/>
      <c r="N394" s="317"/>
      <c r="O394" s="317"/>
      <c r="P394" s="317"/>
      <c r="Q394" s="317"/>
      <c r="R394" s="317"/>
      <c r="S394" s="317"/>
      <c r="T394" s="317"/>
      <c r="U394" s="317"/>
      <c r="V394" s="317"/>
      <c r="W394" s="317"/>
      <c r="X394" s="317"/>
      <c r="Y394" s="317"/>
      <c r="Z394" s="317"/>
      <c r="AA394" s="317"/>
      <c r="AB394" s="317"/>
      <c r="AC394" s="317"/>
      <c r="AD394" s="317"/>
      <c r="AE394" s="317"/>
      <c r="AF394" s="317"/>
      <c r="AG394" s="317"/>
      <c r="AH394" s="317"/>
      <c r="AI394" s="317"/>
    </row>
    <row r="395" spans="1:35">
      <c r="A395" s="316"/>
      <c r="B395" s="303"/>
      <c r="C395" s="304"/>
      <c r="D395" s="305"/>
      <c r="E395" s="305"/>
      <c r="F395" s="317"/>
      <c r="G395" s="317"/>
      <c r="H395" s="317"/>
      <c r="I395" s="317"/>
      <c r="J395" s="317"/>
      <c r="K395" s="317"/>
      <c r="L395" s="317"/>
      <c r="M395" s="317"/>
      <c r="N395" s="317"/>
      <c r="O395" s="317"/>
      <c r="P395" s="317"/>
      <c r="Q395" s="317"/>
      <c r="R395" s="317"/>
      <c r="S395" s="317"/>
      <c r="T395" s="317"/>
      <c r="U395" s="317"/>
      <c r="V395" s="317"/>
      <c r="W395" s="317"/>
      <c r="X395" s="317"/>
      <c r="Y395" s="317"/>
      <c r="Z395" s="317"/>
      <c r="AA395" s="317"/>
      <c r="AB395" s="317"/>
      <c r="AC395" s="317"/>
      <c r="AD395" s="317"/>
      <c r="AE395" s="317"/>
      <c r="AF395" s="317"/>
      <c r="AG395" s="317"/>
      <c r="AH395" s="317"/>
      <c r="AI395" s="317"/>
    </row>
    <row r="396" spans="1:35">
      <c r="A396" s="316"/>
      <c r="B396" s="303"/>
      <c r="C396" s="304"/>
      <c r="D396" s="305"/>
      <c r="E396" s="305"/>
      <c r="F396" s="317"/>
      <c r="G396" s="317"/>
      <c r="H396" s="317"/>
      <c r="I396" s="317"/>
      <c r="J396" s="317"/>
      <c r="K396" s="317"/>
      <c r="L396" s="317"/>
      <c r="M396" s="317"/>
      <c r="N396" s="317"/>
      <c r="O396" s="317"/>
      <c r="P396" s="317"/>
      <c r="Q396" s="317"/>
      <c r="R396" s="317"/>
      <c r="S396" s="317"/>
      <c r="T396" s="317"/>
      <c r="U396" s="317"/>
      <c r="V396" s="317"/>
      <c r="W396" s="317"/>
      <c r="X396" s="317"/>
      <c r="Y396" s="317"/>
      <c r="Z396" s="317"/>
      <c r="AA396" s="317"/>
      <c r="AB396" s="317"/>
      <c r="AC396" s="317"/>
      <c r="AD396" s="317"/>
      <c r="AE396" s="317"/>
      <c r="AF396" s="317"/>
      <c r="AG396" s="317"/>
      <c r="AH396" s="317"/>
      <c r="AI396" s="317"/>
    </row>
    <row r="397" spans="1:35">
      <c r="A397" s="316"/>
      <c r="B397" s="303"/>
      <c r="C397" s="304"/>
      <c r="D397" s="305"/>
      <c r="E397" s="305"/>
      <c r="F397" s="317"/>
      <c r="G397" s="317"/>
      <c r="H397" s="317"/>
      <c r="I397" s="317"/>
      <c r="J397" s="317"/>
      <c r="K397" s="317"/>
      <c r="L397" s="317"/>
      <c r="M397" s="317"/>
      <c r="N397" s="317"/>
      <c r="O397" s="317"/>
      <c r="P397" s="317"/>
      <c r="Q397" s="317"/>
      <c r="R397" s="317"/>
      <c r="S397" s="317"/>
      <c r="T397" s="317"/>
      <c r="U397" s="317"/>
      <c r="V397" s="317"/>
      <c r="W397" s="317"/>
      <c r="X397" s="317"/>
      <c r="Y397" s="317"/>
      <c r="Z397" s="317"/>
      <c r="AA397" s="317"/>
      <c r="AB397" s="317"/>
      <c r="AC397" s="317"/>
      <c r="AD397" s="317"/>
      <c r="AE397" s="317"/>
      <c r="AF397" s="317"/>
      <c r="AG397" s="317"/>
      <c r="AH397" s="317"/>
      <c r="AI397" s="317"/>
    </row>
    <row r="398" spans="1:35">
      <c r="A398" s="316"/>
      <c r="B398" s="303"/>
      <c r="C398" s="304"/>
      <c r="D398" s="305"/>
      <c r="E398" s="305"/>
      <c r="F398" s="317"/>
      <c r="G398" s="317"/>
      <c r="H398" s="317"/>
      <c r="I398" s="317"/>
      <c r="J398" s="317"/>
      <c r="K398" s="317"/>
      <c r="L398" s="317"/>
      <c r="M398" s="317"/>
      <c r="N398" s="317"/>
      <c r="O398" s="317"/>
      <c r="P398" s="317"/>
      <c r="Q398" s="317"/>
      <c r="R398" s="317"/>
      <c r="S398" s="317"/>
      <c r="T398" s="317"/>
      <c r="U398" s="317"/>
      <c r="V398" s="317"/>
      <c r="W398" s="317"/>
      <c r="X398" s="317"/>
      <c r="Y398" s="317"/>
      <c r="Z398" s="317"/>
      <c r="AA398" s="317"/>
      <c r="AB398" s="317"/>
      <c r="AC398" s="317"/>
      <c r="AD398" s="317"/>
      <c r="AE398" s="317"/>
      <c r="AF398" s="317"/>
      <c r="AG398" s="317"/>
      <c r="AH398" s="317"/>
      <c r="AI398" s="317"/>
    </row>
    <row r="399" spans="1:35">
      <c r="A399" s="298"/>
      <c r="B399" s="299"/>
      <c r="C399" s="300"/>
      <c r="D399" s="301"/>
      <c r="E399" s="301"/>
      <c r="F399" s="317"/>
      <c r="G399" s="317"/>
      <c r="H399" s="317"/>
      <c r="I399" s="317"/>
      <c r="J399" s="317"/>
      <c r="K399" s="317"/>
      <c r="L399" s="317"/>
      <c r="M399" s="317"/>
      <c r="N399" s="317"/>
      <c r="O399" s="317"/>
      <c r="P399" s="317"/>
      <c r="Q399" s="317"/>
      <c r="R399" s="317"/>
      <c r="S399" s="317"/>
      <c r="T399" s="317"/>
      <c r="U399" s="317"/>
      <c r="V399" s="317"/>
      <c r="W399" s="317"/>
      <c r="X399" s="317"/>
      <c r="Y399" s="317"/>
      <c r="Z399" s="317"/>
      <c r="AA399" s="317"/>
      <c r="AB399" s="317"/>
      <c r="AC399" s="317"/>
      <c r="AD399" s="317"/>
      <c r="AE399" s="317"/>
      <c r="AF399" s="317"/>
      <c r="AG399" s="317"/>
      <c r="AH399" s="317"/>
      <c r="AI399" s="317"/>
    </row>
    <row r="400" spans="1:35">
      <c r="A400" s="298"/>
      <c r="B400" s="299"/>
      <c r="C400" s="300"/>
      <c r="D400" s="301"/>
      <c r="E400" s="301"/>
      <c r="F400" s="317"/>
      <c r="G400" s="317"/>
      <c r="H400" s="317"/>
      <c r="I400" s="317"/>
      <c r="J400" s="317"/>
      <c r="K400" s="317"/>
      <c r="L400" s="317"/>
      <c r="M400" s="317"/>
      <c r="N400" s="317"/>
      <c r="O400" s="317"/>
      <c r="P400" s="317"/>
      <c r="Q400" s="317"/>
      <c r="R400" s="317"/>
      <c r="S400" s="317"/>
      <c r="T400" s="317"/>
      <c r="U400" s="317"/>
      <c r="V400" s="317"/>
      <c r="W400" s="317"/>
      <c r="X400" s="317"/>
      <c r="Y400" s="317"/>
      <c r="Z400" s="317"/>
      <c r="AA400" s="317"/>
      <c r="AB400" s="317"/>
      <c r="AC400" s="317"/>
      <c r="AD400" s="317"/>
      <c r="AE400" s="317"/>
      <c r="AF400" s="317"/>
      <c r="AG400" s="317"/>
      <c r="AH400" s="317"/>
      <c r="AI400" s="317"/>
    </row>
    <row r="401" spans="1:35">
      <c r="A401" s="298"/>
      <c r="B401" s="299"/>
      <c r="C401" s="300"/>
      <c r="D401" s="301"/>
      <c r="E401" s="301"/>
      <c r="F401" s="317"/>
      <c r="G401" s="317"/>
      <c r="H401" s="317"/>
      <c r="I401" s="317"/>
      <c r="J401" s="317"/>
      <c r="K401" s="317"/>
      <c r="L401" s="317"/>
      <c r="M401" s="317"/>
      <c r="N401" s="317"/>
      <c r="O401" s="317"/>
      <c r="P401" s="317"/>
      <c r="Q401" s="317"/>
      <c r="R401" s="317"/>
      <c r="S401" s="317"/>
      <c r="T401" s="317"/>
      <c r="U401" s="317"/>
      <c r="V401" s="317"/>
      <c r="W401" s="317"/>
      <c r="X401" s="317"/>
      <c r="Y401" s="317"/>
      <c r="Z401" s="317"/>
      <c r="AA401" s="317"/>
      <c r="AB401" s="317"/>
      <c r="AC401" s="317"/>
      <c r="AD401" s="317"/>
      <c r="AE401" s="317"/>
      <c r="AF401" s="317"/>
      <c r="AG401" s="317"/>
      <c r="AH401" s="317"/>
      <c r="AI401" s="317"/>
    </row>
  </sheetData>
  <mergeCells count="18">
    <mergeCell ref="B7:AH7"/>
    <mergeCell ref="AF12:AI12"/>
    <mergeCell ref="AF13:AI13"/>
    <mergeCell ref="B15:B17"/>
    <mergeCell ref="C15:C17"/>
    <mergeCell ref="D15:AI15"/>
    <mergeCell ref="D16:M16"/>
    <mergeCell ref="N16:X16"/>
    <mergeCell ref="Y16:AA16"/>
    <mergeCell ref="AB16:AC16"/>
    <mergeCell ref="AD16:AF16"/>
    <mergeCell ref="AG16:AH16"/>
    <mergeCell ref="A14:AI14"/>
    <mergeCell ref="A15:A17"/>
    <mergeCell ref="AF3:AI3"/>
    <mergeCell ref="N2:T2"/>
    <mergeCell ref="B4:AH4"/>
    <mergeCell ref="B5:AH5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BT404"/>
  <sheetViews>
    <sheetView view="pageBreakPreview" topLeftCell="AF1" zoomScale="50" zoomScaleNormal="55" zoomScaleSheetLayoutView="50" workbookViewId="0">
      <pane ySplit="19" topLeftCell="A20" activePane="bottomLeft" state="frozen"/>
      <selection pane="bottomLeft" activeCell="AI10" sqref="AI10"/>
    </sheetView>
  </sheetViews>
  <sheetFormatPr defaultColWidth="9" defaultRowHeight="15.6"/>
  <cols>
    <col min="1" max="1" width="13.59765625" style="5" customWidth="1"/>
    <col min="2" max="2" width="54" style="331" customWidth="1"/>
    <col min="3" max="3" width="32" style="287" customWidth="1"/>
    <col min="4" max="6" width="45.69921875" style="5" bestFit="1" customWidth="1"/>
    <col min="7" max="7" width="42.59765625" style="5" bestFit="1" customWidth="1"/>
    <col min="8" max="8" width="39.8984375" style="5" bestFit="1" customWidth="1"/>
    <col min="9" max="9" width="34.5" style="5" bestFit="1" customWidth="1"/>
    <col min="10" max="11" width="23.5" style="5" bestFit="1" customWidth="1"/>
    <col min="12" max="12" width="53.5" style="5" bestFit="1" customWidth="1"/>
    <col min="13" max="13" width="17.8984375" style="5" bestFit="1" customWidth="1"/>
    <col min="14" max="16" width="18.09765625" style="5" bestFit="1" customWidth="1"/>
    <col min="17" max="19" width="15.3984375" style="5" bestFit="1" customWidth="1"/>
    <col min="20" max="22" width="12.59765625" style="5" bestFit="1" customWidth="1"/>
    <col min="23" max="23" width="20.69921875" style="5" bestFit="1" customWidth="1"/>
    <col min="24" max="24" width="50.59765625" style="5" bestFit="1" customWidth="1"/>
    <col min="25" max="25" width="36.69921875" style="5" bestFit="1" customWidth="1"/>
    <col min="26" max="26" width="34" style="5" bestFit="1" customWidth="1"/>
    <col min="27" max="27" width="23.09765625" style="5" bestFit="1" customWidth="1"/>
    <col min="28" max="28" width="39.5" style="5" bestFit="1" customWidth="1"/>
    <col min="29" max="29" width="56.19921875" style="5" bestFit="1" customWidth="1"/>
    <col min="30" max="30" width="37.09765625" style="5" bestFit="1" customWidth="1"/>
    <col min="31" max="31" width="39.8984375" style="5" bestFit="1" customWidth="1"/>
    <col min="32" max="32" width="42.59765625" style="5" bestFit="1" customWidth="1"/>
    <col min="33" max="33" width="39.8984375" style="5" bestFit="1" customWidth="1"/>
    <col min="34" max="34" width="42.59765625" style="5" bestFit="1" customWidth="1"/>
    <col min="35" max="35" width="56" style="309" customWidth="1"/>
    <col min="36" max="36" width="9" style="34"/>
    <col min="37" max="16384" width="9" style="1"/>
  </cols>
  <sheetData>
    <row r="1" spans="1:72" s="40" customFormat="1" ht="18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280"/>
      <c r="AG1" s="280"/>
      <c r="AH1" s="280"/>
      <c r="AI1" s="281" t="s">
        <v>473</v>
      </c>
    </row>
    <row r="2" spans="1:72" s="40" customForma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379"/>
      <c r="M2" s="379"/>
      <c r="N2" s="441"/>
      <c r="O2" s="441"/>
      <c r="P2" s="441"/>
      <c r="Q2" s="441"/>
      <c r="R2" s="441"/>
      <c r="S2" s="441"/>
      <c r="T2" s="4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43" t="s">
        <v>508</v>
      </c>
      <c r="AG2" s="443"/>
      <c r="AH2" s="443"/>
      <c r="AI2" s="443"/>
    </row>
    <row r="3" spans="1:72" s="40" customFormat="1" ht="18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44" t="s">
        <v>470</v>
      </c>
      <c r="AG3" s="444"/>
      <c r="AH3" s="444"/>
      <c r="AI3" s="444"/>
    </row>
    <row r="4" spans="1:72" s="40" customFormat="1" ht="17.399999999999999">
      <c r="A4" s="282"/>
      <c r="B4" s="445" t="s">
        <v>282</v>
      </c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1"/>
    </row>
    <row r="5" spans="1:72" s="40" customFormat="1" ht="17.399999999999999">
      <c r="A5" s="283"/>
      <c r="B5" s="446" t="s">
        <v>474</v>
      </c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C5" s="446"/>
      <c r="AD5" s="446"/>
      <c r="AE5" s="446"/>
      <c r="AF5" s="446"/>
      <c r="AG5" s="446"/>
      <c r="AH5" s="446"/>
      <c r="AI5" s="41"/>
    </row>
    <row r="6" spans="1:72" s="40" customFormat="1" ht="15.75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1:72" s="40" customFormat="1" ht="21.75" customHeight="1">
      <c r="A7" s="284"/>
      <c r="B7" s="447" t="s">
        <v>269</v>
      </c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7"/>
      <c r="V7" s="447"/>
      <c r="W7" s="447"/>
      <c r="X7" s="447"/>
      <c r="Y7" s="447"/>
      <c r="Z7" s="447"/>
      <c r="AA7" s="447"/>
      <c r="AB7" s="447"/>
      <c r="AC7" s="447"/>
      <c r="AD7" s="447"/>
      <c r="AE7" s="447"/>
      <c r="AF7" s="447"/>
      <c r="AG7" s="447"/>
      <c r="AH7" s="447"/>
      <c r="AI7" s="41"/>
    </row>
    <row r="8" spans="1:72" s="40" customFormat="1" ht="15.75" customHeight="1">
      <c r="A8" s="285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5"/>
      <c r="AF8" s="41"/>
      <c r="AG8" s="41"/>
      <c r="AH8" s="41"/>
      <c r="AI8" s="41"/>
    </row>
    <row r="9" spans="1:72" s="40" customFormat="1" ht="1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1:72" s="40" customFormat="1" ht="16.5" customHeight="1">
      <c r="A10" s="284"/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41"/>
      <c r="AG10" s="41"/>
      <c r="AH10" s="41"/>
      <c r="AI10" s="41"/>
    </row>
    <row r="11" spans="1:72" s="40" customFormat="1" ht="15" customHeight="1">
      <c r="A11" s="380"/>
      <c r="B11" s="380"/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7"/>
      <c r="V11" s="7"/>
      <c r="W11" s="7"/>
      <c r="X11" s="7"/>
      <c r="Y11" s="7"/>
      <c r="Z11" s="7"/>
      <c r="AA11" s="7"/>
      <c r="AB11" s="7"/>
      <c r="AC11" s="380"/>
      <c r="AD11" s="380"/>
      <c r="AE11" s="380"/>
      <c r="AF11" s="41"/>
      <c r="AG11" s="41"/>
      <c r="AH11" s="41"/>
      <c r="AI11" s="41"/>
    </row>
    <row r="12" spans="1:72" s="72" customFormat="1" ht="15.75" customHeight="1">
      <c r="A12" s="284"/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E12" s="284"/>
      <c r="AF12" s="447"/>
      <c r="AG12" s="447"/>
      <c r="AH12" s="447"/>
      <c r="AI12" s="447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</row>
    <row r="13" spans="1:72" s="72" customFormat="1" ht="18">
      <c r="A13" s="284"/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447"/>
      <c r="AG13" s="447"/>
      <c r="AH13" s="447"/>
      <c r="AI13" s="447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</row>
    <row r="14" spans="1:72" s="5" customFormat="1" ht="15.75" customHeight="1">
      <c r="A14" s="448"/>
      <c r="B14" s="448"/>
      <c r="C14" s="448"/>
      <c r="D14" s="448"/>
      <c r="E14" s="448"/>
      <c r="F14" s="448"/>
      <c r="G14" s="448"/>
      <c r="H14" s="448"/>
      <c r="I14" s="448"/>
      <c r="J14" s="448"/>
      <c r="K14" s="448"/>
      <c r="L14" s="448"/>
      <c r="M14" s="448"/>
      <c r="N14" s="448"/>
      <c r="O14" s="448"/>
      <c r="P14" s="448"/>
      <c r="Q14" s="448"/>
      <c r="R14" s="448"/>
      <c r="S14" s="448"/>
      <c r="T14" s="448"/>
      <c r="U14" s="448"/>
      <c r="V14" s="448"/>
      <c r="W14" s="448"/>
      <c r="X14" s="448"/>
      <c r="Y14" s="448"/>
      <c r="Z14" s="448"/>
      <c r="AA14" s="448"/>
      <c r="AB14" s="448"/>
      <c r="AC14" s="448"/>
      <c r="AD14" s="448"/>
      <c r="AE14" s="448"/>
      <c r="AF14" s="448"/>
      <c r="AG14" s="448"/>
      <c r="AH14" s="448"/>
      <c r="AI14" s="448"/>
      <c r="AJ14" s="7"/>
    </row>
    <row r="15" spans="1:72" s="3" customFormat="1" ht="33.75" customHeight="1">
      <c r="A15" s="434" t="s">
        <v>26</v>
      </c>
      <c r="B15" s="434" t="s">
        <v>0</v>
      </c>
      <c r="C15" s="440" t="s">
        <v>142</v>
      </c>
      <c r="D15" s="434" t="s">
        <v>284</v>
      </c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  <c r="U15" s="434"/>
      <c r="V15" s="434"/>
      <c r="W15" s="434"/>
      <c r="X15" s="434"/>
      <c r="Y15" s="434"/>
      <c r="Z15" s="434"/>
      <c r="AA15" s="434"/>
      <c r="AB15" s="434"/>
      <c r="AC15" s="434"/>
      <c r="AD15" s="434"/>
      <c r="AE15" s="434"/>
      <c r="AF15" s="434"/>
      <c r="AG15" s="434"/>
      <c r="AH15" s="434"/>
      <c r="AI15" s="434"/>
      <c r="AJ15" s="34"/>
    </row>
    <row r="16" spans="1:72" ht="137.4" customHeight="1">
      <c r="A16" s="434"/>
      <c r="B16" s="434"/>
      <c r="C16" s="440"/>
      <c r="D16" s="434" t="s">
        <v>5</v>
      </c>
      <c r="E16" s="434"/>
      <c r="F16" s="434"/>
      <c r="G16" s="434"/>
      <c r="H16" s="434"/>
      <c r="I16" s="434"/>
      <c r="J16" s="434"/>
      <c r="K16" s="434"/>
      <c r="L16" s="434"/>
      <c r="M16" s="434"/>
      <c r="N16" s="434" t="s">
        <v>6</v>
      </c>
      <c r="O16" s="434"/>
      <c r="P16" s="434"/>
      <c r="Q16" s="434"/>
      <c r="R16" s="434"/>
      <c r="S16" s="434"/>
      <c r="T16" s="434"/>
      <c r="U16" s="434"/>
      <c r="V16" s="434"/>
      <c r="W16" s="434"/>
      <c r="X16" s="434"/>
      <c r="Y16" s="434" t="s">
        <v>3</v>
      </c>
      <c r="Z16" s="434"/>
      <c r="AA16" s="434"/>
      <c r="AB16" s="434" t="s">
        <v>4</v>
      </c>
      <c r="AC16" s="434"/>
      <c r="AD16" s="434" t="s">
        <v>1</v>
      </c>
      <c r="AE16" s="434"/>
      <c r="AF16" s="434"/>
      <c r="AG16" s="434" t="s">
        <v>2</v>
      </c>
      <c r="AH16" s="434"/>
      <c r="AI16" s="164" t="s">
        <v>140</v>
      </c>
    </row>
    <row r="17" spans="1:36" s="6" customFormat="1" ht="99.75" customHeight="1">
      <c r="A17" s="434"/>
      <c r="B17" s="434"/>
      <c r="C17" s="440"/>
      <c r="D17" s="229" t="s">
        <v>139</v>
      </c>
      <c r="E17" s="229" t="s">
        <v>135</v>
      </c>
      <c r="F17" s="229" t="s">
        <v>136</v>
      </c>
      <c r="G17" s="227" t="s">
        <v>55</v>
      </c>
      <c r="H17" s="227" t="s">
        <v>127</v>
      </c>
      <c r="I17" s="227" t="s">
        <v>106</v>
      </c>
      <c r="J17" s="227" t="s">
        <v>107</v>
      </c>
      <c r="K17" s="227" t="s">
        <v>56</v>
      </c>
      <c r="L17" s="227" t="s">
        <v>57</v>
      </c>
      <c r="M17" s="227" t="s">
        <v>58</v>
      </c>
      <c r="N17" s="227" t="s">
        <v>137</v>
      </c>
      <c r="O17" s="227" t="s">
        <v>133</v>
      </c>
      <c r="P17" s="227" t="s">
        <v>128</v>
      </c>
      <c r="Q17" s="227" t="s">
        <v>132</v>
      </c>
      <c r="R17" s="227" t="s">
        <v>131</v>
      </c>
      <c r="S17" s="227" t="s">
        <v>126</v>
      </c>
      <c r="T17" s="227" t="s">
        <v>138</v>
      </c>
      <c r="U17" s="227" t="s">
        <v>130</v>
      </c>
      <c r="V17" s="227" t="s">
        <v>129</v>
      </c>
      <c r="W17" s="227" t="s">
        <v>59</v>
      </c>
      <c r="X17" s="227" t="s">
        <v>141</v>
      </c>
      <c r="Y17" s="227" t="s">
        <v>60</v>
      </c>
      <c r="Z17" s="227" t="s">
        <v>134</v>
      </c>
      <c r="AA17" s="227" t="s">
        <v>61</v>
      </c>
      <c r="AB17" s="227" t="s">
        <v>62</v>
      </c>
      <c r="AC17" s="227" t="s">
        <v>63</v>
      </c>
      <c r="AD17" s="227" t="s">
        <v>64</v>
      </c>
      <c r="AE17" s="227" t="s">
        <v>65</v>
      </c>
      <c r="AF17" s="227" t="s">
        <v>66</v>
      </c>
      <c r="AG17" s="227" t="s">
        <v>67</v>
      </c>
      <c r="AH17" s="227" t="s">
        <v>68</v>
      </c>
      <c r="AI17" s="332" t="s">
        <v>69</v>
      </c>
      <c r="AJ17" s="10"/>
    </row>
    <row r="18" spans="1:36" s="3" customFormat="1" ht="29.25" customHeight="1">
      <c r="A18" s="4">
        <v>1</v>
      </c>
      <c r="B18" s="4">
        <v>2</v>
      </c>
      <c r="C18" s="4">
        <v>3</v>
      </c>
      <c r="D18" s="2" t="s">
        <v>12</v>
      </c>
      <c r="E18" s="2" t="s">
        <v>13</v>
      </c>
      <c r="F18" s="2" t="s">
        <v>14</v>
      </c>
      <c r="G18" s="2" t="s">
        <v>22</v>
      </c>
      <c r="H18" s="2" t="s">
        <v>70</v>
      </c>
      <c r="I18" s="2" t="s">
        <v>71</v>
      </c>
      <c r="J18" s="2" t="s">
        <v>72</v>
      </c>
      <c r="K18" s="2" t="s">
        <v>73</v>
      </c>
      <c r="L18" s="2" t="s">
        <v>74</v>
      </c>
      <c r="M18" s="2" t="s">
        <v>75</v>
      </c>
      <c r="N18" s="2" t="s">
        <v>7</v>
      </c>
      <c r="O18" s="2" t="s">
        <v>8</v>
      </c>
      <c r="P18" s="2" t="s">
        <v>15</v>
      </c>
      <c r="Q18" s="2" t="s">
        <v>16</v>
      </c>
      <c r="R18" s="2" t="s">
        <v>27</v>
      </c>
      <c r="S18" s="2" t="s">
        <v>76</v>
      </c>
      <c r="T18" s="2" t="s">
        <v>77</v>
      </c>
      <c r="U18" s="2" t="s">
        <v>78</v>
      </c>
      <c r="V18" s="2" t="s">
        <v>79</v>
      </c>
      <c r="W18" s="2" t="s">
        <v>80</v>
      </c>
      <c r="X18" s="2" t="s">
        <v>285</v>
      </c>
      <c r="Y18" s="2" t="s">
        <v>9</v>
      </c>
      <c r="Z18" s="2" t="s">
        <v>10</v>
      </c>
      <c r="AA18" s="2" t="s">
        <v>11</v>
      </c>
      <c r="AB18" s="2" t="s">
        <v>17</v>
      </c>
      <c r="AC18" s="2" t="s">
        <v>18</v>
      </c>
      <c r="AD18" s="2" t="s">
        <v>19</v>
      </c>
      <c r="AE18" s="2" t="s">
        <v>20</v>
      </c>
      <c r="AF18" s="2" t="s">
        <v>21</v>
      </c>
      <c r="AG18" s="2" t="s">
        <v>23</v>
      </c>
      <c r="AH18" s="2" t="s">
        <v>24</v>
      </c>
      <c r="AI18" s="69" t="s">
        <v>25</v>
      </c>
      <c r="AJ18" s="34"/>
    </row>
    <row r="19" spans="1:36" s="204" customFormat="1" ht="32.25" customHeight="1">
      <c r="A19" s="185" t="s">
        <v>143</v>
      </c>
      <c r="B19" s="186" t="s">
        <v>115</v>
      </c>
      <c r="C19" s="231" t="s">
        <v>114</v>
      </c>
      <c r="D19" s="245">
        <f>SUM(D20:D25)</f>
        <v>0</v>
      </c>
      <c r="E19" s="245">
        <f t="shared" ref="E19:AI19" si="0">SUM(E20:E25)</f>
        <v>0</v>
      </c>
      <c r="F19" s="245">
        <f t="shared" si="0"/>
        <v>0</v>
      </c>
      <c r="G19" s="245">
        <f t="shared" si="0"/>
        <v>0</v>
      </c>
      <c r="H19" s="245">
        <f t="shared" si="0"/>
        <v>0</v>
      </c>
      <c r="I19" s="245">
        <f t="shared" si="0"/>
        <v>0</v>
      </c>
      <c r="J19" s="245">
        <f t="shared" si="0"/>
        <v>0</v>
      </c>
      <c r="K19" s="245">
        <f t="shared" si="0"/>
        <v>0</v>
      </c>
      <c r="L19" s="245">
        <f t="shared" si="0"/>
        <v>0</v>
      </c>
      <c r="M19" s="245">
        <f t="shared" si="0"/>
        <v>0</v>
      </c>
      <c r="N19" s="245">
        <f t="shared" si="0"/>
        <v>0</v>
      </c>
      <c r="O19" s="245">
        <f t="shared" si="0"/>
        <v>0</v>
      </c>
      <c r="P19" s="245">
        <f t="shared" si="0"/>
        <v>0</v>
      </c>
      <c r="Q19" s="245">
        <f t="shared" si="0"/>
        <v>0</v>
      </c>
      <c r="R19" s="245">
        <f t="shared" si="0"/>
        <v>0</v>
      </c>
      <c r="S19" s="245">
        <f t="shared" si="0"/>
        <v>4.95</v>
      </c>
      <c r="T19" s="245">
        <f t="shared" si="0"/>
        <v>0</v>
      </c>
      <c r="U19" s="245">
        <f t="shared" si="0"/>
        <v>0</v>
      </c>
      <c r="V19" s="245">
        <f t="shared" si="0"/>
        <v>0</v>
      </c>
      <c r="W19" s="245">
        <f t="shared" si="0"/>
        <v>0</v>
      </c>
      <c r="X19" s="245">
        <f t="shared" si="0"/>
        <v>0</v>
      </c>
      <c r="Y19" s="245">
        <f t="shared" si="0"/>
        <v>0</v>
      </c>
      <c r="Z19" s="245">
        <f t="shared" si="0"/>
        <v>0</v>
      </c>
      <c r="AA19" s="245">
        <f t="shared" si="0"/>
        <v>0</v>
      </c>
      <c r="AB19" s="245">
        <f t="shared" si="0"/>
        <v>0</v>
      </c>
      <c r="AC19" s="245">
        <f t="shared" si="0"/>
        <v>0</v>
      </c>
      <c r="AD19" s="245">
        <f t="shared" si="0"/>
        <v>0</v>
      </c>
      <c r="AE19" s="245">
        <f t="shared" si="0"/>
        <v>0</v>
      </c>
      <c r="AF19" s="245">
        <f t="shared" si="0"/>
        <v>0</v>
      </c>
      <c r="AG19" s="245">
        <f t="shared" si="0"/>
        <v>0</v>
      </c>
      <c r="AH19" s="245">
        <f t="shared" si="0"/>
        <v>0</v>
      </c>
      <c r="AI19" s="245">
        <f t="shared" si="0"/>
        <v>0</v>
      </c>
    </row>
    <row r="20" spans="1:36" s="203" customFormat="1" ht="32.25" customHeight="1">
      <c r="A20" s="185" t="s">
        <v>117</v>
      </c>
      <c r="B20" s="186" t="s">
        <v>113</v>
      </c>
      <c r="C20" s="231" t="s">
        <v>114</v>
      </c>
      <c r="D20" s="245">
        <v>0</v>
      </c>
      <c r="E20" s="245">
        <v>0</v>
      </c>
      <c r="F20" s="245">
        <v>0</v>
      </c>
      <c r="G20" s="245">
        <v>0</v>
      </c>
      <c r="H20" s="245">
        <v>0</v>
      </c>
      <c r="I20" s="245">
        <v>0</v>
      </c>
      <c r="J20" s="245">
        <v>0</v>
      </c>
      <c r="K20" s="245">
        <v>0</v>
      </c>
      <c r="L20" s="245">
        <v>0</v>
      </c>
      <c r="M20" s="245">
        <v>0</v>
      </c>
      <c r="N20" s="245">
        <v>0</v>
      </c>
      <c r="O20" s="245">
        <v>0</v>
      </c>
      <c r="P20" s="245">
        <v>0</v>
      </c>
      <c r="Q20" s="245">
        <v>0</v>
      </c>
      <c r="R20" s="245">
        <v>0</v>
      </c>
      <c r="S20" s="245">
        <v>0</v>
      </c>
      <c r="T20" s="245">
        <v>0</v>
      </c>
      <c r="U20" s="245">
        <v>0</v>
      </c>
      <c r="V20" s="245">
        <v>0</v>
      </c>
      <c r="W20" s="245">
        <v>0</v>
      </c>
      <c r="X20" s="245">
        <v>0</v>
      </c>
      <c r="Y20" s="245">
        <v>0</v>
      </c>
      <c r="Z20" s="245">
        <v>0</v>
      </c>
      <c r="AA20" s="245">
        <v>0</v>
      </c>
      <c r="AB20" s="245">
        <v>0</v>
      </c>
      <c r="AC20" s="245">
        <v>0</v>
      </c>
      <c r="AD20" s="245">
        <v>0</v>
      </c>
      <c r="AE20" s="245">
        <v>0</v>
      </c>
      <c r="AF20" s="245">
        <v>0</v>
      </c>
      <c r="AG20" s="245">
        <v>0</v>
      </c>
      <c r="AH20" s="245">
        <v>0</v>
      </c>
      <c r="AI20" s="245">
        <v>0</v>
      </c>
    </row>
    <row r="21" spans="1:36" s="203" customFormat="1" ht="39.75" customHeight="1">
      <c r="A21" s="185" t="s">
        <v>118</v>
      </c>
      <c r="B21" s="186" t="s">
        <v>112</v>
      </c>
      <c r="C21" s="231" t="s">
        <v>114</v>
      </c>
      <c r="D21" s="245">
        <f>D26</f>
        <v>0</v>
      </c>
      <c r="E21" s="245">
        <f t="shared" ref="E21:AI21" si="1">E26</f>
        <v>0</v>
      </c>
      <c r="F21" s="245">
        <f t="shared" si="1"/>
        <v>0</v>
      </c>
      <c r="G21" s="245">
        <f t="shared" si="1"/>
        <v>0</v>
      </c>
      <c r="H21" s="245">
        <f t="shared" si="1"/>
        <v>0</v>
      </c>
      <c r="I21" s="245">
        <f t="shared" si="1"/>
        <v>0</v>
      </c>
      <c r="J21" s="245">
        <f t="shared" si="1"/>
        <v>0</v>
      </c>
      <c r="K21" s="245">
        <f t="shared" si="1"/>
        <v>0</v>
      </c>
      <c r="L21" s="245">
        <f t="shared" si="1"/>
        <v>0</v>
      </c>
      <c r="M21" s="245">
        <f t="shared" si="1"/>
        <v>0</v>
      </c>
      <c r="N21" s="245">
        <f t="shared" si="1"/>
        <v>0</v>
      </c>
      <c r="O21" s="245">
        <f t="shared" si="1"/>
        <v>0</v>
      </c>
      <c r="P21" s="245">
        <f t="shared" si="1"/>
        <v>0</v>
      </c>
      <c r="Q21" s="245">
        <f t="shared" si="1"/>
        <v>0</v>
      </c>
      <c r="R21" s="245">
        <f t="shared" si="1"/>
        <v>0</v>
      </c>
      <c r="S21" s="245">
        <f t="shared" si="1"/>
        <v>4.95</v>
      </c>
      <c r="T21" s="245">
        <f t="shared" si="1"/>
        <v>0</v>
      </c>
      <c r="U21" s="245">
        <f t="shared" si="1"/>
        <v>0</v>
      </c>
      <c r="V21" s="245">
        <f t="shared" si="1"/>
        <v>0</v>
      </c>
      <c r="W21" s="245">
        <f t="shared" si="1"/>
        <v>0</v>
      </c>
      <c r="X21" s="245">
        <f t="shared" si="1"/>
        <v>0</v>
      </c>
      <c r="Y21" s="245">
        <f t="shared" si="1"/>
        <v>0</v>
      </c>
      <c r="Z21" s="245">
        <f t="shared" si="1"/>
        <v>0</v>
      </c>
      <c r="AA21" s="245">
        <f t="shared" si="1"/>
        <v>0</v>
      </c>
      <c r="AB21" s="245">
        <f t="shared" si="1"/>
        <v>0</v>
      </c>
      <c r="AC21" s="245">
        <f t="shared" si="1"/>
        <v>0</v>
      </c>
      <c r="AD21" s="245">
        <f t="shared" si="1"/>
        <v>0</v>
      </c>
      <c r="AE21" s="245">
        <f t="shared" si="1"/>
        <v>0</v>
      </c>
      <c r="AF21" s="245">
        <f t="shared" si="1"/>
        <v>0</v>
      </c>
      <c r="AG21" s="245">
        <f t="shared" si="1"/>
        <v>0</v>
      </c>
      <c r="AH21" s="245">
        <f t="shared" si="1"/>
        <v>0</v>
      </c>
      <c r="AI21" s="245">
        <f t="shared" si="1"/>
        <v>0</v>
      </c>
    </row>
    <row r="22" spans="1:36" s="203" customFormat="1" ht="70.2" customHeight="1">
      <c r="A22" s="185" t="s">
        <v>119</v>
      </c>
      <c r="B22" s="186" t="s">
        <v>111</v>
      </c>
      <c r="C22" s="231" t="s">
        <v>114</v>
      </c>
      <c r="D22" s="245">
        <v>0</v>
      </c>
      <c r="E22" s="245">
        <v>0</v>
      </c>
      <c r="F22" s="245">
        <v>0</v>
      </c>
      <c r="G22" s="245">
        <v>0</v>
      </c>
      <c r="H22" s="245">
        <v>0</v>
      </c>
      <c r="I22" s="245">
        <v>0</v>
      </c>
      <c r="J22" s="245">
        <v>0</v>
      </c>
      <c r="K22" s="245">
        <v>0</v>
      </c>
      <c r="L22" s="245">
        <v>0</v>
      </c>
      <c r="M22" s="245">
        <v>0</v>
      </c>
      <c r="N22" s="245">
        <v>0</v>
      </c>
      <c r="O22" s="245">
        <v>0</v>
      </c>
      <c r="P22" s="245">
        <v>0</v>
      </c>
      <c r="Q22" s="245">
        <v>0</v>
      </c>
      <c r="R22" s="245">
        <v>0</v>
      </c>
      <c r="S22" s="245">
        <v>0</v>
      </c>
      <c r="T22" s="245">
        <v>0</v>
      </c>
      <c r="U22" s="245">
        <v>0</v>
      </c>
      <c r="V22" s="245">
        <v>0</v>
      </c>
      <c r="W22" s="245">
        <v>0</v>
      </c>
      <c r="X22" s="245">
        <v>0</v>
      </c>
      <c r="Y22" s="245">
        <v>0</v>
      </c>
      <c r="Z22" s="245">
        <v>0</v>
      </c>
      <c r="AA22" s="245">
        <v>0</v>
      </c>
      <c r="AB22" s="245">
        <v>0</v>
      </c>
      <c r="AC22" s="245">
        <v>0</v>
      </c>
      <c r="AD22" s="245">
        <v>0</v>
      </c>
      <c r="AE22" s="245">
        <v>0</v>
      </c>
      <c r="AF22" s="245">
        <v>0</v>
      </c>
      <c r="AG22" s="245">
        <v>0</v>
      </c>
      <c r="AH22" s="245">
        <v>0</v>
      </c>
      <c r="AI22" s="245">
        <v>0</v>
      </c>
    </row>
    <row r="23" spans="1:36" s="203" customFormat="1" ht="31.2">
      <c r="A23" s="185" t="s">
        <v>120</v>
      </c>
      <c r="B23" s="186" t="s">
        <v>110</v>
      </c>
      <c r="C23" s="231" t="s">
        <v>114</v>
      </c>
      <c r="D23" s="245">
        <v>0</v>
      </c>
      <c r="E23" s="245">
        <v>0</v>
      </c>
      <c r="F23" s="245">
        <v>0</v>
      </c>
      <c r="G23" s="245">
        <v>0</v>
      </c>
      <c r="H23" s="245">
        <v>0</v>
      </c>
      <c r="I23" s="245">
        <v>0</v>
      </c>
      <c r="J23" s="245">
        <v>0</v>
      </c>
      <c r="K23" s="245">
        <v>0</v>
      </c>
      <c r="L23" s="245">
        <v>0</v>
      </c>
      <c r="M23" s="245">
        <v>0</v>
      </c>
      <c r="N23" s="245">
        <v>0</v>
      </c>
      <c r="O23" s="245">
        <v>0</v>
      </c>
      <c r="P23" s="245">
        <v>0</v>
      </c>
      <c r="Q23" s="245">
        <v>0</v>
      </c>
      <c r="R23" s="245">
        <v>0</v>
      </c>
      <c r="S23" s="245">
        <v>0</v>
      </c>
      <c r="T23" s="245">
        <v>0</v>
      </c>
      <c r="U23" s="245">
        <v>0</v>
      </c>
      <c r="V23" s="245">
        <v>0</v>
      </c>
      <c r="W23" s="245">
        <v>0</v>
      </c>
      <c r="X23" s="245">
        <v>0</v>
      </c>
      <c r="Y23" s="245">
        <v>0</v>
      </c>
      <c r="Z23" s="245">
        <v>0</v>
      </c>
      <c r="AA23" s="245">
        <v>0</v>
      </c>
      <c r="AB23" s="245">
        <v>0</v>
      </c>
      <c r="AC23" s="245">
        <v>0</v>
      </c>
      <c r="AD23" s="245">
        <v>0</v>
      </c>
      <c r="AE23" s="245">
        <v>0</v>
      </c>
      <c r="AF23" s="245">
        <v>0</v>
      </c>
      <c r="AG23" s="245">
        <v>0</v>
      </c>
      <c r="AH23" s="245">
        <v>0</v>
      </c>
      <c r="AI23" s="245">
        <v>0</v>
      </c>
    </row>
    <row r="24" spans="1:36" s="203" customFormat="1" ht="31.2">
      <c r="A24" s="185" t="s">
        <v>144</v>
      </c>
      <c r="B24" s="186" t="s">
        <v>109</v>
      </c>
      <c r="C24" s="231" t="s">
        <v>114</v>
      </c>
      <c r="D24" s="245">
        <v>0</v>
      </c>
      <c r="E24" s="245">
        <v>0</v>
      </c>
      <c r="F24" s="245">
        <v>0</v>
      </c>
      <c r="G24" s="245">
        <v>0</v>
      </c>
      <c r="H24" s="245">
        <v>0</v>
      </c>
      <c r="I24" s="245">
        <v>0</v>
      </c>
      <c r="J24" s="245">
        <v>0</v>
      </c>
      <c r="K24" s="245">
        <v>0</v>
      </c>
      <c r="L24" s="245">
        <v>0</v>
      </c>
      <c r="M24" s="245">
        <v>0</v>
      </c>
      <c r="N24" s="245">
        <v>0</v>
      </c>
      <c r="O24" s="245">
        <v>0</v>
      </c>
      <c r="P24" s="245">
        <v>0</v>
      </c>
      <c r="Q24" s="245">
        <v>0</v>
      </c>
      <c r="R24" s="245">
        <v>0</v>
      </c>
      <c r="S24" s="245">
        <v>0</v>
      </c>
      <c r="T24" s="245">
        <v>0</v>
      </c>
      <c r="U24" s="245">
        <v>0</v>
      </c>
      <c r="V24" s="245">
        <v>0</v>
      </c>
      <c r="W24" s="245">
        <v>0</v>
      </c>
      <c r="X24" s="245">
        <v>0</v>
      </c>
      <c r="Y24" s="245">
        <v>0</v>
      </c>
      <c r="Z24" s="245">
        <v>0</v>
      </c>
      <c r="AA24" s="245">
        <v>0</v>
      </c>
      <c r="AB24" s="245">
        <v>0</v>
      </c>
      <c r="AC24" s="245">
        <v>0</v>
      </c>
      <c r="AD24" s="245">
        <v>0</v>
      </c>
      <c r="AE24" s="245">
        <v>0</v>
      </c>
      <c r="AF24" s="245">
        <v>0</v>
      </c>
      <c r="AG24" s="245">
        <v>0</v>
      </c>
      <c r="AH24" s="245">
        <v>0</v>
      </c>
      <c r="AI24" s="245">
        <v>0</v>
      </c>
    </row>
    <row r="25" spans="1:36" s="203" customFormat="1" ht="25.5" customHeight="1">
      <c r="A25" s="185" t="s">
        <v>145</v>
      </c>
      <c r="B25" s="214" t="s">
        <v>108</v>
      </c>
      <c r="C25" s="231" t="s">
        <v>114</v>
      </c>
      <c r="D25" s="245">
        <v>0</v>
      </c>
      <c r="E25" s="245">
        <v>0</v>
      </c>
      <c r="F25" s="245">
        <v>0</v>
      </c>
      <c r="G25" s="245">
        <v>0</v>
      </c>
      <c r="H25" s="245">
        <v>0</v>
      </c>
      <c r="I25" s="245">
        <v>0</v>
      </c>
      <c r="J25" s="245">
        <v>0</v>
      </c>
      <c r="K25" s="245">
        <v>0</v>
      </c>
      <c r="L25" s="245">
        <v>0</v>
      </c>
      <c r="M25" s="245">
        <v>0</v>
      </c>
      <c r="N25" s="245">
        <v>0</v>
      </c>
      <c r="O25" s="245">
        <v>0</v>
      </c>
      <c r="P25" s="245">
        <v>0</v>
      </c>
      <c r="Q25" s="245">
        <v>0</v>
      </c>
      <c r="R25" s="245">
        <v>0</v>
      </c>
      <c r="S25" s="245">
        <v>0</v>
      </c>
      <c r="T25" s="245">
        <v>0</v>
      </c>
      <c r="U25" s="245">
        <v>0</v>
      </c>
      <c r="V25" s="245">
        <v>0</v>
      </c>
      <c r="W25" s="245">
        <v>0</v>
      </c>
      <c r="X25" s="245">
        <v>0</v>
      </c>
      <c r="Y25" s="245">
        <v>0</v>
      </c>
      <c r="Z25" s="245">
        <v>0</v>
      </c>
      <c r="AA25" s="245">
        <v>0</v>
      </c>
      <c r="AB25" s="245">
        <v>0</v>
      </c>
      <c r="AC25" s="245">
        <v>0</v>
      </c>
      <c r="AD25" s="245">
        <v>0</v>
      </c>
      <c r="AE25" s="245">
        <v>0</v>
      </c>
      <c r="AF25" s="245">
        <v>0</v>
      </c>
      <c r="AG25" s="245">
        <v>0</v>
      </c>
      <c r="AH25" s="245">
        <v>0</v>
      </c>
      <c r="AI25" s="245">
        <v>0</v>
      </c>
    </row>
    <row r="26" spans="1:36" s="203" customFormat="1" ht="27" customHeight="1">
      <c r="A26" s="185" t="s">
        <v>28</v>
      </c>
      <c r="B26" s="186" t="s">
        <v>405</v>
      </c>
      <c r="C26" s="231" t="s">
        <v>114</v>
      </c>
      <c r="D26" s="245">
        <f>D47</f>
        <v>0</v>
      </c>
      <c r="E26" s="245">
        <f t="shared" ref="E26:AI26" si="2">E47</f>
        <v>0</v>
      </c>
      <c r="F26" s="245">
        <f t="shared" si="2"/>
        <v>0</v>
      </c>
      <c r="G26" s="245">
        <f t="shared" si="2"/>
        <v>0</v>
      </c>
      <c r="H26" s="245">
        <f t="shared" si="2"/>
        <v>0</v>
      </c>
      <c r="I26" s="245">
        <f t="shared" si="2"/>
        <v>0</v>
      </c>
      <c r="J26" s="245">
        <f t="shared" si="2"/>
        <v>0</v>
      </c>
      <c r="K26" s="245">
        <f t="shared" si="2"/>
        <v>0</v>
      </c>
      <c r="L26" s="245">
        <f t="shared" si="2"/>
        <v>0</v>
      </c>
      <c r="M26" s="245">
        <f t="shared" si="2"/>
        <v>0</v>
      </c>
      <c r="N26" s="245">
        <f t="shared" si="2"/>
        <v>0</v>
      </c>
      <c r="O26" s="245">
        <f t="shared" si="2"/>
        <v>0</v>
      </c>
      <c r="P26" s="245">
        <f t="shared" si="2"/>
        <v>0</v>
      </c>
      <c r="Q26" s="245">
        <f t="shared" si="2"/>
        <v>0</v>
      </c>
      <c r="R26" s="245">
        <f t="shared" si="2"/>
        <v>0</v>
      </c>
      <c r="S26" s="245">
        <f t="shared" si="2"/>
        <v>4.95</v>
      </c>
      <c r="T26" s="245">
        <f t="shared" si="2"/>
        <v>0</v>
      </c>
      <c r="U26" s="245">
        <f t="shared" si="2"/>
        <v>0</v>
      </c>
      <c r="V26" s="245">
        <f t="shared" si="2"/>
        <v>0</v>
      </c>
      <c r="W26" s="245">
        <f t="shared" si="2"/>
        <v>0</v>
      </c>
      <c r="X26" s="245">
        <f t="shared" si="2"/>
        <v>0</v>
      </c>
      <c r="Y26" s="245">
        <f t="shared" si="2"/>
        <v>0</v>
      </c>
      <c r="Z26" s="245">
        <f t="shared" si="2"/>
        <v>0</v>
      </c>
      <c r="AA26" s="245">
        <f t="shared" si="2"/>
        <v>0</v>
      </c>
      <c r="AB26" s="245">
        <f t="shared" si="2"/>
        <v>0</v>
      </c>
      <c r="AC26" s="245">
        <f t="shared" si="2"/>
        <v>0</v>
      </c>
      <c r="AD26" s="245">
        <f t="shared" si="2"/>
        <v>0</v>
      </c>
      <c r="AE26" s="245">
        <f t="shared" si="2"/>
        <v>0</v>
      </c>
      <c r="AF26" s="245">
        <f t="shared" si="2"/>
        <v>0</v>
      </c>
      <c r="AG26" s="245">
        <f t="shared" si="2"/>
        <v>0</v>
      </c>
      <c r="AH26" s="245">
        <f t="shared" si="2"/>
        <v>0</v>
      </c>
      <c r="AI26" s="245">
        <f t="shared" si="2"/>
        <v>0</v>
      </c>
    </row>
    <row r="27" spans="1:36" s="203" customFormat="1" ht="27" customHeight="1">
      <c r="A27" s="185" t="s">
        <v>29</v>
      </c>
      <c r="B27" s="186" t="s">
        <v>81</v>
      </c>
      <c r="C27" s="231" t="s">
        <v>114</v>
      </c>
      <c r="D27" s="245">
        <v>0</v>
      </c>
      <c r="E27" s="245">
        <v>0</v>
      </c>
      <c r="F27" s="245">
        <v>0</v>
      </c>
      <c r="G27" s="245">
        <v>0</v>
      </c>
      <c r="H27" s="245">
        <v>0</v>
      </c>
      <c r="I27" s="245">
        <v>0</v>
      </c>
      <c r="J27" s="245">
        <v>0</v>
      </c>
      <c r="K27" s="245">
        <v>0</v>
      </c>
      <c r="L27" s="245">
        <v>0</v>
      </c>
      <c r="M27" s="245">
        <v>0</v>
      </c>
      <c r="N27" s="245">
        <v>0</v>
      </c>
      <c r="O27" s="245">
        <v>0</v>
      </c>
      <c r="P27" s="245">
        <v>0</v>
      </c>
      <c r="Q27" s="245">
        <v>0</v>
      </c>
      <c r="R27" s="245">
        <v>0</v>
      </c>
      <c r="S27" s="245">
        <v>0</v>
      </c>
      <c r="T27" s="245">
        <v>0</v>
      </c>
      <c r="U27" s="245">
        <v>0</v>
      </c>
      <c r="V27" s="245">
        <v>0</v>
      </c>
      <c r="W27" s="245">
        <v>0</v>
      </c>
      <c r="X27" s="245">
        <v>0</v>
      </c>
      <c r="Y27" s="245">
        <v>0</v>
      </c>
      <c r="Z27" s="245">
        <v>0</v>
      </c>
      <c r="AA27" s="245">
        <v>0</v>
      </c>
      <c r="AB27" s="245">
        <v>0</v>
      </c>
      <c r="AC27" s="245">
        <v>0</v>
      </c>
      <c r="AD27" s="245">
        <v>0</v>
      </c>
      <c r="AE27" s="245">
        <v>0</v>
      </c>
      <c r="AF27" s="245">
        <v>0</v>
      </c>
      <c r="AG27" s="245">
        <v>0</v>
      </c>
      <c r="AH27" s="245">
        <v>0</v>
      </c>
      <c r="AI27" s="245">
        <v>0</v>
      </c>
    </row>
    <row r="28" spans="1:36" s="203" customFormat="1" ht="31.2">
      <c r="A28" s="185" t="s">
        <v>31</v>
      </c>
      <c r="B28" s="186" t="s">
        <v>82</v>
      </c>
      <c r="C28" s="231" t="s">
        <v>114</v>
      </c>
      <c r="D28" s="245">
        <v>0</v>
      </c>
      <c r="E28" s="245">
        <v>0</v>
      </c>
      <c r="F28" s="245">
        <v>0</v>
      </c>
      <c r="G28" s="245">
        <v>0</v>
      </c>
      <c r="H28" s="245">
        <v>0</v>
      </c>
      <c r="I28" s="245">
        <v>0</v>
      </c>
      <c r="J28" s="245">
        <v>0</v>
      </c>
      <c r="K28" s="245">
        <v>0</v>
      </c>
      <c r="L28" s="245">
        <v>0</v>
      </c>
      <c r="M28" s="245">
        <v>0</v>
      </c>
      <c r="N28" s="245">
        <v>0</v>
      </c>
      <c r="O28" s="245">
        <v>0</v>
      </c>
      <c r="P28" s="245">
        <v>0</v>
      </c>
      <c r="Q28" s="245">
        <v>0</v>
      </c>
      <c r="R28" s="245">
        <v>0</v>
      </c>
      <c r="S28" s="245">
        <v>0</v>
      </c>
      <c r="T28" s="245">
        <v>0</v>
      </c>
      <c r="U28" s="245">
        <v>0</v>
      </c>
      <c r="V28" s="245">
        <v>0</v>
      </c>
      <c r="W28" s="245">
        <v>0</v>
      </c>
      <c r="X28" s="245">
        <v>0</v>
      </c>
      <c r="Y28" s="245">
        <v>0</v>
      </c>
      <c r="Z28" s="245">
        <v>0</v>
      </c>
      <c r="AA28" s="245">
        <v>0</v>
      </c>
      <c r="AB28" s="245">
        <v>0</v>
      </c>
      <c r="AC28" s="245">
        <v>0</v>
      </c>
      <c r="AD28" s="245">
        <v>0</v>
      </c>
      <c r="AE28" s="245">
        <v>0</v>
      </c>
      <c r="AF28" s="245">
        <v>0</v>
      </c>
      <c r="AG28" s="245">
        <v>0</v>
      </c>
      <c r="AH28" s="245">
        <v>0</v>
      </c>
      <c r="AI28" s="245">
        <v>0</v>
      </c>
    </row>
    <row r="29" spans="1:36" s="203" customFormat="1" ht="46.8">
      <c r="A29" s="185" t="s">
        <v>39</v>
      </c>
      <c r="B29" s="186" t="s">
        <v>83</v>
      </c>
      <c r="C29" s="231" t="s">
        <v>114</v>
      </c>
      <c r="D29" s="245">
        <v>0</v>
      </c>
      <c r="E29" s="245">
        <v>0</v>
      </c>
      <c r="F29" s="245">
        <v>0</v>
      </c>
      <c r="G29" s="245">
        <v>0</v>
      </c>
      <c r="H29" s="245">
        <v>0</v>
      </c>
      <c r="I29" s="245">
        <v>0</v>
      </c>
      <c r="J29" s="245">
        <v>0</v>
      </c>
      <c r="K29" s="245">
        <v>0</v>
      </c>
      <c r="L29" s="245">
        <v>0</v>
      </c>
      <c r="M29" s="245">
        <v>0</v>
      </c>
      <c r="N29" s="245">
        <v>0</v>
      </c>
      <c r="O29" s="245">
        <v>0</v>
      </c>
      <c r="P29" s="245">
        <v>0</v>
      </c>
      <c r="Q29" s="245">
        <v>0</v>
      </c>
      <c r="R29" s="245">
        <v>0</v>
      </c>
      <c r="S29" s="245">
        <v>0</v>
      </c>
      <c r="T29" s="245">
        <v>0</v>
      </c>
      <c r="U29" s="245">
        <v>0</v>
      </c>
      <c r="V29" s="245">
        <v>0</v>
      </c>
      <c r="W29" s="245">
        <v>0</v>
      </c>
      <c r="X29" s="245">
        <v>0</v>
      </c>
      <c r="Y29" s="245">
        <v>0</v>
      </c>
      <c r="Z29" s="245">
        <v>0</v>
      </c>
      <c r="AA29" s="245">
        <v>0</v>
      </c>
      <c r="AB29" s="245">
        <v>0</v>
      </c>
      <c r="AC29" s="245">
        <v>0</v>
      </c>
      <c r="AD29" s="245">
        <v>0</v>
      </c>
      <c r="AE29" s="245">
        <v>0</v>
      </c>
      <c r="AF29" s="245">
        <v>0</v>
      </c>
      <c r="AG29" s="245">
        <v>0</v>
      </c>
      <c r="AH29" s="245">
        <v>0</v>
      </c>
      <c r="AI29" s="245">
        <v>0</v>
      </c>
    </row>
    <row r="30" spans="1:36" s="203" customFormat="1" ht="46.8">
      <c r="A30" s="185" t="s">
        <v>40</v>
      </c>
      <c r="B30" s="186" t="s">
        <v>146</v>
      </c>
      <c r="C30" s="231" t="s">
        <v>114</v>
      </c>
      <c r="D30" s="245">
        <v>0</v>
      </c>
      <c r="E30" s="245">
        <v>0</v>
      </c>
      <c r="F30" s="245">
        <v>0</v>
      </c>
      <c r="G30" s="245">
        <v>0</v>
      </c>
      <c r="H30" s="245">
        <v>0</v>
      </c>
      <c r="I30" s="245">
        <v>0</v>
      </c>
      <c r="J30" s="245">
        <v>0</v>
      </c>
      <c r="K30" s="245">
        <v>0</v>
      </c>
      <c r="L30" s="245">
        <v>0</v>
      </c>
      <c r="M30" s="245">
        <v>0</v>
      </c>
      <c r="N30" s="245">
        <v>0</v>
      </c>
      <c r="O30" s="245">
        <v>0</v>
      </c>
      <c r="P30" s="245">
        <v>0</v>
      </c>
      <c r="Q30" s="245">
        <v>0</v>
      </c>
      <c r="R30" s="245">
        <v>0</v>
      </c>
      <c r="S30" s="245">
        <v>0</v>
      </c>
      <c r="T30" s="245">
        <v>0</v>
      </c>
      <c r="U30" s="245">
        <v>0</v>
      </c>
      <c r="V30" s="245">
        <v>0</v>
      </c>
      <c r="W30" s="245">
        <v>0</v>
      </c>
      <c r="X30" s="245">
        <v>0</v>
      </c>
      <c r="Y30" s="245">
        <v>0</v>
      </c>
      <c r="Z30" s="245">
        <v>0</v>
      </c>
      <c r="AA30" s="245">
        <v>0</v>
      </c>
      <c r="AB30" s="245">
        <v>0</v>
      </c>
      <c r="AC30" s="245">
        <v>0</v>
      </c>
      <c r="AD30" s="245">
        <v>0</v>
      </c>
      <c r="AE30" s="245">
        <v>0</v>
      </c>
      <c r="AF30" s="245">
        <v>0</v>
      </c>
      <c r="AG30" s="245">
        <v>0</v>
      </c>
      <c r="AH30" s="245">
        <v>0</v>
      </c>
      <c r="AI30" s="245">
        <v>0</v>
      </c>
    </row>
    <row r="31" spans="1:36" s="203" customFormat="1" ht="31.2">
      <c r="A31" s="185" t="s">
        <v>41</v>
      </c>
      <c r="B31" s="186" t="s">
        <v>84</v>
      </c>
      <c r="C31" s="231" t="s">
        <v>114</v>
      </c>
      <c r="D31" s="245">
        <v>0</v>
      </c>
      <c r="E31" s="245">
        <v>0</v>
      </c>
      <c r="F31" s="245">
        <v>0</v>
      </c>
      <c r="G31" s="245">
        <v>0</v>
      </c>
      <c r="H31" s="245">
        <v>0</v>
      </c>
      <c r="I31" s="245">
        <v>0</v>
      </c>
      <c r="J31" s="245">
        <v>0</v>
      </c>
      <c r="K31" s="245">
        <v>0</v>
      </c>
      <c r="L31" s="245">
        <v>0</v>
      </c>
      <c r="M31" s="245">
        <v>0</v>
      </c>
      <c r="N31" s="245">
        <v>0</v>
      </c>
      <c r="O31" s="245">
        <v>0</v>
      </c>
      <c r="P31" s="245">
        <v>0</v>
      </c>
      <c r="Q31" s="245">
        <v>0</v>
      </c>
      <c r="R31" s="245">
        <v>0</v>
      </c>
      <c r="S31" s="245">
        <v>0</v>
      </c>
      <c r="T31" s="245">
        <v>0</v>
      </c>
      <c r="U31" s="245">
        <v>0</v>
      </c>
      <c r="V31" s="245">
        <v>0</v>
      </c>
      <c r="W31" s="245">
        <v>0</v>
      </c>
      <c r="X31" s="245">
        <v>0</v>
      </c>
      <c r="Y31" s="245">
        <v>0</v>
      </c>
      <c r="Z31" s="245">
        <v>0</v>
      </c>
      <c r="AA31" s="245">
        <v>0</v>
      </c>
      <c r="AB31" s="245">
        <v>0</v>
      </c>
      <c r="AC31" s="245">
        <v>0</v>
      </c>
      <c r="AD31" s="245">
        <v>0</v>
      </c>
      <c r="AE31" s="245">
        <v>0</v>
      </c>
      <c r="AF31" s="245">
        <v>0</v>
      </c>
      <c r="AG31" s="245">
        <v>0</v>
      </c>
      <c r="AH31" s="245">
        <v>0</v>
      </c>
      <c r="AI31" s="245">
        <v>0</v>
      </c>
    </row>
    <row r="32" spans="1:36" s="203" customFormat="1" ht="31.2">
      <c r="A32" s="185" t="s">
        <v>32</v>
      </c>
      <c r="B32" s="186" t="s">
        <v>85</v>
      </c>
      <c r="C32" s="231" t="s">
        <v>114</v>
      </c>
      <c r="D32" s="245">
        <v>0</v>
      </c>
      <c r="E32" s="245">
        <v>0</v>
      </c>
      <c r="F32" s="245">
        <v>0</v>
      </c>
      <c r="G32" s="245">
        <v>0</v>
      </c>
      <c r="H32" s="245">
        <v>0</v>
      </c>
      <c r="I32" s="245">
        <v>0</v>
      </c>
      <c r="J32" s="245">
        <v>0</v>
      </c>
      <c r="K32" s="245">
        <v>0</v>
      </c>
      <c r="L32" s="245">
        <v>0</v>
      </c>
      <c r="M32" s="245">
        <v>0</v>
      </c>
      <c r="N32" s="245">
        <v>0</v>
      </c>
      <c r="O32" s="245">
        <v>0</v>
      </c>
      <c r="P32" s="245">
        <v>0</v>
      </c>
      <c r="Q32" s="245">
        <v>0</v>
      </c>
      <c r="R32" s="245">
        <v>0</v>
      </c>
      <c r="S32" s="245">
        <v>0</v>
      </c>
      <c r="T32" s="245">
        <v>0</v>
      </c>
      <c r="U32" s="245">
        <v>0</v>
      </c>
      <c r="V32" s="245">
        <v>0</v>
      </c>
      <c r="W32" s="245">
        <v>0</v>
      </c>
      <c r="X32" s="245">
        <v>0</v>
      </c>
      <c r="Y32" s="245">
        <v>0</v>
      </c>
      <c r="Z32" s="245">
        <v>0</v>
      </c>
      <c r="AA32" s="245">
        <v>0</v>
      </c>
      <c r="AB32" s="245">
        <v>0</v>
      </c>
      <c r="AC32" s="245">
        <v>0</v>
      </c>
      <c r="AD32" s="245">
        <v>0</v>
      </c>
      <c r="AE32" s="245">
        <v>0</v>
      </c>
      <c r="AF32" s="245">
        <v>0</v>
      </c>
      <c r="AG32" s="245">
        <v>0</v>
      </c>
      <c r="AH32" s="245">
        <v>0</v>
      </c>
      <c r="AI32" s="245">
        <v>0</v>
      </c>
    </row>
    <row r="33" spans="1:35" s="203" customFormat="1" ht="46.8">
      <c r="A33" s="185" t="s">
        <v>42</v>
      </c>
      <c r="B33" s="186" t="s">
        <v>147</v>
      </c>
      <c r="C33" s="231" t="s">
        <v>114</v>
      </c>
      <c r="D33" s="245">
        <v>0</v>
      </c>
      <c r="E33" s="245">
        <v>0</v>
      </c>
      <c r="F33" s="245">
        <v>0</v>
      </c>
      <c r="G33" s="245">
        <v>0</v>
      </c>
      <c r="H33" s="245">
        <v>0</v>
      </c>
      <c r="I33" s="245">
        <v>0</v>
      </c>
      <c r="J33" s="245">
        <v>0</v>
      </c>
      <c r="K33" s="245">
        <v>0</v>
      </c>
      <c r="L33" s="245">
        <v>0</v>
      </c>
      <c r="M33" s="245">
        <v>0</v>
      </c>
      <c r="N33" s="245">
        <v>0</v>
      </c>
      <c r="O33" s="245">
        <v>0</v>
      </c>
      <c r="P33" s="245">
        <v>0</v>
      </c>
      <c r="Q33" s="245">
        <v>0</v>
      </c>
      <c r="R33" s="245">
        <v>0</v>
      </c>
      <c r="S33" s="245">
        <v>0</v>
      </c>
      <c r="T33" s="245">
        <v>0</v>
      </c>
      <c r="U33" s="245">
        <v>0</v>
      </c>
      <c r="V33" s="245">
        <v>0</v>
      </c>
      <c r="W33" s="245">
        <v>0</v>
      </c>
      <c r="X33" s="245">
        <v>0</v>
      </c>
      <c r="Y33" s="245">
        <v>0</v>
      </c>
      <c r="Z33" s="245">
        <v>0</v>
      </c>
      <c r="AA33" s="245">
        <v>0</v>
      </c>
      <c r="AB33" s="245">
        <v>0</v>
      </c>
      <c r="AC33" s="245">
        <v>0</v>
      </c>
      <c r="AD33" s="245">
        <v>0</v>
      </c>
      <c r="AE33" s="245">
        <v>0</v>
      </c>
      <c r="AF33" s="245">
        <v>0</v>
      </c>
      <c r="AG33" s="245">
        <v>0</v>
      </c>
      <c r="AH33" s="245">
        <v>0</v>
      </c>
      <c r="AI33" s="245">
        <v>0</v>
      </c>
    </row>
    <row r="34" spans="1:35" s="203" customFormat="1" ht="31.2">
      <c r="A34" s="185" t="s">
        <v>43</v>
      </c>
      <c r="B34" s="186" t="s">
        <v>86</v>
      </c>
      <c r="C34" s="231" t="s">
        <v>114</v>
      </c>
      <c r="D34" s="245">
        <v>0</v>
      </c>
      <c r="E34" s="245">
        <v>0</v>
      </c>
      <c r="F34" s="245">
        <v>0</v>
      </c>
      <c r="G34" s="245">
        <v>0</v>
      </c>
      <c r="H34" s="245">
        <v>0</v>
      </c>
      <c r="I34" s="245">
        <v>0</v>
      </c>
      <c r="J34" s="245">
        <v>0</v>
      </c>
      <c r="K34" s="245">
        <v>0</v>
      </c>
      <c r="L34" s="245">
        <v>0</v>
      </c>
      <c r="M34" s="245">
        <v>0</v>
      </c>
      <c r="N34" s="245">
        <v>0</v>
      </c>
      <c r="O34" s="245">
        <v>0</v>
      </c>
      <c r="P34" s="245">
        <v>0</v>
      </c>
      <c r="Q34" s="245">
        <v>0</v>
      </c>
      <c r="R34" s="245">
        <v>0</v>
      </c>
      <c r="S34" s="245">
        <v>0</v>
      </c>
      <c r="T34" s="245">
        <v>0</v>
      </c>
      <c r="U34" s="245">
        <v>0</v>
      </c>
      <c r="V34" s="245">
        <v>0</v>
      </c>
      <c r="W34" s="245">
        <v>0</v>
      </c>
      <c r="X34" s="245">
        <v>0</v>
      </c>
      <c r="Y34" s="245">
        <v>0</v>
      </c>
      <c r="Z34" s="245">
        <v>0</v>
      </c>
      <c r="AA34" s="245">
        <v>0</v>
      </c>
      <c r="AB34" s="245">
        <v>0</v>
      </c>
      <c r="AC34" s="245">
        <v>0</v>
      </c>
      <c r="AD34" s="245">
        <v>0</v>
      </c>
      <c r="AE34" s="245">
        <v>0</v>
      </c>
      <c r="AF34" s="245">
        <v>0</v>
      </c>
      <c r="AG34" s="245">
        <v>0</v>
      </c>
      <c r="AH34" s="245">
        <v>0</v>
      </c>
      <c r="AI34" s="245">
        <v>0</v>
      </c>
    </row>
    <row r="35" spans="1:35" s="203" customFormat="1" ht="31.2">
      <c r="A35" s="185" t="s">
        <v>33</v>
      </c>
      <c r="B35" s="186" t="s">
        <v>148</v>
      </c>
      <c r="C35" s="231" t="s">
        <v>114</v>
      </c>
      <c r="D35" s="245">
        <v>0</v>
      </c>
      <c r="E35" s="245">
        <v>0</v>
      </c>
      <c r="F35" s="245">
        <v>0</v>
      </c>
      <c r="G35" s="245">
        <v>0</v>
      </c>
      <c r="H35" s="245">
        <v>0</v>
      </c>
      <c r="I35" s="245">
        <v>0</v>
      </c>
      <c r="J35" s="245">
        <v>0</v>
      </c>
      <c r="K35" s="245">
        <v>0</v>
      </c>
      <c r="L35" s="245">
        <v>0</v>
      </c>
      <c r="M35" s="245">
        <v>0</v>
      </c>
      <c r="N35" s="245">
        <v>0</v>
      </c>
      <c r="O35" s="245">
        <v>0</v>
      </c>
      <c r="P35" s="245">
        <v>0</v>
      </c>
      <c r="Q35" s="245">
        <v>0</v>
      </c>
      <c r="R35" s="245">
        <v>0</v>
      </c>
      <c r="S35" s="245">
        <v>0</v>
      </c>
      <c r="T35" s="245">
        <v>0</v>
      </c>
      <c r="U35" s="245">
        <v>0</v>
      </c>
      <c r="V35" s="245">
        <v>0</v>
      </c>
      <c r="W35" s="245">
        <v>0</v>
      </c>
      <c r="X35" s="245">
        <v>0</v>
      </c>
      <c r="Y35" s="245">
        <v>0</v>
      </c>
      <c r="Z35" s="245">
        <v>0</v>
      </c>
      <c r="AA35" s="245">
        <v>0</v>
      </c>
      <c r="AB35" s="245">
        <v>0</v>
      </c>
      <c r="AC35" s="245">
        <v>0</v>
      </c>
      <c r="AD35" s="245">
        <v>0</v>
      </c>
      <c r="AE35" s="245">
        <v>0</v>
      </c>
      <c r="AF35" s="245">
        <v>0</v>
      </c>
      <c r="AG35" s="245">
        <v>0</v>
      </c>
      <c r="AH35" s="245">
        <v>0</v>
      </c>
      <c r="AI35" s="245">
        <v>0</v>
      </c>
    </row>
    <row r="36" spans="1:35" s="203" customFormat="1" ht="31.2">
      <c r="A36" s="185" t="s">
        <v>44</v>
      </c>
      <c r="B36" s="186" t="s">
        <v>121</v>
      </c>
      <c r="C36" s="231" t="s">
        <v>114</v>
      </c>
      <c r="D36" s="245">
        <v>0</v>
      </c>
      <c r="E36" s="245">
        <v>0</v>
      </c>
      <c r="F36" s="245">
        <v>0</v>
      </c>
      <c r="G36" s="245">
        <v>0</v>
      </c>
      <c r="H36" s="245">
        <v>0</v>
      </c>
      <c r="I36" s="245">
        <v>0</v>
      </c>
      <c r="J36" s="245">
        <v>0</v>
      </c>
      <c r="K36" s="245">
        <v>0</v>
      </c>
      <c r="L36" s="245">
        <v>0</v>
      </c>
      <c r="M36" s="245">
        <v>0</v>
      </c>
      <c r="N36" s="245">
        <v>0</v>
      </c>
      <c r="O36" s="245">
        <v>0</v>
      </c>
      <c r="P36" s="245">
        <v>0</v>
      </c>
      <c r="Q36" s="245">
        <v>0</v>
      </c>
      <c r="R36" s="245">
        <v>0</v>
      </c>
      <c r="S36" s="245">
        <v>0</v>
      </c>
      <c r="T36" s="245">
        <v>0</v>
      </c>
      <c r="U36" s="245">
        <v>0</v>
      </c>
      <c r="V36" s="245">
        <v>0</v>
      </c>
      <c r="W36" s="245">
        <v>0</v>
      </c>
      <c r="X36" s="245">
        <v>0</v>
      </c>
      <c r="Y36" s="245">
        <v>0</v>
      </c>
      <c r="Z36" s="245">
        <v>0</v>
      </c>
      <c r="AA36" s="245">
        <v>0</v>
      </c>
      <c r="AB36" s="245">
        <v>0</v>
      </c>
      <c r="AC36" s="245">
        <v>0</v>
      </c>
      <c r="AD36" s="245">
        <v>0</v>
      </c>
      <c r="AE36" s="245">
        <v>0</v>
      </c>
      <c r="AF36" s="245">
        <v>0</v>
      </c>
      <c r="AG36" s="245">
        <v>0</v>
      </c>
      <c r="AH36" s="245">
        <v>0</v>
      </c>
      <c r="AI36" s="245">
        <v>0</v>
      </c>
    </row>
    <row r="37" spans="1:35" s="203" customFormat="1" ht="78">
      <c r="A37" s="185" t="s">
        <v>44</v>
      </c>
      <c r="B37" s="186" t="s">
        <v>149</v>
      </c>
      <c r="C37" s="231" t="s">
        <v>114</v>
      </c>
      <c r="D37" s="245">
        <v>0</v>
      </c>
      <c r="E37" s="245">
        <v>0</v>
      </c>
      <c r="F37" s="245">
        <v>0</v>
      </c>
      <c r="G37" s="245">
        <v>0</v>
      </c>
      <c r="H37" s="245">
        <v>0</v>
      </c>
      <c r="I37" s="245">
        <v>0</v>
      </c>
      <c r="J37" s="245">
        <v>0</v>
      </c>
      <c r="K37" s="245">
        <v>0</v>
      </c>
      <c r="L37" s="245">
        <v>0</v>
      </c>
      <c r="M37" s="245">
        <v>0</v>
      </c>
      <c r="N37" s="245">
        <v>0</v>
      </c>
      <c r="O37" s="245">
        <v>0</v>
      </c>
      <c r="P37" s="245">
        <v>0</v>
      </c>
      <c r="Q37" s="245">
        <v>0</v>
      </c>
      <c r="R37" s="245">
        <v>0</v>
      </c>
      <c r="S37" s="245">
        <v>0</v>
      </c>
      <c r="T37" s="245">
        <v>0</v>
      </c>
      <c r="U37" s="245">
        <v>0</v>
      </c>
      <c r="V37" s="245">
        <v>0</v>
      </c>
      <c r="W37" s="245">
        <v>0</v>
      </c>
      <c r="X37" s="245">
        <v>0</v>
      </c>
      <c r="Y37" s="245">
        <v>0</v>
      </c>
      <c r="Z37" s="245">
        <v>0</v>
      </c>
      <c r="AA37" s="245">
        <v>0</v>
      </c>
      <c r="AB37" s="245">
        <v>0</v>
      </c>
      <c r="AC37" s="245">
        <v>0</v>
      </c>
      <c r="AD37" s="245">
        <v>0</v>
      </c>
      <c r="AE37" s="245">
        <v>0</v>
      </c>
      <c r="AF37" s="245">
        <v>0</v>
      </c>
      <c r="AG37" s="245">
        <v>0</v>
      </c>
      <c r="AH37" s="245">
        <v>0</v>
      </c>
      <c r="AI37" s="245">
        <v>0</v>
      </c>
    </row>
    <row r="38" spans="1:35" s="203" customFormat="1" ht="62.4">
      <c r="A38" s="185" t="s">
        <v>44</v>
      </c>
      <c r="B38" s="186" t="s">
        <v>87</v>
      </c>
      <c r="C38" s="231" t="s">
        <v>114</v>
      </c>
      <c r="D38" s="245">
        <v>0</v>
      </c>
      <c r="E38" s="245">
        <v>0</v>
      </c>
      <c r="F38" s="245">
        <v>0</v>
      </c>
      <c r="G38" s="245">
        <v>0</v>
      </c>
      <c r="H38" s="245">
        <v>0</v>
      </c>
      <c r="I38" s="245">
        <v>0</v>
      </c>
      <c r="J38" s="245">
        <v>0</v>
      </c>
      <c r="K38" s="245">
        <v>0</v>
      </c>
      <c r="L38" s="245">
        <v>0</v>
      </c>
      <c r="M38" s="245">
        <v>0</v>
      </c>
      <c r="N38" s="245">
        <v>0</v>
      </c>
      <c r="O38" s="245">
        <v>0</v>
      </c>
      <c r="P38" s="245">
        <v>0</v>
      </c>
      <c r="Q38" s="245">
        <v>0</v>
      </c>
      <c r="R38" s="245">
        <v>0</v>
      </c>
      <c r="S38" s="245">
        <v>0</v>
      </c>
      <c r="T38" s="245">
        <v>0</v>
      </c>
      <c r="U38" s="245">
        <v>0</v>
      </c>
      <c r="V38" s="245">
        <v>0</v>
      </c>
      <c r="W38" s="245">
        <v>0</v>
      </c>
      <c r="X38" s="245">
        <v>0</v>
      </c>
      <c r="Y38" s="245">
        <v>0</v>
      </c>
      <c r="Z38" s="245">
        <v>0</v>
      </c>
      <c r="AA38" s="245">
        <v>0</v>
      </c>
      <c r="AB38" s="245">
        <v>0</v>
      </c>
      <c r="AC38" s="245">
        <v>0</v>
      </c>
      <c r="AD38" s="245">
        <v>0</v>
      </c>
      <c r="AE38" s="245">
        <v>0</v>
      </c>
      <c r="AF38" s="245">
        <v>0</v>
      </c>
      <c r="AG38" s="245">
        <v>0</v>
      </c>
      <c r="AH38" s="245">
        <v>0</v>
      </c>
      <c r="AI38" s="245">
        <v>0</v>
      </c>
    </row>
    <row r="39" spans="1:35" s="203" customFormat="1" ht="62.4">
      <c r="A39" s="185" t="s">
        <v>44</v>
      </c>
      <c r="B39" s="186" t="s">
        <v>150</v>
      </c>
      <c r="C39" s="231" t="s">
        <v>114</v>
      </c>
      <c r="D39" s="245">
        <v>0</v>
      </c>
      <c r="E39" s="245">
        <v>0</v>
      </c>
      <c r="F39" s="245">
        <v>0</v>
      </c>
      <c r="G39" s="245">
        <v>0</v>
      </c>
      <c r="H39" s="245">
        <v>0</v>
      </c>
      <c r="I39" s="245">
        <v>0</v>
      </c>
      <c r="J39" s="245">
        <v>0</v>
      </c>
      <c r="K39" s="245">
        <v>0</v>
      </c>
      <c r="L39" s="245">
        <v>0</v>
      </c>
      <c r="M39" s="245">
        <v>0</v>
      </c>
      <c r="N39" s="245">
        <v>0</v>
      </c>
      <c r="O39" s="245">
        <v>0</v>
      </c>
      <c r="P39" s="245">
        <v>0</v>
      </c>
      <c r="Q39" s="245">
        <v>0</v>
      </c>
      <c r="R39" s="245">
        <v>0</v>
      </c>
      <c r="S39" s="245">
        <v>0</v>
      </c>
      <c r="T39" s="245">
        <v>0</v>
      </c>
      <c r="U39" s="245">
        <v>0</v>
      </c>
      <c r="V39" s="245">
        <v>0</v>
      </c>
      <c r="W39" s="245">
        <v>0</v>
      </c>
      <c r="X39" s="245">
        <v>0</v>
      </c>
      <c r="Y39" s="245">
        <v>0</v>
      </c>
      <c r="Z39" s="245">
        <v>0</v>
      </c>
      <c r="AA39" s="245">
        <v>0</v>
      </c>
      <c r="AB39" s="245">
        <v>0</v>
      </c>
      <c r="AC39" s="245">
        <v>0</v>
      </c>
      <c r="AD39" s="245">
        <v>0</v>
      </c>
      <c r="AE39" s="245">
        <v>0</v>
      </c>
      <c r="AF39" s="245">
        <v>0</v>
      </c>
      <c r="AG39" s="245">
        <v>0</v>
      </c>
      <c r="AH39" s="245">
        <v>0</v>
      </c>
      <c r="AI39" s="245">
        <v>0</v>
      </c>
    </row>
    <row r="40" spans="1:35" s="203" customFormat="1" ht="31.2">
      <c r="A40" s="185" t="s">
        <v>45</v>
      </c>
      <c r="B40" s="186" t="s">
        <v>121</v>
      </c>
      <c r="C40" s="231" t="s">
        <v>114</v>
      </c>
      <c r="D40" s="245">
        <v>0</v>
      </c>
      <c r="E40" s="245">
        <v>0</v>
      </c>
      <c r="F40" s="245">
        <v>0</v>
      </c>
      <c r="G40" s="245">
        <v>0</v>
      </c>
      <c r="H40" s="245">
        <v>0</v>
      </c>
      <c r="I40" s="245">
        <v>0</v>
      </c>
      <c r="J40" s="245">
        <v>0</v>
      </c>
      <c r="K40" s="245">
        <v>0</v>
      </c>
      <c r="L40" s="245">
        <v>0</v>
      </c>
      <c r="M40" s="245">
        <v>0</v>
      </c>
      <c r="N40" s="245">
        <v>0</v>
      </c>
      <c r="O40" s="245">
        <v>0</v>
      </c>
      <c r="P40" s="245">
        <v>0</v>
      </c>
      <c r="Q40" s="245">
        <v>0</v>
      </c>
      <c r="R40" s="245">
        <v>0</v>
      </c>
      <c r="S40" s="245">
        <v>0</v>
      </c>
      <c r="T40" s="245">
        <v>0</v>
      </c>
      <c r="U40" s="245">
        <v>0</v>
      </c>
      <c r="V40" s="245">
        <v>0</v>
      </c>
      <c r="W40" s="245">
        <v>0</v>
      </c>
      <c r="X40" s="245">
        <v>0</v>
      </c>
      <c r="Y40" s="245">
        <v>0</v>
      </c>
      <c r="Z40" s="245">
        <v>0</v>
      </c>
      <c r="AA40" s="245">
        <v>0</v>
      </c>
      <c r="AB40" s="245">
        <v>0</v>
      </c>
      <c r="AC40" s="245">
        <v>0</v>
      </c>
      <c r="AD40" s="245">
        <v>0</v>
      </c>
      <c r="AE40" s="245">
        <v>0</v>
      </c>
      <c r="AF40" s="245">
        <v>0</v>
      </c>
      <c r="AG40" s="245">
        <v>0</v>
      </c>
      <c r="AH40" s="245">
        <v>0</v>
      </c>
      <c r="AI40" s="245">
        <v>0</v>
      </c>
    </row>
    <row r="41" spans="1:35" s="203" customFormat="1" ht="78">
      <c r="A41" s="185" t="s">
        <v>45</v>
      </c>
      <c r="B41" s="186" t="s">
        <v>149</v>
      </c>
      <c r="C41" s="231" t="s">
        <v>114</v>
      </c>
      <c r="D41" s="245">
        <v>0</v>
      </c>
      <c r="E41" s="245">
        <v>0</v>
      </c>
      <c r="F41" s="245">
        <v>0</v>
      </c>
      <c r="G41" s="245">
        <v>0</v>
      </c>
      <c r="H41" s="245">
        <v>0</v>
      </c>
      <c r="I41" s="245">
        <v>0</v>
      </c>
      <c r="J41" s="245">
        <v>0</v>
      </c>
      <c r="K41" s="245">
        <v>0</v>
      </c>
      <c r="L41" s="245">
        <v>0</v>
      </c>
      <c r="M41" s="245">
        <v>0</v>
      </c>
      <c r="N41" s="245">
        <v>0</v>
      </c>
      <c r="O41" s="245">
        <v>0</v>
      </c>
      <c r="P41" s="245">
        <v>0</v>
      </c>
      <c r="Q41" s="245">
        <v>0</v>
      </c>
      <c r="R41" s="245">
        <v>0</v>
      </c>
      <c r="S41" s="245">
        <v>0</v>
      </c>
      <c r="T41" s="245">
        <v>0</v>
      </c>
      <c r="U41" s="245">
        <v>0</v>
      </c>
      <c r="V41" s="245">
        <v>0</v>
      </c>
      <c r="W41" s="245">
        <v>0</v>
      </c>
      <c r="X41" s="245">
        <v>0</v>
      </c>
      <c r="Y41" s="245">
        <v>0</v>
      </c>
      <c r="Z41" s="245">
        <v>0</v>
      </c>
      <c r="AA41" s="245">
        <v>0</v>
      </c>
      <c r="AB41" s="245">
        <v>0</v>
      </c>
      <c r="AC41" s="245">
        <v>0</v>
      </c>
      <c r="AD41" s="245">
        <v>0</v>
      </c>
      <c r="AE41" s="245">
        <v>0</v>
      </c>
      <c r="AF41" s="245">
        <v>0</v>
      </c>
      <c r="AG41" s="245">
        <v>0</v>
      </c>
      <c r="AH41" s="245">
        <v>0</v>
      </c>
      <c r="AI41" s="245">
        <v>0</v>
      </c>
    </row>
    <row r="42" spans="1:35" s="203" customFormat="1" ht="62.4">
      <c r="A42" s="185" t="s">
        <v>45</v>
      </c>
      <c r="B42" s="186" t="s">
        <v>87</v>
      </c>
      <c r="C42" s="231" t="s">
        <v>114</v>
      </c>
      <c r="D42" s="245">
        <v>0</v>
      </c>
      <c r="E42" s="245">
        <v>0</v>
      </c>
      <c r="F42" s="245">
        <v>0</v>
      </c>
      <c r="G42" s="245">
        <v>0</v>
      </c>
      <c r="H42" s="245">
        <v>0</v>
      </c>
      <c r="I42" s="245">
        <v>0</v>
      </c>
      <c r="J42" s="245">
        <v>0</v>
      </c>
      <c r="K42" s="245">
        <v>0</v>
      </c>
      <c r="L42" s="245">
        <v>0</v>
      </c>
      <c r="M42" s="245">
        <v>0</v>
      </c>
      <c r="N42" s="245">
        <v>0</v>
      </c>
      <c r="O42" s="245">
        <v>0</v>
      </c>
      <c r="P42" s="245">
        <v>0</v>
      </c>
      <c r="Q42" s="245">
        <v>0</v>
      </c>
      <c r="R42" s="245">
        <v>0</v>
      </c>
      <c r="S42" s="245">
        <v>0</v>
      </c>
      <c r="T42" s="245">
        <v>0</v>
      </c>
      <c r="U42" s="245">
        <v>0</v>
      </c>
      <c r="V42" s="245">
        <v>0</v>
      </c>
      <c r="W42" s="245">
        <v>0</v>
      </c>
      <c r="X42" s="245">
        <v>0</v>
      </c>
      <c r="Y42" s="245">
        <v>0</v>
      </c>
      <c r="Z42" s="245">
        <v>0</v>
      </c>
      <c r="AA42" s="245">
        <v>0</v>
      </c>
      <c r="AB42" s="245">
        <v>0</v>
      </c>
      <c r="AC42" s="245">
        <v>0</v>
      </c>
      <c r="AD42" s="245">
        <v>0</v>
      </c>
      <c r="AE42" s="245">
        <v>0</v>
      </c>
      <c r="AF42" s="245">
        <v>0</v>
      </c>
      <c r="AG42" s="245">
        <v>0</v>
      </c>
      <c r="AH42" s="245">
        <v>0</v>
      </c>
      <c r="AI42" s="245">
        <v>0</v>
      </c>
    </row>
    <row r="43" spans="1:35" s="203" customFormat="1" ht="62.4">
      <c r="A43" s="185" t="s">
        <v>45</v>
      </c>
      <c r="B43" s="186" t="s">
        <v>88</v>
      </c>
      <c r="C43" s="231" t="s">
        <v>114</v>
      </c>
      <c r="D43" s="245">
        <v>0</v>
      </c>
      <c r="E43" s="245">
        <v>0</v>
      </c>
      <c r="F43" s="245">
        <v>0</v>
      </c>
      <c r="G43" s="245">
        <v>0</v>
      </c>
      <c r="H43" s="245">
        <v>0</v>
      </c>
      <c r="I43" s="245">
        <v>0</v>
      </c>
      <c r="J43" s="245">
        <v>0</v>
      </c>
      <c r="K43" s="245">
        <v>0</v>
      </c>
      <c r="L43" s="245">
        <v>0</v>
      </c>
      <c r="M43" s="245">
        <v>0</v>
      </c>
      <c r="N43" s="245">
        <v>0</v>
      </c>
      <c r="O43" s="245">
        <v>0</v>
      </c>
      <c r="P43" s="245">
        <v>0</v>
      </c>
      <c r="Q43" s="245">
        <v>0</v>
      </c>
      <c r="R43" s="245">
        <v>0</v>
      </c>
      <c r="S43" s="245">
        <v>0</v>
      </c>
      <c r="T43" s="245">
        <v>0</v>
      </c>
      <c r="U43" s="245">
        <v>0</v>
      </c>
      <c r="V43" s="245">
        <v>0</v>
      </c>
      <c r="W43" s="245">
        <v>0</v>
      </c>
      <c r="X43" s="245">
        <v>0</v>
      </c>
      <c r="Y43" s="245">
        <v>0</v>
      </c>
      <c r="Z43" s="245">
        <v>0</v>
      </c>
      <c r="AA43" s="245">
        <v>0</v>
      </c>
      <c r="AB43" s="245">
        <v>0</v>
      </c>
      <c r="AC43" s="245">
        <v>0</v>
      </c>
      <c r="AD43" s="245">
        <v>0</v>
      </c>
      <c r="AE43" s="245">
        <v>0</v>
      </c>
      <c r="AF43" s="245">
        <v>0</v>
      </c>
      <c r="AG43" s="245">
        <v>0</v>
      </c>
      <c r="AH43" s="245">
        <v>0</v>
      </c>
      <c r="AI43" s="245">
        <v>0</v>
      </c>
    </row>
    <row r="44" spans="1:35" s="203" customFormat="1" ht="97.95" customHeight="1">
      <c r="A44" s="185" t="s">
        <v>34</v>
      </c>
      <c r="B44" s="186" t="s">
        <v>151</v>
      </c>
      <c r="C44" s="231" t="s">
        <v>114</v>
      </c>
      <c r="D44" s="245">
        <v>0</v>
      </c>
      <c r="E44" s="245">
        <v>0</v>
      </c>
      <c r="F44" s="245">
        <v>0</v>
      </c>
      <c r="G44" s="245">
        <v>0</v>
      </c>
      <c r="H44" s="245">
        <v>0</v>
      </c>
      <c r="I44" s="245">
        <v>0</v>
      </c>
      <c r="J44" s="245">
        <v>0</v>
      </c>
      <c r="K44" s="245">
        <v>0</v>
      </c>
      <c r="L44" s="245">
        <v>0</v>
      </c>
      <c r="M44" s="245">
        <v>0</v>
      </c>
      <c r="N44" s="245">
        <v>0</v>
      </c>
      <c r="O44" s="245">
        <v>0</v>
      </c>
      <c r="P44" s="245">
        <v>0</v>
      </c>
      <c r="Q44" s="245">
        <v>0</v>
      </c>
      <c r="R44" s="245">
        <v>0</v>
      </c>
      <c r="S44" s="245">
        <v>0</v>
      </c>
      <c r="T44" s="245">
        <v>0</v>
      </c>
      <c r="U44" s="245">
        <v>0</v>
      </c>
      <c r="V44" s="245">
        <v>0</v>
      </c>
      <c r="W44" s="245">
        <v>0</v>
      </c>
      <c r="X44" s="245">
        <v>0</v>
      </c>
      <c r="Y44" s="245">
        <v>0</v>
      </c>
      <c r="Z44" s="245">
        <v>0</v>
      </c>
      <c r="AA44" s="245">
        <v>0</v>
      </c>
      <c r="AB44" s="245">
        <v>0</v>
      </c>
      <c r="AC44" s="245">
        <v>0</v>
      </c>
      <c r="AD44" s="245">
        <v>0</v>
      </c>
      <c r="AE44" s="245">
        <v>0</v>
      </c>
      <c r="AF44" s="245">
        <v>0</v>
      </c>
      <c r="AG44" s="245">
        <v>0</v>
      </c>
      <c r="AH44" s="245">
        <v>0</v>
      </c>
      <c r="AI44" s="245">
        <v>0</v>
      </c>
    </row>
    <row r="45" spans="1:35" s="203" customFormat="1" ht="46.8">
      <c r="A45" s="185" t="s">
        <v>152</v>
      </c>
      <c r="B45" s="186" t="s">
        <v>89</v>
      </c>
      <c r="C45" s="231" t="s">
        <v>114</v>
      </c>
      <c r="D45" s="245">
        <v>0</v>
      </c>
      <c r="E45" s="245">
        <v>0</v>
      </c>
      <c r="F45" s="245">
        <v>0</v>
      </c>
      <c r="G45" s="245">
        <v>0</v>
      </c>
      <c r="H45" s="245">
        <v>0</v>
      </c>
      <c r="I45" s="245">
        <v>0</v>
      </c>
      <c r="J45" s="245">
        <v>0</v>
      </c>
      <c r="K45" s="245">
        <v>0</v>
      </c>
      <c r="L45" s="245">
        <v>0</v>
      </c>
      <c r="M45" s="245">
        <v>0</v>
      </c>
      <c r="N45" s="245">
        <v>0</v>
      </c>
      <c r="O45" s="245">
        <v>0</v>
      </c>
      <c r="P45" s="245">
        <v>0</v>
      </c>
      <c r="Q45" s="245">
        <v>0</v>
      </c>
      <c r="R45" s="245">
        <v>0</v>
      </c>
      <c r="S45" s="245">
        <v>0</v>
      </c>
      <c r="T45" s="245">
        <v>0</v>
      </c>
      <c r="U45" s="245">
        <v>0</v>
      </c>
      <c r="V45" s="245">
        <v>0</v>
      </c>
      <c r="W45" s="245">
        <v>0</v>
      </c>
      <c r="X45" s="245">
        <v>0</v>
      </c>
      <c r="Y45" s="245">
        <v>0</v>
      </c>
      <c r="Z45" s="245">
        <v>0</v>
      </c>
      <c r="AA45" s="245">
        <v>0</v>
      </c>
      <c r="AB45" s="245">
        <v>0</v>
      </c>
      <c r="AC45" s="245">
        <v>0</v>
      </c>
      <c r="AD45" s="245">
        <v>0</v>
      </c>
      <c r="AE45" s="245">
        <v>0</v>
      </c>
      <c r="AF45" s="245">
        <v>0</v>
      </c>
      <c r="AG45" s="245">
        <v>0</v>
      </c>
      <c r="AH45" s="245">
        <v>0</v>
      </c>
      <c r="AI45" s="245">
        <v>0</v>
      </c>
    </row>
    <row r="46" spans="1:35" s="203" customFormat="1" ht="62.4">
      <c r="A46" s="185" t="s">
        <v>153</v>
      </c>
      <c r="B46" s="186" t="s">
        <v>90</v>
      </c>
      <c r="C46" s="231" t="s">
        <v>114</v>
      </c>
      <c r="D46" s="245">
        <v>0</v>
      </c>
      <c r="E46" s="245">
        <v>0</v>
      </c>
      <c r="F46" s="245">
        <v>0</v>
      </c>
      <c r="G46" s="245">
        <v>0</v>
      </c>
      <c r="H46" s="245">
        <v>0</v>
      </c>
      <c r="I46" s="245">
        <v>0</v>
      </c>
      <c r="J46" s="245">
        <v>0</v>
      </c>
      <c r="K46" s="245">
        <v>0</v>
      </c>
      <c r="L46" s="245">
        <v>0</v>
      </c>
      <c r="M46" s="245">
        <v>0</v>
      </c>
      <c r="N46" s="245">
        <v>0</v>
      </c>
      <c r="O46" s="245">
        <v>0</v>
      </c>
      <c r="P46" s="245">
        <v>0</v>
      </c>
      <c r="Q46" s="245">
        <v>0</v>
      </c>
      <c r="R46" s="245">
        <v>0</v>
      </c>
      <c r="S46" s="245">
        <v>0</v>
      </c>
      <c r="T46" s="245">
        <v>0</v>
      </c>
      <c r="U46" s="245">
        <v>0</v>
      </c>
      <c r="V46" s="245">
        <v>0</v>
      </c>
      <c r="W46" s="245">
        <v>0</v>
      </c>
      <c r="X46" s="245">
        <v>0</v>
      </c>
      <c r="Y46" s="245">
        <v>0</v>
      </c>
      <c r="Z46" s="245">
        <v>0</v>
      </c>
      <c r="AA46" s="245">
        <v>0</v>
      </c>
      <c r="AB46" s="245">
        <v>0</v>
      </c>
      <c r="AC46" s="245">
        <v>0</v>
      </c>
      <c r="AD46" s="245">
        <v>0</v>
      </c>
      <c r="AE46" s="245">
        <v>0</v>
      </c>
      <c r="AF46" s="245">
        <v>0</v>
      </c>
      <c r="AG46" s="245">
        <v>0</v>
      </c>
      <c r="AH46" s="245">
        <v>0</v>
      </c>
      <c r="AI46" s="245">
        <v>0</v>
      </c>
    </row>
    <row r="47" spans="1:35" s="203" customFormat="1" ht="35.25" customHeight="1">
      <c r="A47" s="185" t="s">
        <v>30</v>
      </c>
      <c r="B47" s="186" t="s">
        <v>154</v>
      </c>
      <c r="C47" s="202" t="s">
        <v>114</v>
      </c>
      <c r="D47" s="245">
        <f t="shared" ref="D47:AI47" si="3">D48+D51</f>
        <v>0</v>
      </c>
      <c r="E47" s="245">
        <f t="shared" si="3"/>
        <v>0</v>
      </c>
      <c r="F47" s="245">
        <f t="shared" si="3"/>
        <v>0</v>
      </c>
      <c r="G47" s="245">
        <f t="shared" si="3"/>
        <v>0</v>
      </c>
      <c r="H47" s="245">
        <f t="shared" si="3"/>
        <v>0</v>
      </c>
      <c r="I47" s="245">
        <f t="shared" si="3"/>
        <v>0</v>
      </c>
      <c r="J47" s="245">
        <f t="shared" si="3"/>
        <v>0</v>
      </c>
      <c r="K47" s="245">
        <f t="shared" si="3"/>
        <v>0</v>
      </c>
      <c r="L47" s="245">
        <f t="shared" si="3"/>
        <v>0</v>
      </c>
      <c r="M47" s="245">
        <f t="shared" si="3"/>
        <v>0</v>
      </c>
      <c r="N47" s="245">
        <f t="shared" si="3"/>
        <v>0</v>
      </c>
      <c r="O47" s="245">
        <f t="shared" si="3"/>
        <v>0</v>
      </c>
      <c r="P47" s="245">
        <f t="shared" si="3"/>
        <v>0</v>
      </c>
      <c r="Q47" s="245">
        <f t="shared" si="3"/>
        <v>0</v>
      </c>
      <c r="R47" s="245">
        <f t="shared" si="3"/>
        <v>0</v>
      </c>
      <c r="S47" s="245">
        <f t="shared" si="3"/>
        <v>4.95</v>
      </c>
      <c r="T47" s="245">
        <f t="shared" si="3"/>
        <v>0</v>
      </c>
      <c r="U47" s="245">
        <f t="shared" si="3"/>
        <v>0</v>
      </c>
      <c r="V47" s="245">
        <f t="shared" si="3"/>
        <v>0</v>
      </c>
      <c r="W47" s="245">
        <f t="shared" si="3"/>
        <v>0</v>
      </c>
      <c r="X47" s="245">
        <f t="shared" si="3"/>
        <v>0</v>
      </c>
      <c r="Y47" s="245">
        <f t="shared" si="3"/>
        <v>0</v>
      </c>
      <c r="Z47" s="245">
        <f t="shared" si="3"/>
        <v>0</v>
      </c>
      <c r="AA47" s="245">
        <f t="shared" si="3"/>
        <v>0</v>
      </c>
      <c r="AB47" s="245">
        <f t="shared" si="3"/>
        <v>0</v>
      </c>
      <c r="AC47" s="245">
        <f t="shared" si="3"/>
        <v>0</v>
      </c>
      <c r="AD47" s="245">
        <f t="shared" si="3"/>
        <v>0</v>
      </c>
      <c r="AE47" s="245">
        <f t="shared" si="3"/>
        <v>0</v>
      </c>
      <c r="AF47" s="245">
        <f t="shared" si="3"/>
        <v>0</v>
      </c>
      <c r="AG47" s="245">
        <f t="shared" si="3"/>
        <v>0</v>
      </c>
      <c r="AH47" s="245">
        <f t="shared" si="3"/>
        <v>0</v>
      </c>
      <c r="AI47" s="245">
        <f t="shared" si="3"/>
        <v>0</v>
      </c>
    </row>
    <row r="48" spans="1:35" s="203" customFormat="1" ht="46.8">
      <c r="A48" s="185" t="s">
        <v>35</v>
      </c>
      <c r="B48" s="186" t="s">
        <v>155</v>
      </c>
      <c r="C48" s="202" t="s">
        <v>114</v>
      </c>
      <c r="D48" s="245">
        <f t="shared" ref="D48:AI48" si="4">D49+D50</f>
        <v>0</v>
      </c>
      <c r="E48" s="245">
        <f t="shared" si="4"/>
        <v>0</v>
      </c>
      <c r="F48" s="245">
        <f t="shared" si="4"/>
        <v>0</v>
      </c>
      <c r="G48" s="245">
        <f t="shared" si="4"/>
        <v>0</v>
      </c>
      <c r="H48" s="245">
        <f t="shared" si="4"/>
        <v>0</v>
      </c>
      <c r="I48" s="245">
        <f t="shared" si="4"/>
        <v>0</v>
      </c>
      <c r="J48" s="245">
        <f t="shared" si="4"/>
        <v>0</v>
      </c>
      <c r="K48" s="245">
        <f t="shared" si="4"/>
        <v>0</v>
      </c>
      <c r="L48" s="245">
        <f t="shared" si="4"/>
        <v>0</v>
      </c>
      <c r="M48" s="245">
        <f t="shared" si="4"/>
        <v>0</v>
      </c>
      <c r="N48" s="245">
        <f t="shared" si="4"/>
        <v>0</v>
      </c>
      <c r="O48" s="245">
        <f t="shared" si="4"/>
        <v>0</v>
      </c>
      <c r="P48" s="245">
        <f t="shared" si="4"/>
        <v>0</v>
      </c>
      <c r="Q48" s="245">
        <f t="shared" si="4"/>
        <v>0</v>
      </c>
      <c r="R48" s="245">
        <f t="shared" si="4"/>
        <v>0</v>
      </c>
      <c r="S48" s="245">
        <f t="shared" si="4"/>
        <v>0</v>
      </c>
      <c r="T48" s="245">
        <f t="shared" si="4"/>
        <v>0</v>
      </c>
      <c r="U48" s="245">
        <f t="shared" si="4"/>
        <v>0</v>
      </c>
      <c r="V48" s="245">
        <f t="shared" si="4"/>
        <v>0</v>
      </c>
      <c r="W48" s="245">
        <f t="shared" si="4"/>
        <v>0</v>
      </c>
      <c r="X48" s="245">
        <f t="shared" si="4"/>
        <v>0</v>
      </c>
      <c r="Y48" s="245">
        <f t="shared" si="4"/>
        <v>0</v>
      </c>
      <c r="Z48" s="245">
        <f t="shared" si="4"/>
        <v>0</v>
      </c>
      <c r="AA48" s="245">
        <f t="shared" si="4"/>
        <v>0</v>
      </c>
      <c r="AB48" s="245">
        <f t="shared" si="4"/>
        <v>0</v>
      </c>
      <c r="AC48" s="245">
        <f t="shared" si="4"/>
        <v>0</v>
      </c>
      <c r="AD48" s="245">
        <f t="shared" si="4"/>
        <v>0</v>
      </c>
      <c r="AE48" s="245">
        <f t="shared" si="4"/>
        <v>0</v>
      </c>
      <c r="AF48" s="245">
        <f t="shared" si="4"/>
        <v>0</v>
      </c>
      <c r="AG48" s="245">
        <f t="shared" si="4"/>
        <v>0</v>
      </c>
      <c r="AH48" s="245">
        <f t="shared" si="4"/>
        <v>0</v>
      </c>
      <c r="AI48" s="245">
        <f t="shared" si="4"/>
        <v>0</v>
      </c>
    </row>
    <row r="49" spans="1:35" s="203" customFormat="1" ht="36.75" customHeight="1">
      <c r="A49" s="185" t="s">
        <v>46</v>
      </c>
      <c r="B49" s="186" t="s">
        <v>91</v>
      </c>
      <c r="C49" s="202" t="s">
        <v>114</v>
      </c>
      <c r="D49" s="245">
        <v>0</v>
      </c>
      <c r="E49" s="245">
        <v>0</v>
      </c>
      <c r="F49" s="245">
        <v>0</v>
      </c>
      <c r="G49" s="245">
        <v>0</v>
      </c>
      <c r="H49" s="245">
        <v>0</v>
      </c>
      <c r="I49" s="245">
        <v>0</v>
      </c>
      <c r="J49" s="245">
        <v>0</v>
      </c>
      <c r="K49" s="245">
        <v>0</v>
      </c>
      <c r="L49" s="245">
        <v>0</v>
      </c>
      <c r="M49" s="245">
        <v>0</v>
      </c>
      <c r="N49" s="245">
        <v>0</v>
      </c>
      <c r="O49" s="245">
        <v>0</v>
      </c>
      <c r="P49" s="245">
        <v>0</v>
      </c>
      <c r="Q49" s="245">
        <v>0</v>
      </c>
      <c r="R49" s="245">
        <v>0</v>
      </c>
      <c r="S49" s="245">
        <v>0</v>
      </c>
      <c r="T49" s="245">
        <v>0</v>
      </c>
      <c r="U49" s="245">
        <v>0</v>
      </c>
      <c r="V49" s="245">
        <v>0</v>
      </c>
      <c r="W49" s="245">
        <v>0</v>
      </c>
      <c r="X49" s="245">
        <v>0</v>
      </c>
      <c r="Y49" s="245">
        <v>0</v>
      </c>
      <c r="Z49" s="245">
        <v>0</v>
      </c>
      <c r="AA49" s="245">
        <v>0</v>
      </c>
      <c r="AB49" s="245">
        <v>0</v>
      </c>
      <c r="AC49" s="245">
        <v>0</v>
      </c>
      <c r="AD49" s="245">
        <v>0</v>
      </c>
      <c r="AE49" s="245">
        <v>0</v>
      </c>
      <c r="AF49" s="245">
        <v>0</v>
      </c>
      <c r="AG49" s="245">
        <v>0</v>
      </c>
      <c r="AH49" s="245">
        <v>0</v>
      </c>
      <c r="AI49" s="245">
        <v>0</v>
      </c>
    </row>
    <row r="50" spans="1:35" s="203" customFormat="1" ht="55.5" customHeight="1">
      <c r="A50" s="185" t="s">
        <v>47</v>
      </c>
      <c r="B50" s="186" t="s">
        <v>92</v>
      </c>
      <c r="C50" s="202" t="s">
        <v>114</v>
      </c>
      <c r="D50" s="245">
        <v>0</v>
      </c>
      <c r="E50" s="245">
        <v>0</v>
      </c>
      <c r="F50" s="245">
        <v>0</v>
      </c>
      <c r="G50" s="245">
        <v>0</v>
      </c>
      <c r="H50" s="245">
        <v>0</v>
      </c>
      <c r="I50" s="245">
        <v>0</v>
      </c>
      <c r="J50" s="245">
        <v>0</v>
      </c>
      <c r="K50" s="245">
        <v>0</v>
      </c>
      <c r="L50" s="245">
        <v>0</v>
      </c>
      <c r="M50" s="245">
        <v>0</v>
      </c>
      <c r="N50" s="245">
        <v>0</v>
      </c>
      <c r="O50" s="245">
        <v>0</v>
      </c>
      <c r="P50" s="245">
        <v>0</v>
      </c>
      <c r="Q50" s="245">
        <v>0</v>
      </c>
      <c r="R50" s="245">
        <v>0</v>
      </c>
      <c r="S50" s="245">
        <v>0</v>
      </c>
      <c r="T50" s="245">
        <v>0</v>
      </c>
      <c r="U50" s="245">
        <v>0</v>
      </c>
      <c r="V50" s="245">
        <v>0</v>
      </c>
      <c r="W50" s="245">
        <v>0</v>
      </c>
      <c r="X50" s="245">
        <v>0</v>
      </c>
      <c r="Y50" s="245">
        <v>0</v>
      </c>
      <c r="Z50" s="245">
        <v>0</v>
      </c>
      <c r="AA50" s="245">
        <v>0</v>
      </c>
      <c r="AB50" s="245">
        <v>0</v>
      </c>
      <c r="AC50" s="245">
        <v>0</v>
      </c>
      <c r="AD50" s="245">
        <v>0</v>
      </c>
      <c r="AE50" s="245">
        <v>0</v>
      </c>
      <c r="AF50" s="245">
        <v>0</v>
      </c>
      <c r="AG50" s="245">
        <v>0</v>
      </c>
      <c r="AH50" s="245">
        <v>0</v>
      </c>
      <c r="AI50" s="245">
        <v>0</v>
      </c>
    </row>
    <row r="51" spans="1:35" s="203" customFormat="1" ht="46.8">
      <c r="A51" s="185" t="s">
        <v>36</v>
      </c>
      <c r="B51" s="195" t="s">
        <v>93</v>
      </c>
      <c r="C51" s="231" t="s">
        <v>114</v>
      </c>
      <c r="D51" s="245">
        <f t="shared" ref="D51:AI51" si="5">D52+D53</f>
        <v>0</v>
      </c>
      <c r="E51" s="245">
        <f t="shared" si="5"/>
        <v>0</v>
      </c>
      <c r="F51" s="245">
        <f t="shared" si="5"/>
        <v>0</v>
      </c>
      <c r="G51" s="245">
        <f t="shared" si="5"/>
        <v>0</v>
      </c>
      <c r="H51" s="245">
        <f t="shared" si="5"/>
        <v>0</v>
      </c>
      <c r="I51" s="245">
        <f t="shared" si="5"/>
        <v>0</v>
      </c>
      <c r="J51" s="245">
        <f t="shared" si="5"/>
        <v>0</v>
      </c>
      <c r="K51" s="245">
        <f t="shared" si="5"/>
        <v>0</v>
      </c>
      <c r="L51" s="245">
        <f t="shared" si="5"/>
        <v>0</v>
      </c>
      <c r="M51" s="245">
        <f t="shared" si="5"/>
        <v>0</v>
      </c>
      <c r="N51" s="245">
        <f t="shared" si="5"/>
        <v>0</v>
      </c>
      <c r="O51" s="245">
        <f t="shared" si="5"/>
        <v>0</v>
      </c>
      <c r="P51" s="245">
        <f t="shared" si="5"/>
        <v>0</v>
      </c>
      <c r="Q51" s="245">
        <f t="shared" si="5"/>
        <v>0</v>
      </c>
      <c r="R51" s="245">
        <f t="shared" si="5"/>
        <v>0</v>
      </c>
      <c r="S51" s="245">
        <f t="shared" si="5"/>
        <v>4.95</v>
      </c>
      <c r="T51" s="245">
        <f t="shared" si="5"/>
        <v>0</v>
      </c>
      <c r="U51" s="245">
        <f t="shared" si="5"/>
        <v>0</v>
      </c>
      <c r="V51" s="245">
        <f t="shared" si="5"/>
        <v>0</v>
      </c>
      <c r="W51" s="245">
        <f t="shared" si="5"/>
        <v>0</v>
      </c>
      <c r="X51" s="245">
        <f t="shared" si="5"/>
        <v>0</v>
      </c>
      <c r="Y51" s="245">
        <f t="shared" si="5"/>
        <v>0</v>
      </c>
      <c r="Z51" s="245">
        <f t="shared" si="5"/>
        <v>0</v>
      </c>
      <c r="AA51" s="245">
        <f t="shared" si="5"/>
        <v>0</v>
      </c>
      <c r="AB51" s="245">
        <f t="shared" si="5"/>
        <v>0</v>
      </c>
      <c r="AC51" s="245">
        <f t="shared" si="5"/>
        <v>0</v>
      </c>
      <c r="AD51" s="245">
        <f t="shared" si="5"/>
        <v>0</v>
      </c>
      <c r="AE51" s="245">
        <f t="shared" si="5"/>
        <v>0</v>
      </c>
      <c r="AF51" s="245">
        <f t="shared" si="5"/>
        <v>0</v>
      </c>
      <c r="AG51" s="245">
        <f t="shared" si="5"/>
        <v>0</v>
      </c>
      <c r="AH51" s="245">
        <f t="shared" si="5"/>
        <v>0</v>
      </c>
      <c r="AI51" s="245">
        <f t="shared" si="5"/>
        <v>0</v>
      </c>
    </row>
    <row r="52" spans="1:35" s="203" customFormat="1" ht="30.75" customHeight="1">
      <c r="A52" s="185" t="s">
        <v>48</v>
      </c>
      <c r="B52" s="186" t="s">
        <v>94</v>
      </c>
      <c r="C52" s="231" t="s">
        <v>114</v>
      </c>
      <c r="D52" s="245">
        <v>0</v>
      </c>
      <c r="E52" s="245">
        <v>0</v>
      </c>
      <c r="F52" s="245">
        <v>0</v>
      </c>
      <c r="G52" s="245">
        <v>0</v>
      </c>
      <c r="H52" s="245">
        <v>0</v>
      </c>
      <c r="I52" s="245">
        <v>0</v>
      </c>
      <c r="J52" s="245">
        <v>0</v>
      </c>
      <c r="K52" s="245">
        <v>0</v>
      </c>
      <c r="L52" s="245">
        <v>0</v>
      </c>
      <c r="M52" s="245">
        <v>0</v>
      </c>
      <c r="N52" s="245">
        <v>0</v>
      </c>
      <c r="O52" s="245">
        <v>0</v>
      </c>
      <c r="P52" s="245">
        <v>0</v>
      </c>
      <c r="Q52" s="245">
        <v>0</v>
      </c>
      <c r="R52" s="245">
        <v>0</v>
      </c>
      <c r="S52" s="245">
        <v>0</v>
      </c>
      <c r="T52" s="245">
        <v>0</v>
      </c>
      <c r="U52" s="245">
        <v>0</v>
      </c>
      <c r="V52" s="245">
        <v>0</v>
      </c>
      <c r="W52" s="245">
        <v>0</v>
      </c>
      <c r="X52" s="245">
        <v>0</v>
      </c>
      <c r="Y52" s="245">
        <v>0</v>
      </c>
      <c r="Z52" s="245">
        <v>0</v>
      </c>
      <c r="AA52" s="245">
        <v>0</v>
      </c>
      <c r="AB52" s="245">
        <v>0</v>
      </c>
      <c r="AC52" s="245">
        <v>0</v>
      </c>
      <c r="AD52" s="245">
        <v>0</v>
      </c>
      <c r="AE52" s="245">
        <v>0</v>
      </c>
      <c r="AF52" s="245">
        <v>0</v>
      </c>
      <c r="AG52" s="245">
        <v>0</v>
      </c>
      <c r="AH52" s="245">
        <v>0</v>
      </c>
      <c r="AI52" s="245">
        <v>0</v>
      </c>
    </row>
    <row r="53" spans="1:35" s="203" customFormat="1" ht="41.25" customHeight="1">
      <c r="A53" s="185" t="s">
        <v>49</v>
      </c>
      <c r="B53" s="186" t="s">
        <v>95</v>
      </c>
      <c r="C53" s="231" t="s">
        <v>114</v>
      </c>
      <c r="D53" s="245">
        <f>SUM(D54:D57)</f>
        <v>0</v>
      </c>
      <c r="E53" s="245">
        <f t="shared" ref="E53:AI53" si="6">SUM(E54:E57)</f>
        <v>0</v>
      </c>
      <c r="F53" s="245">
        <f t="shared" si="6"/>
        <v>0</v>
      </c>
      <c r="G53" s="245">
        <f t="shared" si="6"/>
        <v>0</v>
      </c>
      <c r="H53" s="245">
        <f t="shared" si="6"/>
        <v>0</v>
      </c>
      <c r="I53" s="245">
        <f t="shared" si="6"/>
        <v>0</v>
      </c>
      <c r="J53" s="245">
        <f t="shared" si="6"/>
        <v>0</v>
      </c>
      <c r="K53" s="245">
        <f t="shared" si="6"/>
        <v>0</v>
      </c>
      <c r="L53" s="245">
        <f t="shared" si="6"/>
        <v>0</v>
      </c>
      <c r="M53" s="245">
        <f t="shared" si="6"/>
        <v>0</v>
      </c>
      <c r="N53" s="245">
        <f t="shared" si="6"/>
        <v>0</v>
      </c>
      <c r="O53" s="245">
        <f t="shared" si="6"/>
        <v>0</v>
      </c>
      <c r="P53" s="245">
        <f t="shared" si="6"/>
        <v>0</v>
      </c>
      <c r="Q53" s="245">
        <f t="shared" si="6"/>
        <v>0</v>
      </c>
      <c r="R53" s="245">
        <f t="shared" si="6"/>
        <v>0</v>
      </c>
      <c r="S53" s="245">
        <f t="shared" si="6"/>
        <v>4.95</v>
      </c>
      <c r="T53" s="245">
        <f t="shared" si="6"/>
        <v>0</v>
      </c>
      <c r="U53" s="245">
        <f t="shared" si="6"/>
        <v>0</v>
      </c>
      <c r="V53" s="245">
        <f t="shared" si="6"/>
        <v>0</v>
      </c>
      <c r="W53" s="245">
        <f t="shared" si="6"/>
        <v>0</v>
      </c>
      <c r="X53" s="245">
        <f t="shared" si="6"/>
        <v>0</v>
      </c>
      <c r="Y53" s="245">
        <f t="shared" si="6"/>
        <v>0</v>
      </c>
      <c r="Z53" s="245">
        <f t="shared" si="6"/>
        <v>0</v>
      </c>
      <c r="AA53" s="245">
        <f t="shared" si="6"/>
        <v>0</v>
      </c>
      <c r="AB53" s="245">
        <f t="shared" si="6"/>
        <v>0</v>
      </c>
      <c r="AC53" s="245">
        <f t="shared" si="6"/>
        <v>0</v>
      </c>
      <c r="AD53" s="245">
        <f t="shared" si="6"/>
        <v>0</v>
      </c>
      <c r="AE53" s="245">
        <f t="shared" si="6"/>
        <v>0</v>
      </c>
      <c r="AF53" s="245">
        <f t="shared" si="6"/>
        <v>0</v>
      </c>
      <c r="AG53" s="245">
        <f t="shared" si="6"/>
        <v>0</v>
      </c>
      <c r="AH53" s="245">
        <f t="shared" si="6"/>
        <v>0</v>
      </c>
      <c r="AI53" s="245">
        <f t="shared" si="6"/>
        <v>0</v>
      </c>
    </row>
    <row r="54" spans="1:35" s="203" customFormat="1" ht="31.2">
      <c r="A54" s="262" t="s">
        <v>171</v>
      </c>
      <c r="B54" s="263" t="s">
        <v>401</v>
      </c>
      <c r="C54" s="259" t="s">
        <v>444</v>
      </c>
      <c r="D54" s="260">
        <v>0</v>
      </c>
      <c r="E54" s="260">
        <v>0</v>
      </c>
      <c r="F54" s="260">
        <v>0</v>
      </c>
      <c r="G54" s="260">
        <v>0</v>
      </c>
      <c r="H54" s="260">
        <v>0</v>
      </c>
      <c r="I54" s="260">
        <v>0</v>
      </c>
      <c r="J54" s="260">
        <v>0</v>
      </c>
      <c r="K54" s="260">
        <v>0</v>
      </c>
      <c r="L54" s="260">
        <v>0</v>
      </c>
      <c r="M54" s="260">
        <v>0</v>
      </c>
      <c r="N54" s="260">
        <v>0</v>
      </c>
      <c r="O54" s="260">
        <v>0</v>
      </c>
      <c r="P54" s="260">
        <v>0</v>
      </c>
      <c r="Q54" s="260">
        <v>0</v>
      </c>
      <c r="R54" s="260">
        <v>0</v>
      </c>
      <c r="S54" s="260">
        <v>1.6</v>
      </c>
      <c r="T54" s="260">
        <v>0</v>
      </c>
      <c r="U54" s="260">
        <v>0</v>
      </c>
      <c r="V54" s="260">
        <v>0</v>
      </c>
      <c r="W54" s="260">
        <v>0</v>
      </c>
      <c r="X54" s="260">
        <v>0</v>
      </c>
      <c r="Y54" s="260">
        <v>0</v>
      </c>
      <c r="Z54" s="260">
        <v>0</v>
      </c>
      <c r="AA54" s="260">
        <v>0</v>
      </c>
      <c r="AB54" s="260">
        <v>0</v>
      </c>
      <c r="AC54" s="260">
        <v>0</v>
      </c>
      <c r="AD54" s="260">
        <v>0</v>
      </c>
      <c r="AE54" s="260">
        <v>0</v>
      </c>
      <c r="AF54" s="260">
        <v>0</v>
      </c>
      <c r="AG54" s="260">
        <v>0</v>
      </c>
      <c r="AH54" s="260">
        <v>0</v>
      </c>
      <c r="AI54" s="260">
        <v>0</v>
      </c>
    </row>
    <row r="55" spans="1:35" s="203" customFormat="1" ht="31.2">
      <c r="A55" s="262" t="s">
        <v>174</v>
      </c>
      <c r="B55" s="263" t="s">
        <v>404</v>
      </c>
      <c r="C55" s="259" t="s">
        <v>446</v>
      </c>
      <c r="D55" s="260">
        <v>0</v>
      </c>
      <c r="E55" s="260">
        <v>0</v>
      </c>
      <c r="F55" s="260">
        <v>0</v>
      </c>
      <c r="G55" s="260">
        <v>0</v>
      </c>
      <c r="H55" s="260">
        <v>0</v>
      </c>
      <c r="I55" s="260">
        <v>0</v>
      </c>
      <c r="J55" s="260">
        <v>0</v>
      </c>
      <c r="K55" s="260">
        <v>0</v>
      </c>
      <c r="L55" s="260">
        <v>0</v>
      </c>
      <c r="M55" s="260">
        <v>0</v>
      </c>
      <c r="N55" s="260">
        <v>0</v>
      </c>
      <c r="O55" s="260">
        <v>0</v>
      </c>
      <c r="P55" s="260">
        <v>0</v>
      </c>
      <c r="Q55" s="260">
        <v>0</v>
      </c>
      <c r="R55" s="260">
        <v>0</v>
      </c>
      <c r="S55" s="260">
        <v>1.5</v>
      </c>
      <c r="T55" s="260">
        <v>0</v>
      </c>
      <c r="U55" s="260">
        <v>0</v>
      </c>
      <c r="V55" s="260">
        <v>0</v>
      </c>
      <c r="W55" s="260">
        <v>0</v>
      </c>
      <c r="X55" s="260">
        <v>0</v>
      </c>
      <c r="Y55" s="260">
        <v>0</v>
      </c>
      <c r="Z55" s="260">
        <v>0</v>
      </c>
      <c r="AA55" s="260">
        <v>0</v>
      </c>
      <c r="AB55" s="260">
        <v>0</v>
      </c>
      <c r="AC55" s="260">
        <v>0</v>
      </c>
      <c r="AD55" s="260">
        <v>0</v>
      </c>
      <c r="AE55" s="260">
        <v>0</v>
      </c>
      <c r="AF55" s="260">
        <v>0</v>
      </c>
      <c r="AG55" s="260">
        <v>0</v>
      </c>
      <c r="AH55" s="260">
        <v>0</v>
      </c>
      <c r="AI55" s="260">
        <v>0</v>
      </c>
    </row>
    <row r="56" spans="1:35" s="203" customFormat="1" ht="31.2">
      <c r="A56" s="262" t="s">
        <v>175</v>
      </c>
      <c r="B56" s="263" t="s">
        <v>400</v>
      </c>
      <c r="C56" s="259" t="s">
        <v>454</v>
      </c>
      <c r="D56" s="260">
        <v>0</v>
      </c>
      <c r="E56" s="260">
        <v>0</v>
      </c>
      <c r="F56" s="260">
        <v>0</v>
      </c>
      <c r="G56" s="260">
        <v>0</v>
      </c>
      <c r="H56" s="260">
        <v>0</v>
      </c>
      <c r="I56" s="260">
        <v>0</v>
      </c>
      <c r="J56" s="260">
        <v>0</v>
      </c>
      <c r="K56" s="260">
        <v>0</v>
      </c>
      <c r="L56" s="260">
        <v>0</v>
      </c>
      <c r="M56" s="260">
        <v>0</v>
      </c>
      <c r="N56" s="260">
        <v>0</v>
      </c>
      <c r="O56" s="260">
        <v>0</v>
      </c>
      <c r="P56" s="260">
        <v>0</v>
      </c>
      <c r="Q56" s="260">
        <v>0</v>
      </c>
      <c r="R56" s="260">
        <v>0</v>
      </c>
      <c r="S56" s="260">
        <v>1.85</v>
      </c>
      <c r="T56" s="260">
        <v>0</v>
      </c>
      <c r="U56" s="260">
        <v>0</v>
      </c>
      <c r="V56" s="260">
        <v>0</v>
      </c>
      <c r="W56" s="260">
        <v>0</v>
      </c>
      <c r="X56" s="260">
        <v>0</v>
      </c>
      <c r="Y56" s="260">
        <v>0</v>
      </c>
      <c r="Z56" s="260">
        <v>0</v>
      </c>
      <c r="AA56" s="260">
        <v>0</v>
      </c>
      <c r="AB56" s="260">
        <v>0</v>
      </c>
      <c r="AC56" s="260">
        <v>0</v>
      </c>
      <c r="AD56" s="260">
        <v>0</v>
      </c>
      <c r="AE56" s="260">
        <v>0</v>
      </c>
      <c r="AF56" s="260">
        <v>0</v>
      </c>
      <c r="AG56" s="260">
        <v>0</v>
      </c>
      <c r="AH56" s="260">
        <v>0</v>
      </c>
      <c r="AI56" s="260">
        <v>0</v>
      </c>
    </row>
    <row r="57" spans="1:35" s="203" customFormat="1" ht="31.2">
      <c r="A57" s="262" t="s">
        <v>176</v>
      </c>
      <c r="B57" s="263" t="s">
        <v>455</v>
      </c>
      <c r="C57" s="259" t="s">
        <v>456</v>
      </c>
      <c r="D57" s="260">
        <v>0</v>
      </c>
      <c r="E57" s="260">
        <v>0</v>
      </c>
      <c r="F57" s="260">
        <v>0</v>
      </c>
      <c r="G57" s="260">
        <v>0</v>
      </c>
      <c r="H57" s="260">
        <v>0</v>
      </c>
      <c r="I57" s="260">
        <v>0</v>
      </c>
      <c r="J57" s="260">
        <v>0</v>
      </c>
      <c r="K57" s="260">
        <v>0</v>
      </c>
      <c r="L57" s="260">
        <v>0</v>
      </c>
      <c r="M57" s="260">
        <v>0</v>
      </c>
      <c r="N57" s="260">
        <v>0</v>
      </c>
      <c r="O57" s="260">
        <v>0</v>
      </c>
      <c r="P57" s="260">
        <v>0</v>
      </c>
      <c r="Q57" s="260">
        <v>0</v>
      </c>
      <c r="R57" s="260">
        <v>0</v>
      </c>
      <c r="S57" s="260">
        <v>0</v>
      </c>
      <c r="T57" s="260">
        <v>0</v>
      </c>
      <c r="U57" s="260">
        <v>0</v>
      </c>
      <c r="V57" s="260">
        <v>0</v>
      </c>
      <c r="W57" s="260">
        <v>0</v>
      </c>
      <c r="X57" s="260">
        <v>0</v>
      </c>
      <c r="Y57" s="260">
        <v>0</v>
      </c>
      <c r="Z57" s="260">
        <v>0</v>
      </c>
      <c r="AA57" s="260">
        <v>0</v>
      </c>
      <c r="AB57" s="260">
        <v>0</v>
      </c>
      <c r="AC57" s="260">
        <v>0</v>
      </c>
      <c r="AD57" s="260">
        <v>0</v>
      </c>
      <c r="AE57" s="260">
        <v>0</v>
      </c>
      <c r="AF57" s="260">
        <v>0</v>
      </c>
      <c r="AG57" s="260">
        <v>0</v>
      </c>
      <c r="AH57" s="260">
        <v>0</v>
      </c>
      <c r="AI57" s="260">
        <v>0</v>
      </c>
    </row>
    <row r="58" spans="1:35" s="203" customFormat="1" ht="31.2">
      <c r="A58" s="185" t="s">
        <v>37</v>
      </c>
      <c r="B58" s="186" t="s">
        <v>96</v>
      </c>
      <c r="C58" s="70" t="s">
        <v>114</v>
      </c>
      <c r="D58" s="245">
        <v>0</v>
      </c>
      <c r="E58" s="245">
        <v>0</v>
      </c>
      <c r="F58" s="245">
        <v>0</v>
      </c>
      <c r="G58" s="245">
        <v>0</v>
      </c>
      <c r="H58" s="245">
        <v>0</v>
      </c>
      <c r="I58" s="245">
        <v>0</v>
      </c>
      <c r="J58" s="245">
        <v>0</v>
      </c>
      <c r="K58" s="245">
        <v>0</v>
      </c>
      <c r="L58" s="245">
        <v>0</v>
      </c>
      <c r="M58" s="245">
        <v>0</v>
      </c>
      <c r="N58" s="245">
        <v>0</v>
      </c>
      <c r="O58" s="245">
        <v>0</v>
      </c>
      <c r="P58" s="245">
        <v>0</v>
      </c>
      <c r="Q58" s="245">
        <v>0</v>
      </c>
      <c r="R58" s="245">
        <v>0</v>
      </c>
      <c r="S58" s="245">
        <v>0</v>
      </c>
      <c r="T58" s="245">
        <v>0</v>
      </c>
      <c r="U58" s="245">
        <v>0</v>
      </c>
      <c r="V58" s="245">
        <v>0</v>
      </c>
      <c r="W58" s="333">
        <v>0</v>
      </c>
      <c r="X58" s="245">
        <v>0</v>
      </c>
      <c r="Y58" s="245">
        <v>0</v>
      </c>
      <c r="Z58" s="245">
        <v>0</v>
      </c>
      <c r="AA58" s="245">
        <v>0</v>
      </c>
      <c r="AB58" s="245">
        <v>0</v>
      </c>
      <c r="AC58" s="245">
        <v>0</v>
      </c>
      <c r="AD58" s="245">
        <v>0</v>
      </c>
      <c r="AE58" s="245">
        <v>0</v>
      </c>
      <c r="AF58" s="245">
        <v>0</v>
      </c>
      <c r="AG58" s="245">
        <v>0</v>
      </c>
      <c r="AH58" s="245">
        <v>0</v>
      </c>
      <c r="AI58" s="245">
        <v>0</v>
      </c>
    </row>
    <row r="59" spans="1:35" s="203" customFormat="1" ht="31.2">
      <c r="A59" s="185" t="s">
        <v>50</v>
      </c>
      <c r="B59" s="186" t="s">
        <v>156</v>
      </c>
      <c r="C59" s="70" t="s">
        <v>114</v>
      </c>
      <c r="D59" s="245">
        <v>0</v>
      </c>
      <c r="E59" s="245">
        <v>0</v>
      </c>
      <c r="F59" s="245">
        <v>0</v>
      </c>
      <c r="G59" s="245">
        <v>0</v>
      </c>
      <c r="H59" s="245">
        <v>0</v>
      </c>
      <c r="I59" s="245">
        <v>0</v>
      </c>
      <c r="J59" s="245">
        <v>0</v>
      </c>
      <c r="K59" s="245">
        <v>0</v>
      </c>
      <c r="L59" s="245">
        <v>0</v>
      </c>
      <c r="M59" s="245">
        <v>0</v>
      </c>
      <c r="N59" s="245">
        <v>0</v>
      </c>
      <c r="O59" s="245">
        <v>0</v>
      </c>
      <c r="P59" s="245">
        <v>0</v>
      </c>
      <c r="Q59" s="245">
        <v>0</v>
      </c>
      <c r="R59" s="245">
        <v>0</v>
      </c>
      <c r="S59" s="245">
        <v>0</v>
      </c>
      <c r="T59" s="245">
        <v>0</v>
      </c>
      <c r="U59" s="245">
        <v>0</v>
      </c>
      <c r="V59" s="245">
        <v>0</v>
      </c>
      <c r="W59" s="245">
        <v>0</v>
      </c>
      <c r="X59" s="245">
        <v>0</v>
      </c>
      <c r="Y59" s="245">
        <v>0</v>
      </c>
      <c r="Z59" s="245">
        <v>0</v>
      </c>
      <c r="AA59" s="245">
        <v>0</v>
      </c>
      <c r="AB59" s="245">
        <v>0</v>
      </c>
      <c r="AC59" s="245">
        <v>0</v>
      </c>
      <c r="AD59" s="245">
        <v>0</v>
      </c>
      <c r="AE59" s="245">
        <v>0</v>
      </c>
      <c r="AF59" s="245">
        <v>0</v>
      </c>
      <c r="AG59" s="245">
        <v>0</v>
      </c>
      <c r="AH59" s="245">
        <v>0</v>
      </c>
      <c r="AI59" s="245">
        <v>0</v>
      </c>
    </row>
    <row r="60" spans="1:35" s="203" customFormat="1" ht="31.2">
      <c r="A60" s="185" t="s">
        <v>51</v>
      </c>
      <c r="B60" s="186" t="s">
        <v>157</v>
      </c>
      <c r="C60" s="70" t="s">
        <v>114</v>
      </c>
      <c r="D60" s="245">
        <v>0</v>
      </c>
      <c r="E60" s="245">
        <v>0</v>
      </c>
      <c r="F60" s="245">
        <v>0</v>
      </c>
      <c r="G60" s="245">
        <v>0</v>
      </c>
      <c r="H60" s="245">
        <v>0</v>
      </c>
      <c r="I60" s="245">
        <v>0</v>
      </c>
      <c r="J60" s="245">
        <v>0</v>
      </c>
      <c r="K60" s="245">
        <v>0</v>
      </c>
      <c r="L60" s="245">
        <v>0</v>
      </c>
      <c r="M60" s="245">
        <v>0</v>
      </c>
      <c r="N60" s="245">
        <v>0</v>
      </c>
      <c r="O60" s="245">
        <v>0</v>
      </c>
      <c r="P60" s="245">
        <v>0</v>
      </c>
      <c r="Q60" s="245">
        <v>0</v>
      </c>
      <c r="R60" s="245">
        <v>0</v>
      </c>
      <c r="S60" s="245">
        <v>0</v>
      </c>
      <c r="T60" s="245">
        <v>0</v>
      </c>
      <c r="U60" s="245">
        <v>0</v>
      </c>
      <c r="V60" s="245">
        <v>0</v>
      </c>
      <c r="W60" s="245">
        <v>0</v>
      </c>
      <c r="X60" s="245">
        <v>0</v>
      </c>
      <c r="Y60" s="245">
        <v>0</v>
      </c>
      <c r="Z60" s="245">
        <v>0</v>
      </c>
      <c r="AA60" s="245">
        <v>0</v>
      </c>
      <c r="AB60" s="245">
        <v>0</v>
      </c>
      <c r="AC60" s="245">
        <v>0</v>
      </c>
      <c r="AD60" s="245">
        <v>0</v>
      </c>
      <c r="AE60" s="245">
        <v>0</v>
      </c>
      <c r="AF60" s="245">
        <v>0</v>
      </c>
      <c r="AG60" s="245">
        <v>0</v>
      </c>
      <c r="AH60" s="245">
        <v>0</v>
      </c>
      <c r="AI60" s="245">
        <v>0</v>
      </c>
    </row>
    <row r="61" spans="1:35" s="203" customFormat="1" ht="31.2">
      <c r="A61" s="185" t="s">
        <v>52</v>
      </c>
      <c r="B61" s="186" t="s">
        <v>158</v>
      </c>
      <c r="C61" s="70" t="s">
        <v>114</v>
      </c>
      <c r="D61" s="245">
        <v>0</v>
      </c>
      <c r="E61" s="245">
        <v>0</v>
      </c>
      <c r="F61" s="245">
        <v>0</v>
      </c>
      <c r="G61" s="245">
        <v>0</v>
      </c>
      <c r="H61" s="245">
        <v>0</v>
      </c>
      <c r="I61" s="245">
        <v>0</v>
      </c>
      <c r="J61" s="245">
        <v>0</v>
      </c>
      <c r="K61" s="245">
        <v>0</v>
      </c>
      <c r="L61" s="245">
        <v>0</v>
      </c>
      <c r="M61" s="245">
        <v>0</v>
      </c>
      <c r="N61" s="245">
        <v>0</v>
      </c>
      <c r="O61" s="245">
        <v>0</v>
      </c>
      <c r="P61" s="245">
        <v>0</v>
      </c>
      <c r="Q61" s="245">
        <v>0</v>
      </c>
      <c r="R61" s="245">
        <v>0</v>
      </c>
      <c r="S61" s="245">
        <v>0</v>
      </c>
      <c r="T61" s="245">
        <v>0</v>
      </c>
      <c r="U61" s="245">
        <v>0</v>
      </c>
      <c r="V61" s="245">
        <v>0</v>
      </c>
      <c r="W61" s="245">
        <v>0</v>
      </c>
      <c r="X61" s="245">
        <v>0</v>
      </c>
      <c r="Y61" s="245">
        <v>0</v>
      </c>
      <c r="Z61" s="245">
        <v>0</v>
      </c>
      <c r="AA61" s="245">
        <v>0</v>
      </c>
      <c r="AB61" s="245">
        <v>0</v>
      </c>
      <c r="AC61" s="245">
        <v>0</v>
      </c>
      <c r="AD61" s="245">
        <v>0</v>
      </c>
      <c r="AE61" s="245">
        <v>0</v>
      </c>
      <c r="AF61" s="245">
        <v>0</v>
      </c>
      <c r="AG61" s="245">
        <v>0</v>
      </c>
      <c r="AH61" s="245">
        <v>0</v>
      </c>
      <c r="AI61" s="245">
        <v>0</v>
      </c>
    </row>
    <row r="62" spans="1:35" s="203" customFormat="1" ht="31.2">
      <c r="A62" s="185" t="s">
        <v>53</v>
      </c>
      <c r="B62" s="186" t="s">
        <v>159</v>
      </c>
      <c r="C62" s="70" t="s">
        <v>114</v>
      </c>
      <c r="D62" s="245">
        <v>0</v>
      </c>
      <c r="E62" s="245">
        <v>0</v>
      </c>
      <c r="F62" s="245">
        <v>0</v>
      </c>
      <c r="G62" s="245">
        <v>0</v>
      </c>
      <c r="H62" s="245">
        <v>0</v>
      </c>
      <c r="I62" s="245">
        <v>0</v>
      </c>
      <c r="J62" s="245">
        <v>0</v>
      </c>
      <c r="K62" s="245">
        <v>0</v>
      </c>
      <c r="L62" s="245">
        <v>0</v>
      </c>
      <c r="M62" s="245">
        <v>0</v>
      </c>
      <c r="N62" s="245">
        <v>0</v>
      </c>
      <c r="O62" s="245">
        <v>0</v>
      </c>
      <c r="P62" s="245">
        <v>0</v>
      </c>
      <c r="Q62" s="245">
        <v>0</v>
      </c>
      <c r="R62" s="245">
        <v>0</v>
      </c>
      <c r="S62" s="245">
        <v>0</v>
      </c>
      <c r="T62" s="245">
        <v>0</v>
      </c>
      <c r="U62" s="245">
        <v>0</v>
      </c>
      <c r="V62" s="245">
        <v>0</v>
      </c>
      <c r="W62" s="245">
        <v>0</v>
      </c>
      <c r="X62" s="245">
        <v>0</v>
      </c>
      <c r="Y62" s="245">
        <v>0</v>
      </c>
      <c r="Z62" s="245">
        <v>0</v>
      </c>
      <c r="AA62" s="245">
        <v>0</v>
      </c>
      <c r="AB62" s="245">
        <v>0</v>
      </c>
      <c r="AC62" s="245">
        <v>0</v>
      </c>
      <c r="AD62" s="245">
        <v>0</v>
      </c>
      <c r="AE62" s="245">
        <v>0</v>
      </c>
      <c r="AF62" s="245">
        <v>0</v>
      </c>
      <c r="AG62" s="245">
        <v>0</v>
      </c>
      <c r="AH62" s="245">
        <v>0</v>
      </c>
      <c r="AI62" s="245">
        <v>0</v>
      </c>
    </row>
    <row r="63" spans="1:35" s="203" customFormat="1" ht="46.8">
      <c r="A63" s="185" t="s">
        <v>160</v>
      </c>
      <c r="B63" s="186" t="s">
        <v>161</v>
      </c>
      <c r="C63" s="70" t="s">
        <v>114</v>
      </c>
      <c r="D63" s="245">
        <v>0</v>
      </c>
      <c r="E63" s="245">
        <v>0</v>
      </c>
      <c r="F63" s="245">
        <v>0</v>
      </c>
      <c r="G63" s="245">
        <v>0</v>
      </c>
      <c r="H63" s="245">
        <v>0</v>
      </c>
      <c r="I63" s="245">
        <v>0</v>
      </c>
      <c r="J63" s="245">
        <v>0</v>
      </c>
      <c r="K63" s="245">
        <v>0</v>
      </c>
      <c r="L63" s="245">
        <v>0</v>
      </c>
      <c r="M63" s="245">
        <v>0</v>
      </c>
      <c r="N63" s="245">
        <v>0</v>
      </c>
      <c r="O63" s="245">
        <v>0</v>
      </c>
      <c r="P63" s="245">
        <v>0</v>
      </c>
      <c r="Q63" s="245">
        <v>0</v>
      </c>
      <c r="R63" s="245">
        <v>0</v>
      </c>
      <c r="S63" s="245">
        <v>0</v>
      </c>
      <c r="T63" s="245">
        <v>0</v>
      </c>
      <c r="U63" s="245">
        <v>0</v>
      </c>
      <c r="V63" s="245">
        <v>0</v>
      </c>
      <c r="W63" s="245">
        <v>0</v>
      </c>
      <c r="X63" s="245">
        <v>0</v>
      </c>
      <c r="Y63" s="245">
        <v>0</v>
      </c>
      <c r="Z63" s="245">
        <v>0</v>
      </c>
      <c r="AA63" s="245">
        <v>0</v>
      </c>
      <c r="AB63" s="245">
        <v>0</v>
      </c>
      <c r="AC63" s="245">
        <v>0</v>
      </c>
      <c r="AD63" s="245">
        <v>0</v>
      </c>
      <c r="AE63" s="245">
        <v>0</v>
      </c>
      <c r="AF63" s="245">
        <v>0</v>
      </c>
      <c r="AG63" s="245">
        <v>0</v>
      </c>
      <c r="AH63" s="245">
        <v>0</v>
      </c>
      <c r="AI63" s="245">
        <v>0</v>
      </c>
    </row>
    <row r="64" spans="1:35" s="203" customFormat="1" ht="31.2">
      <c r="A64" s="185" t="s">
        <v>162</v>
      </c>
      <c r="B64" s="186" t="s">
        <v>163</v>
      </c>
      <c r="C64" s="70" t="s">
        <v>114</v>
      </c>
      <c r="D64" s="245">
        <v>0</v>
      </c>
      <c r="E64" s="245">
        <v>0</v>
      </c>
      <c r="F64" s="245">
        <v>0</v>
      </c>
      <c r="G64" s="245">
        <v>0</v>
      </c>
      <c r="H64" s="245">
        <v>0</v>
      </c>
      <c r="I64" s="245">
        <v>0</v>
      </c>
      <c r="J64" s="245">
        <v>0</v>
      </c>
      <c r="K64" s="245">
        <v>0</v>
      </c>
      <c r="L64" s="245">
        <v>0</v>
      </c>
      <c r="M64" s="245">
        <v>0</v>
      </c>
      <c r="N64" s="245">
        <v>0</v>
      </c>
      <c r="O64" s="245">
        <v>0</v>
      </c>
      <c r="P64" s="245">
        <v>0</v>
      </c>
      <c r="Q64" s="245">
        <v>0</v>
      </c>
      <c r="R64" s="245">
        <v>0</v>
      </c>
      <c r="S64" s="245">
        <v>0</v>
      </c>
      <c r="T64" s="245">
        <v>0</v>
      </c>
      <c r="U64" s="245">
        <v>0</v>
      </c>
      <c r="V64" s="245">
        <v>0</v>
      </c>
      <c r="W64" s="245">
        <v>0</v>
      </c>
      <c r="X64" s="245">
        <v>0</v>
      </c>
      <c r="Y64" s="245">
        <v>0</v>
      </c>
      <c r="Z64" s="245">
        <v>0</v>
      </c>
      <c r="AA64" s="245">
        <v>0</v>
      </c>
      <c r="AB64" s="245">
        <v>0</v>
      </c>
      <c r="AC64" s="245">
        <v>0</v>
      </c>
      <c r="AD64" s="245">
        <v>0</v>
      </c>
      <c r="AE64" s="245">
        <v>0</v>
      </c>
      <c r="AF64" s="245">
        <v>0</v>
      </c>
      <c r="AG64" s="245">
        <v>0</v>
      </c>
      <c r="AH64" s="245">
        <v>0</v>
      </c>
      <c r="AI64" s="245">
        <v>0</v>
      </c>
    </row>
    <row r="65" spans="1:36" s="203" customFormat="1" ht="31.2">
      <c r="A65" s="185" t="s">
        <v>164</v>
      </c>
      <c r="B65" s="186" t="s">
        <v>165</v>
      </c>
      <c r="C65" s="70" t="s">
        <v>114</v>
      </c>
      <c r="D65" s="245">
        <v>0</v>
      </c>
      <c r="E65" s="245">
        <v>0</v>
      </c>
      <c r="F65" s="245">
        <v>0</v>
      </c>
      <c r="G65" s="245">
        <v>0</v>
      </c>
      <c r="H65" s="245">
        <v>0</v>
      </c>
      <c r="I65" s="245">
        <v>0</v>
      </c>
      <c r="J65" s="245">
        <v>0</v>
      </c>
      <c r="K65" s="245">
        <v>0</v>
      </c>
      <c r="L65" s="245">
        <v>0</v>
      </c>
      <c r="M65" s="245">
        <v>0</v>
      </c>
      <c r="N65" s="245">
        <v>0</v>
      </c>
      <c r="O65" s="245">
        <v>0</v>
      </c>
      <c r="P65" s="245">
        <v>0</v>
      </c>
      <c r="Q65" s="245">
        <v>0</v>
      </c>
      <c r="R65" s="245">
        <v>0</v>
      </c>
      <c r="S65" s="245">
        <v>0</v>
      </c>
      <c r="T65" s="245">
        <v>0</v>
      </c>
      <c r="U65" s="245">
        <v>0</v>
      </c>
      <c r="V65" s="245">
        <v>0</v>
      </c>
      <c r="W65" s="245">
        <v>0</v>
      </c>
      <c r="X65" s="245">
        <v>0</v>
      </c>
      <c r="Y65" s="245">
        <v>0</v>
      </c>
      <c r="Z65" s="245">
        <v>0</v>
      </c>
      <c r="AA65" s="245">
        <v>0</v>
      </c>
      <c r="AB65" s="245">
        <v>0</v>
      </c>
      <c r="AC65" s="245">
        <v>0</v>
      </c>
      <c r="AD65" s="245">
        <v>0</v>
      </c>
      <c r="AE65" s="245">
        <v>0</v>
      </c>
      <c r="AF65" s="245">
        <v>0</v>
      </c>
      <c r="AG65" s="245">
        <v>0</v>
      </c>
      <c r="AH65" s="245">
        <v>0</v>
      </c>
      <c r="AI65" s="245">
        <v>0</v>
      </c>
    </row>
    <row r="66" spans="1:36" s="203" customFormat="1" ht="46.8">
      <c r="A66" s="185" t="s">
        <v>166</v>
      </c>
      <c r="B66" s="186" t="s">
        <v>167</v>
      </c>
      <c r="C66" s="70" t="s">
        <v>114</v>
      </c>
      <c r="D66" s="245">
        <v>0</v>
      </c>
      <c r="E66" s="245">
        <v>0</v>
      </c>
      <c r="F66" s="245">
        <v>0</v>
      </c>
      <c r="G66" s="245">
        <v>0</v>
      </c>
      <c r="H66" s="245">
        <v>0</v>
      </c>
      <c r="I66" s="245">
        <v>0</v>
      </c>
      <c r="J66" s="245">
        <v>0</v>
      </c>
      <c r="K66" s="245">
        <v>0</v>
      </c>
      <c r="L66" s="245">
        <v>0</v>
      </c>
      <c r="M66" s="245">
        <v>0</v>
      </c>
      <c r="N66" s="245">
        <v>0</v>
      </c>
      <c r="O66" s="245">
        <v>0</v>
      </c>
      <c r="P66" s="245">
        <v>0</v>
      </c>
      <c r="Q66" s="245">
        <v>0</v>
      </c>
      <c r="R66" s="245">
        <v>0</v>
      </c>
      <c r="S66" s="245">
        <v>0</v>
      </c>
      <c r="T66" s="245">
        <v>0</v>
      </c>
      <c r="U66" s="245">
        <v>0</v>
      </c>
      <c r="V66" s="245">
        <v>0</v>
      </c>
      <c r="W66" s="245">
        <v>0</v>
      </c>
      <c r="X66" s="245">
        <v>0</v>
      </c>
      <c r="Y66" s="245">
        <v>0</v>
      </c>
      <c r="Z66" s="245">
        <v>0</v>
      </c>
      <c r="AA66" s="245">
        <v>0</v>
      </c>
      <c r="AB66" s="245">
        <v>0</v>
      </c>
      <c r="AC66" s="245">
        <v>0</v>
      </c>
      <c r="AD66" s="245">
        <v>0</v>
      </c>
      <c r="AE66" s="245">
        <v>0</v>
      </c>
      <c r="AF66" s="245">
        <v>0</v>
      </c>
      <c r="AG66" s="245">
        <v>0</v>
      </c>
      <c r="AH66" s="245">
        <v>0</v>
      </c>
      <c r="AI66" s="245">
        <v>0</v>
      </c>
    </row>
    <row r="67" spans="1:36" s="203" customFormat="1" ht="46.8">
      <c r="A67" s="185" t="s">
        <v>38</v>
      </c>
      <c r="B67" s="186" t="s">
        <v>97</v>
      </c>
      <c r="C67" s="70" t="s">
        <v>114</v>
      </c>
      <c r="D67" s="245">
        <v>0</v>
      </c>
      <c r="E67" s="245">
        <v>0</v>
      </c>
      <c r="F67" s="245">
        <v>0</v>
      </c>
      <c r="G67" s="245">
        <v>0</v>
      </c>
      <c r="H67" s="245">
        <v>0</v>
      </c>
      <c r="I67" s="245">
        <v>0</v>
      </c>
      <c r="J67" s="245">
        <v>0</v>
      </c>
      <c r="K67" s="245">
        <v>0</v>
      </c>
      <c r="L67" s="245">
        <v>0</v>
      </c>
      <c r="M67" s="245">
        <v>0</v>
      </c>
      <c r="N67" s="245">
        <v>0</v>
      </c>
      <c r="O67" s="245">
        <v>0</v>
      </c>
      <c r="P67" s="245">
        <v>0</v>
      </c>
      <c r="Q67" s="245">
        <v>0</v>
      </c>
      <c r="R67" s="245">
        <v>0</v>
      </c>
      <c r="S67" s="245">
        <v>0</v>
      </c>
      <c r="T67" s="245">
        <v>0</v>
      </c>
      <c r="U67" s="245">
        <v>0</v>
      </c>
      <c r="V67" s="245">
        <v>0</v>
      </c>
      <c r="W67" s="245">
        <v>0</v>
      </c>
      <c r="X67" s="245">
        <v>0</v>
      </c>
      <c r="Y67" s="245">
        <v>0</v>
      </c>
      <c r="Z67" s="245">
        <v>0</v>
      </c>
      <c r="AA67" s="245">
        <v>0</v>
      </c>
      <c r="AB67" s="245">
        <v>0</v>
      </c>
      <c r="AC67" s="245">
        <v>0</v>
      </c>
      <c r="AD67" s="245">
        <v>0</v>
      </c>
      <c r="AE67" s="245">
        <v>0</v>
      </c>
      <c r="AF67" s="245">
        <v>0</v>
      </c>
      <c r="AG67" s="245">
        <v>0</v>
      </c>
      <c r="AH67" s="245">
        <v>0</v>
      </c>
      <c r="AI67" s="245">
        <v>0</v>
      </c>
    </row>
    <row r="68" spans="1:36" s="203" customFormat="1" ht="31.2">
      <c r="A68" s="185" t="s">
        <v>54</v>
      </c>
      <c r="B68" s="186" t="s">
        <v>98</v>
      </c>
      <c r="C68" s="70" t="s">
        <v>114</v>
      </c>
      <c r="D68" s="245">
        <v>0</v>
      </c>
      <c r="E68" s="245">
        <v>0</v>
      </c>
      <c r="F68" s="245">
        <v>0</v>
      </c>
      <c r="G68" s="245">
        <v>0</v>
      </c>
      <c r="H68" s="245">
        <v>0</v>
      </c>
      <c r="I68" s="245">
        <v>0</v>
      </c>
      <c r="J68" s="245">
        <v>0</v>
      </c>
      <c r="K68" s="245">
        <v>0</v>
      </c>
      <c r="L68" s="245">
        <v>0</v>
      </c>
      <c r="M68" s="245">
        <v>0</v>
      </c>
      <c r="N68" s="245">
        <v>0</v>
      </c>
      <c r="O68" s="245">
        <v>0</v>
      </c>
      <c r="P68" s="245">
        <v>0</v>
      </c>
      <c r="Q68" s="245">
        <v>0</v>
      </c>
      <c r="R68" s="245">
        <v>0</v>
      </c>
      <c r="S68" s="245">
        <v>0</v>
      </c>
      <c r="T68" s="245">
        <v>0</v>
      </c>
      <c r="U68" s="245">
        <v>0</v>
      </c>
      <c r="V68" s="245">
        <v>0</v>
      </c>
      <c r="W68" s="245">
        <v>0</v>
      </c>
      <c r="X68" s="245">
        <v>0</v>
      </c>
      <c r="Y68" s="245">
        <v>0</v>
      </c>
      <c r="Z68" s="245">
        <v>0</v>
      </c>
      <c r="AA68" s="245">
        <v>0</v>
      </c>
      <c r="AB68" s="245">
        <v>0</v>
      </c>
      <c r="AC68" s="245">
        <v>0</v>
      </c>
      <c r="AD68" s="245">
        <v>0</v>
      </c>
      <c r="AE68" s="245">
        <v>0</v>
      </c>
      <c r="AF68" s="245">
        <v>0</v>
      </c>
      <c r="AG68" s="245">
        <v>0</v>
      </c>
      <c r="AH68" s="245">
        <v>0</v>
      </c>
      <c r="AI68" s="245">
        <v>0</v>
      </c>
    </row>
    <row r="69" spans="1:36" s="203" customFormat="1" ht="31.2">
      <c r="A69" s="185" t="s">
        <v>168</v>
      </c>
      <c r="B69" s="186" t="s">
        <v>99</v>
      </c>
      <c r="C69" s="70" t="s">
        <v>114</v>
      </c>
      <c r="D69" s="245">
        <v>0</v>
      </c>
      <c r="E69" s="245">
        <v>0</v>
      </c>
      <c r="F69" s="245">
        <v>0</v>
      </c>
      <c r="G69" s="245">
        <v>0</v>
      </c>
      <c r="H69" s="245">
        <v>0</v>
      </c>
      <c r="I69" s="245">
        <v>0</v>
      </c>
      <c r="J69" s="245">
        <v>0</v>
      </c>
      <c r="K69" s="245">
        <v>0</v>
      </c>
      <c r="L69" s="245">
        <v>0</v>
      </c>
      <c r="M69" s="245">
        <v>0</v>
      </c>
      <c r="N69" s="245">
        <v>0</v>
      </c>
      <c r="O69" s="245">
        <v>0</v>
      </c>
      <c r="P69" s="245">
        <v>0</v>
      </c>
      <c r="Q69" s="245">
        <v>0</v>
      </c>
      <c r="R69" s="245">
        <v>0</v>
      </c>
      <c r="S69" s="245">
        <v>0</v>
      </c>
      <c r="T69" s="245">
        <v>0</v>
      </c>
      <c r="U69" s="245">
        <v>0</v>
      </c>
      <c r="V69" s="245">
        <v>0</v>
      </c>
      <c r="W69" s="245">
        <v>0</v>
      </c>
      <c r="X69" s="245">
        <v>0</v>
      </c>
      <c r="Y69" s="245">
        <v>0</v>
      </c>
      <c r="Z69" s="245">
        <v>0</v>
      </c>
      <c r="AA69" s="245">
        <v>0</v>
      </c>
      <c r="AB69" s="245">
        <v>0</v>
      </c>
      <c r="AC69" s="245">
        <v>0</v>
      </c>
      <c r="AD69" s="245">
        <v>0</v>
      </c>
      <c r="AE69" s="245">
        <v>0</v>
      </c>
      <c r="AF69" s="245">
        <v>0</v>
      </c>
      <c r="AG69" s="245">
        <v>0</v>
      </c>
      <c r="AH69" s="245">
        <v>0</v>
      </c>
      <c r="AI69" s="245">
        <v>0</v>
      </c>
    </row>
    <row r="70" spans="1:36" s="203" customFormat="1" ht="46.8">
      <c r="A70" s="185" t="s">
        <v>122</v>
      </c>
      <c r="B70" s="186" t="s">
        <v>100</v>
      </c>
      <c r="C70" s="70" t="s">
        <v>114</v>
      </c>
      <c r="D70" s="245">
        <v>0</v>
      </c>
      <c r="E70" s="245">
        <v>0</v>
      </c>
      <c r="F70" s="245">
        <v>0</v>
      </c>
      <c r="G70" s="245">
        <v>0</v>
      </c>
      <c r="H70" s="245">
        <v>0</v>
      </c>
      <c r="I70" s="245">
        <v>0</v>
      </c>
      <c r="J70" s="245">
        <v>0</v>
      </c>
      <c r="K70" s="245">
        <v>0</v>
      </c>
      <c r="L70" s="245">
        <v>0</v>
      </c>
      <c r="M70" s="245">
        <v>0</v>
      </c>
      <c r="N70" s="245">
        <v>0</v>
      </c>
      <c r="O70" s="245">
        <v>0</v>
      </c>
      <c r="P70" s="245">
        <v>0</v>
      </c>
      <c r="Q70" s="245">
        <v>0</v>
      </c>
      <c r="R70" s="245">
        <v>0</v>
      </c>
      <c r="S70" s="245">
        <v>0</v>
      </c>
      <c r="T70" s="245">
        <v>0</v>
      </c>
      <c r="U70" s="245">
        <v>0</v>
      </c>
      <c r="V70" s="245">
        <v>0</v>
      </c>
      <c r="W70" s="245">
        <v>0</v>
      </c>
      <c r="X70" s="245">
        <v>0</v>
      </c>
      <c r="Y70" s="245">
        <v>0</v>
      </c>
      <c r="Z70" s="245">
        <v>0</v>
      </c>
      <c r="AA70" s="245">
        <v>0</v>
      </c>
      <c r="AB70" s="245">
        <v>0</v>
      </c>
      <c r="AC70" s="245">
        <v>0</v>
      </c>
      <c r="AD70" s="245">
        <v>0</v>
      </c>
      <c r="AE70" s="245">
        <v>0</v>
      </c>
      <c r="AF70" s="245">
        <v>0</v>
      </c>
      <c r="AG70" s="245">
        <v>0</v>
      </c>
      <c r="AH70" s="245">
        <v>0</v>
      </c>
      <c r="AI70" s="245">
        <v>0</v>
      </c>
    </row>
    <row r="71" spans="1:36" s="203" customFormat="1" ht="46.8">
      <c r="A71" s="185" t="s">
        <v>123</v>
      </c>
      <c r="B71" s="186" t="s">
        <v>101</v>
      </c>
      <c r="C71" s="70" t="s">
        <v>114</v>
      </c>
      <c r="D71" s="245">
        <v>0</v>
      </c>
      <c r="E71" s="245">
        <v>0</v>
      </c>
      <c r="F71" s="245">
        <v>0</v>
      </c>
      <c r="G71" s="245">
        <v>0</v>
      </c>
      <c r="H71" s="245">
        <v>0</v>
      </c>
      <c r="I71" s="245">
        <v>0</v>
      </c>
      <c r="J71" s="245">
        <v>0</v>
      </c>
      <c r="K71" s="245">
        <v>0</v>
      </c>
      <c r="L71" s="245">
        <v>0</v>
      </c>
      <c r="M71" s="245">
        <v>0</v>
      </c>
      <c r="N71" s="245">
        <v>0</v>
      </c>
      <c r="O71" s="245">
        <v>0</v>
      </c>
      <c r="P71" s="245">
        <v>0</v>
      </c>
      <c r="Q71" s="245">
        <v>0</v>
      </c>
      <c r="R71" s="245">
        <v>0</v>
      </c>
      <c r="S71" s="245">
        <v>0</v>
      </c>
      <c r="T71" s="245">
        <v>0</v>
      </c>
      <c r="U71" s="245">
        <v>0</v>
      </c>
      <c r="V71" s="245">
        <v>0</v>
      </c>
      <c r="W71" s="245">
        <v>0</v>
      </c>
      <c r="X71" s="245">
        <v>0</v>
      </c>
      <c r="Y71" s="245">
        <v>0</v>
      </c>
      <c r="Z71" s="245">
        <v>0</v>
      </c>
      <c r="AA71" s="245">
        <v>0</v>
      </c>
      <c r="AB71" s="245">
        <v>0</v>
      </c>
      <c r="AC71" s="245">
        <v>0</v>
      </c>
      <c r="AD71" s="245">
        <v>0</v>
      </c>
      <c r="AE71" s="245">
        <v>0</v>
      </c>
      <c r="AF71" s="245">
        <v>0</v>
      </c>
      <c r="AG71" s="245">
        <v>0</v>
      </c>
      <c r="AH71" s="245">
        <v>0</v>
      </c>
      <c r="AI71" s="245">
        <v>0</v>
      </c>
    </row>
    <row r="72" spans="1:36" s="203" customFormat="1" ht="46.8">
      <c r="A72" s="185" t="s">
        <v>124</v>
      </c>
      <c r="B72" s="186" t="s">
        <v>102</v>
      </c>
      <c r="C72" s="70" t="s">
        <v>114</v>
      </c>
      <c r="D72" s="245">
        <v>0</v>
      </c>
      <c r="E72" s="245">
        <v>0</v>
      </c>
      <c r="F72" s="245">
        <v>0</v>
      </c>
      <c r="G72" s="245">
        <v>0</v>
      </c>
      <c r="H72" s="245">
        <v>0</v>
      </c>
      <c r="I72" s="245">
        <v>0</v>
      </c>
      <c r="J72" s="245">
        <v>0</v>
      </c>
      <c r="K72" s="245">
        <v>0</v>
      </c>
      <c r="L72" s="245">
        <v>0</v>
      </c>
      <c r="M72" s="245">
        <v>0</v>
      </c>
      <c r="N72" s="245">
        <v>0</v>
      </c>
      <c r="O72" s="245">
        <v>0</v>
      </c>
      <c r="P72" s="245">
        <v>0</v>
      </c>
      <c r="Q72" s="245">
        <v>0</v>
      </c>
      <c r="R72" s="245">
        <v>0</v>
      </c>
      <c r="S72" s="245">
        <v>0</v>
      </c>
      <c r="T72" s="245">
        <v>0</v>
      </c>
      <c r="U72" s="245">
        <v>0</v>
      </c>
      <c r="V72" s="245">
        <v>0</v>
      </c>
      <c r="W72" s="245">
        <v>0</v>
      </c>
      <c r="X72" s="245">
        <v>0</v>
      </c>
      <c r="Y72" s="245">
        <v>0</v>
      </c>
      <c r="Z72" s="245">
        <v>0</v>
      </c>
      <c r="AA72" s="245">
        <v>0</v>
      </c>
      <c r="AB72" s="245">
        <v>0</v>
      </c>
      <c r="AC72" s="245">
        <v>0</v>
      </c>
      <c r="AD72" s="245">
        <v>0</v>
      </c>
      <c r="AE72" s="245">
        <v>0</v>
      </c>
      <c r="AF72" s="245">
        <v>0</v>
      </c>
      <c r="AG72" s="245">
        <v>0</v>
      </c>
      <c r="AH72" s="245">
        <v>0</v>
      </c>
      <c r="AI72" s="245">
        <v>0</v>
      </c>
    </row>
    <row r="73" spans="1:36" s="203" customFormat="1" ht="38.25" customHeight="1">
      <c r="A73" s="185" t="s">
        <v>125</v>
      </c>
      <c r="B73" s="186" t="s">
        <v>103</v>
      </c>
      <c r="C73" s="70" t="s">
        <v>114</v>
      </c>
      <c r="D73" s="245">
        <v>0</v>
      </c>
      <c r="E73" s="245">
        <v>0</v>
      </c>
      <c r="F73" s="245">
        <v>0</v>
      </c>
      <c r="G73" s="245">
        <v>0</v>
      </c>
      <c r="H73" s="245">
        <v>0</v>
      </c>
      <c r="I73" s="245">
        <v>0</v>
      </c>
      <c r="J73" s="245">
        <v>0</v>
      </c>
      <c r="K73" s="245">
        <v>0</v>
      </c>
      <c r="L73" s="245">
        <v>0</v>
      </c>
      <c r="M73" s="245">
        <v>0</v>
      </c>
      <c r="N73" s="245">
        <v>0</v>
      </c>
      <c r="O73" s="245">
        <v>0</v>
      </c>
      <c r="P73" s="245">
        <v>0</v>
      </c>
      <c r="Q73" s="245">
        <v>0</v>
      </c>
      <c r="R73" s="245">
        <v>0</v>
      </c>
      <c r="S73" s="245">
        <v>0</v>
      </c>
      <c r="T73" s="245">
        <v>0</v>
      </c>
      <c r="U73" s="245">
        <v>0</v>
      </c>
      <c r="V73" s="245">
        <v>0</v>
      </c>
      <c r="W73" s="245">
        <v>0</v>
      </c>
      <c r="X73" s="245">
        <v>0</v>
      </c>
      <c r="Y73" s="245">
        <v>0</v>
      </c>
      <c r="Z73" s="245">
        <v>0</v>
      </c>
      <c r="AA73" s="245">
        <v>0</v>
      </c>
      <c r="AB73" s="245">
        <v>0</v>
      </c>
      <c r="AC73" s="245">
        <v>0</v>
      </c>
      <c r="AD73" s="245">
        <v>0</v>
      </c>
      <c r="AE73" s="245">
        <v>0</v>
      </c>
      <c r="AF73" s="245">
        <v>0</v>
      </c>
      <c r="AG73" s="245">
        <v>0</v>
      </c>
      <c r="AH73" s="245">
        <v>0</v>
      </c>
      <c r="AI73" s="245">
        <v>0</v>
      </c>
    </row>
    <row r="74" spans="1:36" s="203" customFormat="1" ht="31.2">
      <c r="A74" s="185" t="s">
        <v>169</v>
      </c>
      <c r="B74" s="214" t="s">
        <v>104</v>
      </c>
      <c r="C74" s="70" t="s">
        <v>114</v>
      </c>
      <c r="D74" s="245">
        <v>0</v>
      </c>
      <c r="E74" s="245">
        <v>0</v>
      </c>
      <c r="F74" s="245">
        <v>0</v>
      </c>
      <c r="G74" s="245">
        <v>0</v>
      </c>
      <c r="H74" s="245">
        <v>0</v>
      </c>
      <c r="I74" s="245">
        <v>0</v>
      </c>
      <c r="J74" s="245">
        <v>0</v>
      </c>
      <c r="K74" s="245">
        <v>0</v>
      </c>
      <c r="L74" s="245">
        <v>0</v>
      </c>
      <c r="M74" s="245">
        <v>0</v>
      </c>
      <c r="N74" s="245">
        <v>0</v>
      </c>
      <c r="O74" s="245">
        <v>0</v>
      </c>
      <c r="P74" s="245">
        <v>0</v>
      </c>
      <c r="Q74" s="245">
        <v>0</v>
      </c>
      <c r="R74" s="245">
        <v>0</v>
      </c>
      <c r="S74" s="245">
        <v>0</v>
      </c>
      <c r="T74" s="245">
        <v>0</v>
      </c>
      <c r="U74" s="245">
        <v>0</v>
      </c>
      <c r="V74" s="245">
        <v>0</v>
      </c>
      <c r="W74" s="245">
        <v>0</v>
      </c>
      <c r="X74" s="245">
        <v>0</v>
      </c>
      <c r="Y74" s="245">
        <v>0</v>
      </c>
      <c r="Z74" s="245">
        <v>0</v>
      </c>
      <c r="AA74" s="245">
        <v>0</v>
      </c>
      <c r="AB74" s="245">
        <v>0</v>
      </c>
      <c r="AC74" s="245">
        <v>0</v>
      </c>
      <c r="AD74" s="245">
        <v>0</v>
      </c>
      <c r="AE74" s="245">
        <v>0</v>
      </c>
      <c r="AF74" s="245">
        <v>0</v>
      </c>
      <c r="AG74" s="245">
        <v>0</v>
      </c>
      <c r="AH74" s="245">
        <v>0</v>
      </c>
      <c r="AI74" s="245">
        <v>0</v>
      </c>
    </row>
    <row r="75" spans="1:36" s="203" customFormat="1" ht="43.5" customHeight="1">
      <c r="A75" s="185" t="s">
        <v>170</v>
      </c>
      <c r="B75" s="195" t="s">
        <v>105</v>
      </c>
      <c r="C75" s="231" t="s">
        <v>114</v>
      </c>
      <c r="D75" s="245">
        <v>0</v>
      </c>
      <c r="E75" s="245">
        <v>0</v>
      </c>
      <c r="F75" s="245">
        <v>0</v>
      </c>
      <c r="G75" s="245">
        <v>0</v>
      </c>
      <c r="H75" s="245">
        <v>0</v>
      </c>
      <c r="I75" s="245">
        <v>0</v>
      </c>
      <c r="J75" s="245">
        <v>0</v>
      </c>
      <c r="K75" s="245">
        <v>0</v>
      </c>
      <c r="L75" s="245">
        <v>0</v>
      </c>
      <c r="M75" s="245">
        <v>0</v>
      </c>
      <c r="N75" s="245">
        <v>0</v>
      </c>
      <c r="O75" s="245">
        <v>0</v>
      </c>
      <c r="P75" s="245">
        <v>0</v>
      </c>
      <c r="Q75" s="245">
        <v>0</v>
      </c>
      <c r="R75" s="245">
        <v>0</v>
      </c>
      <c r="S75" s="245">
        <v>0</v>
      </c>
      <c r="T75" s="245">
        <v>0</v>
      </c>
      <c r="U75" s="245">
        <v>0</v>
      </c>
      <c r="V75" s="245">
        <v>0</v>
      </c>
      <c r="W75" s="245">
        <v>0</v>
      </c>
      <c r="X75" s="245">
        <v>0</v>
      </c>
      <c r="Y75" s="245">
        <v>0</v>
      </c>
      <c r="Z75" s="245">
        <v>0</v>
      </c>
      <c r="AA75" s="245">
        <v>0</v>
      </c>
      <c r="AB75" s="245">
        <v>0</v>
      </c>
      <c r="AC75" s="245">
        <v>0</v>
      </c>
      <c r="AD75" s="245">
        <v>0</v>
      </c>
      <c r="AE75" s="245">
        <v>0</v>
      </c>
      <c r="AF75" s="245">
        <v>0</v>
      </c>
      <c r="AG75" s="245">
        <v>0</v>
      </c>
      <c r="AH75" s="245">
        <v>0</v>
      </c>
      <c r="AI75" s="245">
        <v>0</v>
      </c>
    </row>
    <row r="76" spans="1:36" s="203" customFormat="1" ht="25.5" customHeight="1">
      <c r="A76" s="233"/>
      <c r="B76" s="234"/>
      <c r="C76" s="288"/>
      <c r="D76" s="288"/>
      <c r="E76" s="288"/>
      <c r="F76" s="288"/>
      <c r="G76" s="288"/>
      <c r="H76" s="288"/>
      <c r="I76" s="288"/>
      <c r="J76" s="288"/>
      <c r="K76" s="288"/>
      <c r="L76" s="288"/>
      <c r="M76" s="288"/>
      <c r="N76" s="288"/>
      <c r="O76" s="288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288"/>
      <c r="AB76" s="288"/>
      <c r="AC76" s="288"/>
      <c r="AD76" s="288"/>
      <c r="AE76" s="288"/>
      <c r="AF76" s="288"/>
      <c r="AG76" s="288"/>
      <c r="AH76" s="288"/>
      <c r="AI76" s="288"/>
    </row>
    <row r="77" spans="1:36" s="204" customFormat="1">
      <c r="A77" s="289"/>
      <c r="B77" s="290"/>
      <c r="C77" s="291"/>
      <c r="D77" s="292"/>
      <c r="E77" s="292"/>
      <c r="F77" s="293"/>
      <c r="G77" s="293"/>
      <c r="H77" s="293"/>
      <c r="I77" s="293"/>
      <c r="J77" s="293"/>
      <c r="K77" s="293"/>
      <c r="L77" s="293"/>
      <c r="M77" s="293"/>
      <c r="N77" s="293"/>
      <c r="O77" s="293"/>
      <c r="P77" s="293"/>
      <c r="Q77" s="293"/>
      <c r="R77" s="293"/>
      <c r="S77" s="293"/>
      <c r="T77" s="293"/>
      <c r="U77" s="293"/>
      <c r="V77" s="293"/>
      <c r="W77" s="293"/>
      <c r="X77" s="293"/>
      <c r="Y77" s="293"/>
      <c r="Z77" s="293"/>
      <c r="AA77" s="293"/>
      <c r="AB77" s="293"/>
      <c r="AC77" s="293"/>
      <c r="AD77" s="293"/>
      <c r="AE77" s="293"/>
      <c r="AF77" s="293"/>
      <c r="AG77" s="293"/>
      <c r="AH77" s="293"/>
      <c r="AI77" s="293"/>
      <c r="AJ77" s="232"/>
    </row>
    <row r="78" spans="1:36">
      <c r="A78" s="294"/>
      <c r="B78" s="295"/>
      <c r="C78" s="296"/>
      <c r="D78" s="297"/>
      <c r="E78" s="297"/>
      <c r="F78" s="297"/>
      <c r="G78" s="297"/>
      <c r="H78" s="297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D78" s="297"/>
      <c r="AE78" s="297"/>
      <c r="AF78" s="297"/>
      <c r="AG78" s="297"/>
      <c r="AH78" s="297"/>
      <c r="AI78" s="297"/>
    </row>
    <row r="79" spans="1:36">
      <c r="A79" s="298"/>
      <c r="B79" s="299"/>
      <c r="C79" s="300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</row>
    <row r="80" spans="1:36">
      <c r="A80" s="302"/>
      <c r="B80" s="303"/>
      <c r="C80" s="304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72">
      <c r="A81" s="302"/>
      <c r="B81" s="303"/>
      <c r="C81" s="304"/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72">
      <c r="A82" s="302"/>
      <c r="B82" s="303"/>
      <c r="C82" s="304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72">
      <c r="A83" s="302"/>
      <c r="B83" s="303"/>
      <c r="C83" s="304"/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72" s="34" customFormat="1">
      <c r="A84" s="302"/>
      <c r="B84" s="303"/>
      <c r="C84" s="304"/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</row>
    <row r="85" spans="1:72" s="34" customFormat="1">
      <c r="A85" s="302"/>
      <c r="B85" s="303"/>
      <c r="C85" s="304"/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</row>
    <row r="86" spans="1:72" s="34" customFormat="1">
      <c r="A86" s="302"/>
      <c r="B86" s="303"/>
      <c r="C86" s="304"/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</row>
    <row r="87" spans="1:72" s="34" customFormat="1">
      <c r="A87" s="302"/>
      <c r="B87" s="303"/>
      <c r="C87" s="304"/>
      <c r="D87" s="305"/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</row>
    <row r="88" spans="1:72" s="34" customFormat="1">
      <c r="A88" s="302"/>
      <c r="B88" s="303"/>
      <c r="C88" s="304"/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</row>
    <row r="89" spans="1:72" s="34" customFormat="1">
      <c r="A89" s="302"/>
      <c r="B89" s="303"/>
      <c r="C89" s="304"/>
      <c r="D89" s="305"/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</row>
    <row r="90" spans="1:72" s="34" customFormat="1">
      <c r="A90" s="302"/>
      <c r="B90" s="303"/>
      <c r="C90" s="304"/>
      <c r="D90" s="305"/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</row>
    <row r="91" spans="1:72" s="34" customFormat="1">
      <c r="A91" s="302"/>
      <c r="B91" s="303"/>
      <c r="C91" s="304"/>
      <c r="D91" s="305"/>
      <c r="E91" s="305"/>
      <c r="F91" s="305"/>
      <c r="G91" s="305"/>
      <c r="H91" s="305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</row>
    <row r="92" spans="1:72" s="34" customFormat="1">
      <c r="A92" s="302"/>
      <c r="B92" s="303"/>
      <c r="C92" s="304"/>
      <c r="D92" s="305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</row>
    <row r="93" spans="1:72" s="34" customFormat="1">
      <c r="A93" s="302"/>
      <c r="B93" s="303"/>
      <c r="C93" s="304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</row>
    <row r="94" spans="1:72" s="34" customFormat="1">
      <c r="A94" s="302"/>
      <c r="B94" s="303"/>
      <c r="C94" s="304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</row>
    <row r="95" spans="1:72" s="34" customFormat="1">
      <c r="A95" s="302"/>
      <c r="B95" s="303"/>
      <c r="C95" s="304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</row>
    <row r="96" spans="1:72" s="34" customFormat="1">
      <c r="A96" s="302"/>
      <c r="B96" s="303"/>
      <c r="C96" s="304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</row>
    <row r="97" spans="1:72" s="34" customFormat="1">
      <c r="A97" s="302"/>
      <c r="B97" s="303"/>
      <c r="C97" s="304"/>
      <c r="D97" s="305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</row>
    <row r="98" spans="1:72" s="34" customFormat="1">
      <c r="A98" s="302"/>
      <c r="B98" s="303"/>
      <c r="C98" s="304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</row>
    <row r="99" spans="1:72" s="34" customFormat="1">
      <c r="A99" s="298"/>
      <c r="B99" s="299"/>
      <c r="C99" s="300"/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301"/>
      <c r="AH99" s="301"/>
      <c r="AI99" s="30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</row>
    <row r="100" spans="1:72">
      <c r="A100" s="302"/>
      <c r="B100" s="303"/>
      <c r="C100" s="304"/>
      <c r="D100" s="305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</row>
    <row r="101" spans="1:72">
      <c r="A101" s="302"/>
      <c r="B101" s="303"/>
      <c r="C101" s="304"/>
      <c r="D101" s="305"/>
      <c r="E101" s="305"/>
      <c r="F101" s="305"/>
      <c r="G101" s="305"/>
      <c r="H101" s="305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</row>
    <row r="102" spans="1:72">
      <c r="A102" s="302"/>
      <c r="B102" s="303"/>
      <c r="C102" s="304"/>
      <c r="D102" s="305"/>
      <c r="E102" s="305"/>
      <c r="F102" s="305"/>
      <c r="G102" s="305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72" s="46" customFormat="1">
      <c r="A103" s="306"/>
      <c r="B103" s="58"/>
      <c r="C103" s="307"/>
      <c r="D103" s="308"/>
      <c r="E103" s="308"/>
      <c r="F103" s="308"/>
      <c r="G103" s="308"/>
      <c r="H103" s="308"/>
      <c r="I103" s="308"/>
      <c r="J103" s="308"/>
      <c r="K103" s="308"/>
      <c r="L103" s="308"/>
      <c r="M103" s="308"/>
      <c r="N103" s="308"/>
      <c r="O103" s="308"/>
      <c r="P103" s="308"/>
      <c r="Q103" s="308"/>
      <c r="R103" s="308"/>
      <c r="S103" s="308"/>
      <c r="T103" s="308"/>
      <c r="U103" s="308"/>
      <c r="V103" s="308"/>
      <c r="W103" s="308"/>
      <c r="X103" s="308"/>
      <c r="Y103" s="308"/>
      <c r="Z103" s="308"/>
      <c r="AA103" s="308"/>
      <c r="AB103" s="308"/>
      <c r="AC103" s="308"/>
      <c r="AD103" s="308"/>
      <c r="AE103" s="308"/>
      <c r="AF103" s="308"/>
      <c r="AG103" s="308"/>
      <c r="AH103" s="308"/>
      <c r="AI103" s="308"/>
      <c r="AJ103" s="334"/>
    </row>
    <row r="104" spans="1:72" s="46" customFormat="1">
      <c r="A104" s="306"/>
      <c r="B104" s="58"/>
      <c r="C104" s="307"/>
      <c r="D104" s="308"/>
      <c r="E104" s="308"/>
      <c r="F104" s="308"/>
      <c r="G104" s="308"/>
      <c r="H104" s="308"/>
      <c r="I104" s="308"/>
      <c r="J104" s="308"/>
      <c r="K104" s="308"/>
      <c r="L104" s="308"/>
      <c r="M104" s="308"/>
      <c r="N104" s="308"/>
      <c r="O104" s="308"/>
      <c r="P104" s="308"/>
      <c r="Q104" s="308"/>
      <c r="R104" s="308"/>
      <c r="S104" s="308"/>
      <c r="T104" s="308"/>
      <c r="U104" s="308"/>
      <c r="V104" s="308"/>
      <c r="W104" s="308"/>
      <c r="X104" s="308"/>
      <c r="Y104" s="308"/>
      <c r="Z104" s="308"/>
      <c r="AA104" s="308"/>
      <c r="AB104" s="308"/>
      <c r="AC104" s="308"/>
      <c r="AD104" s="308"/>
      <c r="AE104" s="308"/>
      <c r="AF104" s="308"/>
      <c r="AG104" s="308"/>
      <c r="AH104" s="308"/>
      <c r="AI104" s="308"/>
      <c r="AJ104" s="334"/>
    </row>
    <row r="105" spans="1:72" s="46" customFormat="1">
      <c r="A105" s="306"/>
      <c r="B105" s="58"/>
      <c r="C105" s="307"/>
      <c r="D105" s="308"/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  <c r="O105" s="308"/>
      <c r="P105" s="308"/>
      <c r="Q105" s="308"/>
      <c r="R105" s="308"/>
      <c r="S105" s="308"/>
      <c r="T105" s="308"/>
      <c r="U105" s="308"/>
      <c r="V105" s="308"/>
      <c r="W105" s="308"/>
      <c r="X105" s="308"/>
      <c r="Y105" s="308"/>
      <c r="Z105" s="308"/>
      <c r="AA105" s="308"/>
      <c r="AB105" s="308"/>
      <c r="AC105" s="308"/>
      <c r="AD105" s="308"/>
      <c r="AE105" s="308"/>
      <c r="AF105" s="308"/>
      <c r="AG105" s="308"/>
      <c r="AH105" s="308"/>
      <c r="AI105" s="308"/>
      <c r="AJ105" s="334"/>
    </row>
    <row r="106" spans="1:72" s="46" customFormat="1">
      <c r="A106" s="306"/>
      <c r="B106" s="58"/>
      <c r="C106" s="307"/>
      <c r="D106" s="308"/>
      <c r="E106" s="308"/>
      <c r="F106" s="308"/>
      <c r="G106" s="308"/>
      <c r="H106" s="308"/>
      <c r="I106" s="308"/>
      <c r="J106" s="308"/>
      <c r="K106" s="308"/>
      <c r="L106" s="308"/>
      <c r="M106" s="308"/>
      <c r="N106" s="308"/>
      <c r="O106" s="308"/>
      <c r="P106" s="308"/>
      <c r="Q106" s="308"/>
      <c r="R106" s="308"/>
      <c r="S106" s="308"/>
      <c r="T106" s="308"/>
      <c r="U106" s="308"/>
      <c r="V106" s="308"/>
      <c r="W106" s="308"/>
      <c r="X106" s="308"/>
      <c r="Y106" s="308"/>
      <c r="Z106" s="308"/>
      <c r="AA106" s="308"/>
      <c r="AB106" s="308"/>
      <c r="AC106" s="308"/>
      <c r="AD106" s="308"/>
      <c r="AE106" s="308"/>
      <c r="AF106" s="308"/>
      <c r="AG106" s="308"/>
      <c r="AH106" s="308"/>
      <c r="AI106" s="308"/>
      <c r="AJ106" s="334"/>
    </row>
    <row r="107" spans="1:72" s="46" customFormat="1">
      <c r="A107" s="306"/>
      <c r="B107" s="58"/>
      <c r="C107" s="307"/>
      <c r="D107" s="308"/>
      <c r="E107" s="308"/>
      <c r="F107" s="308"/>
      <c r="G107" s="308"/>
      <c r="H107" s="308"/>
      <c r="I107" s="308"/>
      <c r="J107" s="308"/>
      <c r="K107" s="308"/>
      <c r="L107" s="308"/>
      <c r="M107" s="308"/>
      <c r="N107" s="308"/>
      <c r="O107" s="308"/>
      <c r="P107" s="308"/>
      <c r="Q107" s="308"/>
      <c r="R107" s="308"/>
      <c r="S107" s="308"/>
      <c r="T107" s="308"/>
      <c r="U107" s="308"/>
      <c r="V107" s="308"/>
      <c r="W107" s="308"/>
      <c r="X107" s="308"/>
      <c r="Y107" s="308"/>
      <c r="Z107" s="308"/>
      <c r="AA107" s="308"/>
      <c r="AB107" s="308"/>
      <c r="AC107" s="308"/>
      <c r="AD107" s="308"/>
      <c r="AE107" s="308"/>
      <c r="AF107" s="308"/>
      <c r="AG107" s="308"/>
      <c r="AH107" s="308"/>
      <c r="AI107" s="308"/>
      <c r="AJ107" s="334"/>
    </row>
    <row r="108" spans="1:72" s="46" customFormat="1">
      <c r="A108" s="306"/>
      <c r="B108" s="58"/>
      <c r="C108" s="307"/>
      <c r="D108" s="308"/>
      <c r="E108" s="308"/>
      <c r="F108" s="308"/>
      <c r="G108" s="308"/>
      <c r="H108" s="308"/>
      <c r="I108" s="308"/>
      <c r="J108" s="308"/>
      <c r="K108" s="308"/>
      <c r="L108" s="308"/>
      <c r="M108" s="308"/>
      <c r="N108" s="308"/>
      <c r="O108" s="308"/>
      <c r="P108" s="308"/>
      <c r="Q108" s="308"/>
      <c r="R108" s="308"/>
      <c r="S108" s="308"/>
      <c r="T108" s="308"/>
      <c r="U108" s="308"/>
      <c r="V108" s="308"/>
      <c r="W108" s="308"/>
      <c r="X108" s="308"/>
      <c r="Y108" s="308"/>
      <c r="Z108" s="308"/>
      <c r="AA108" s="308"/>
      <c r="AB108" s="308"/>
      <c r="AC108" s="308"/>
      <c r="AD108" s="308"/>
      <c r="AE108" s="308"/>
      <c r="AF108" s="308"/>
      <c r="AG108" s="308"/>
      <c r="AH108" s="308"/>
      <c r="AI108" s="308"/>
      <c r="AJ108" s="334"/>
    </row>
    <row r="109" spans="1:72" s="46" customFormat="1">
      <c r="A109" s="306"/>
      <c r="B109" s="58"/>
      <c r="C109" s="307"/>
      <c r="D109" s="308"/>
      <c r="E109" s="308"/>
      <c r="F109" s="308"/>
      <c r="G109" s="308"/>
      <c r="H109" s="308"/>
      <c r="I109" s="308"/>
      <c r="J109" s="308"/>
      <c r="K109" s="308"/>
      <c r="L109" s="308"/>
      <c r="M109" s="308"/>
      <c r="N109" s="308"/>
      <c r="O109" s="308"/>
      <c r="P109" s="308"/>
      <c r="Q109" s="308"/>
      <c r="R109" s="308"/>
      <c r="S109" s="308"/>
      <c r="T109" s="308"/>
      <c r="U109" s="308"/>
      <c r="V109" s="308"/>
      <c r="W109" s="308"/>
      <c r="X109" s="308"/>
      <c r="Y109" s="308"/>
      <c r="Z109" s="308"/>
      <c r="AA109" s="308"/>
      <c r="AB109" s="308"/>
      <c r="AC109" s="308"/>
      <c r="AD109" s="308"/>
      <c r="AE109" s="308"/>
      <c r="AF109" s="308"/>
      <c r="AG109" s="308"/>
      <c r="AH109" s="308"/>
      <c r="AI109" s="308"/>
      <c r="AJ109" s="334"/>
    </row>
    <row r="110" spans="1:72" s="46" customFormat="1">
      <c r="A110" s="306"/>
      <c r="B110" s="58"/>
      <c r="C110" s="307"/>
      <c r="D110" s="308"/>
      <c r="E110" s="308"/>
      <c r="F110" s="308"/>
      <c r="G110" s="308"/>
      <c r="H110" s="308"/>
      <c r="I110" s="308"/>
      <c r="J110" s="308"/>
      <c r="K110" s="308"/>
      <c r="L110" s="308"/>
      <c r="M110" s="308"/>
      <c r="N110" s="308"/>
      <c r="O110" s="308"/>
      <c r="P110" s="308"/>
      <c r="Q110" s="308"/>
      <c r="R110" s="308"/>
      <c r="S110" s="308"/>
      <c r="T110" s="308"/>
      <c r="U110" s="308"/>
      <c r="V110" s="308"/>
      <c r="W110" s="308"/>
      <c r="X110" s="308"/>
      <c r="Y110" s="308"/>
      <c r="Z110" s="308"/>
      <c r="AA110" s="308"/>
      <c r="AB110" s="308"/>
      <c r="AC110" s="308"/>
      <c r="AD110" s="308"/>
      <c r="AE110" s="308"/>
      <c r="AF110" s="308"/>
      <c r="AG110" s="308"/>
      <c r="AH110" s="308"/>
      <c r="AI110" s="308"/>
      <c r="AJ110" s="334"/>
    </row>
    <row r="111" spans="1:72" s="46" customFormat="1">
      <c r="A111" s="306"/>
      <c r="B111" s="58"/>
      <c r="C111" s="307"/>
      <c r="D111" s="308"/>
      <c r="E111" s="308"/>
      <c r="F111" s="308"/>
      <c r="G111" s="308"/>
      <c r="H111" s="308"/>
      <c r="I111" s="308"/>
      <c r="J111" s="308"/>
      <c r="K111" s="308"/>
      <c r="L111" s="308"/>
      <c r="M111" s="308"/>
      <c r="N111" s="308"/>
      <c r="O111" s="308"/>
      <c r="P111" s="308"/>
      <c r="Q111" s="308"/>
      <c r="R111" s="308"/>
      <c r="S111" s="308"/>
      <c r="T111" s="308"/>
      <c r="U111" s="308"/>
      <c r="V111" s="308"/>
      <c r="W111" s="308"/>
      <c r="X111" s="308"/>
      <c r="Y111" s="308"/>
      <c r="Z111" s="308"/>
      <c r="AA111" s="308"/>
      <c r="AB111" s="308"/>
      <c r="AC111" s="308"/>
      <c r="AD111" s="308"/>
      <c r="AE111" s="308"/>
      <c r="AF111" s="308"/>
      <c r="AG111" s="308"/>
      <c r="AH111" s="308"/>
      <c r="AI111" s="308"/>
      <c r="AJ111" s="334"/>
    </row>
    <row r="112" spans="1:72" s="46" customFormat="1">
      <c r="A112" s="306"/>
      <c r="B112" s="58"/>
      <c r="C112" s="307"/>
      <c r="D112" s="308"/>
      <c r="E112" s="308"/>
      <c r="F112" s="308"/>
      <c r="G112" s="308"/>
      <c r="H112" s="308"/>
      <c r="I112" s="308"/>
      <c r="J112" s="308"/>
      <c r="K112" s="308"/>
      <c r="L112" s="308"/>
      <c r="M112" s="308"/>
      <c r="N112" s="308"/>
      <c r="O112" s="308"/>
      <c r="P112" s="308"/>
      <c r="Q112" s="308"/>
      <c r="R112" s="308"/>
      <c r="S112" s="308"/>
      <c r="T112" s="308"/>
      <c r="U112" s="308"/>
      <c r="V112" s="308"/>
      <c r="W112" s="308"/>
      <c r="X112" s="308"/>
      <c r="Y112" s="308"/>
      <c r="Z112" s="308"/>
      <c r="AA112" s="308"/>
      <c r="AB112" s="308"/>
      <c r="AC112" s="308"/>
      <c r="AD112" s="308"/>
      <c r="AE112" s="308"/>
      <c r="AF112" s="308"/>
      <c r="AG112" s="308"/>
      <c r="AH112" s="308"/>
      <c r="AI112" s="308"/>
      <c r="AJ112" s="334"/>
    </row>
    <row r="113" spans="1:36">
      <c r="A113" s="302"/>
      <c r="B113" s="303"/>
      <c r="C113" s="310"/>
      <c r="D113" s="311"/>
      <c r="E113" s="311"/>
      <c r="F113" s="311"/>
      <c r="G113" s="311"/>
      <c r="H113" s="311"/>
      <c r="I113" s="311"/>
      <c r="J113" s="311"/>
      <c r="K113" s="311"/>
      <c r="L113" s="311"/>
      <c r="M113" s="311"/>
      <c r="N113" s="311"/>
      <c r="O113" s="311"/>
      <c r="P113" s="311"/>
      <c r="Q113" s="311"/>
      <c r="R113" s="311"/>
      <c r="S113" s="311"/>
      <c r="T113" s="311"/>
      <c r="U113" s="311"/>
      <c r="V113" s="311"/>
      <c r="W113" s="311"/>
      <c r="X113" s="311"/>
      <c r="Y113" s="311"/>
      <c r="Z113" s="311"/>
      <c r="AA113" s="311"/>
      <c r="AB113" s="311"/>
      <c r="AC113" s="311"/>
      <c r="AD113" s="311"/>
      <c r="AE113" s="311"/>
      <c r="AF113" s="311"/>
      <c r="AG113" s="311"/>
      <c r="AH113" s="311"/>
      <c r="AI113" s="311"/>
    </row>
    <row r="114" spans="1:36">
      <c r="A114" s="302"/>
      <c r="B114" s="303"/>
      <c r="C114" s="310"/>
      <c r="D114" s="311"/>
      <c r="E114" s="311"/>
      <c r="F114" s="311"/>
      <c r="G114" s="311"/>
      <c r="H114" s="311"/>
      <c r="I114" s="311"/>
      <c r="J114" s="311"/>
      <c r="K114" s="311"/>
      <c r="L114" s="311"/>
      <c r="M114" s="311"/>
      <c r="N114" s="311"/>
      <c r="O114" s="311"/>
      <c r="P114" s="311"/>
      <c r="Q114" s="311"/>
      <c r="R114" s="311"/>
      <c r="S114" s="311"/>
      <c r="T114" s="311"/>
      <c r="U114" s="311"/>
      <c r="V114" s="311"/>
      <c r="W114" s="311"/>
      <c r="X114" s="311"/>
      <c r="Y114" s="311"/>
      <c r="Z114" s="311"/>
      <c r="AA114" s="311"/>
      <c r="AB114" s="311"/>
      <c r="AC114" s="311"/>
      <c r="AD114" s="311"/>
      <c r="AE114" s="311"/>
      <c r="AF114" s="311"/>
      <c r="AG114" s="311"/>
      <c r="AH114" s="311"/>
      <c r="AI114" s="311"/>
    </row>
    <row r="115" spans="1:36" s="11" customFormat="1">
      <c r="A115" s="306"/>
      <c r="B115" s="312"/>
      <c r="C115" s="307"/>
      <c r="D115" s="313"/>
      <c r="E115" s="313"/>
      <c r="F115" s="313"/>
      <c r="G115" s="313"/>
      <c r="H115" s="313"/>
      <c r="I115" s="313"/>
      <c r="J115" s="313"/>
      <c r="K115" s="313"/>
      <c r="L115" s="313"/>
      <c r="M115" s="313"/>
      <c r="N115" s="313"/>
      <c r="O115" s="313"/>
      <c r="P115" s="313"/>
      <c r="Q115" s="313"/>
      <c r="R115" s="313"/>
      <c r="S115" s="313"/>
      <c r="T115" s="313"/>
      <c r="U115" s="313"/>
      <c r="V115" s="313"/>
      <c r="W115" s="313"/>
      <c r="X115" s="313"/>
      <c r="Y115" s="313"/>
      <c r="Z115" s="313"/>
      <c r="AA115" s="313"/>
      <c r="AB115" s="313"/>
      <c r="AC115" s="313"/>
      <c r="AD115" s="313"/>
      <c r="AE115" s="313"/>
      <c r="AF115" s="313"/>
      <c r="AG115" s="313"/>
      <c r="AH115" s="313"/>
      <c r="AI115" s="314"/>
      <c r="AJ115" s="378"/>
    </row>
    <row r="116" spans="1:36" s="11" customFormat="1">
      <c r="A116" s="306"/>
      <c r="B116" s="312"/>
      <c r="C116" s="307"/>
      <c r="D116" s="313"/>
      <c r="E116" s="313"/>
      <c r="F116" s="313"/>
      <c r="G116" s="313"/>
      <c r="H116" s="313"/>
      <c r="I116" s="313"/>
      <c r="J116" s="313"/>
      <c r="K116" s="313"/>
      <c r="L116" s="313"/>
      <c r="M116" s="313"/>
      <c r="N116" s="313"/>
      <c r="O116" s="313"/>
      <c r="P116" s="313"/>
      <c r="Q116" s="313"/>
      <c r="R116" s="313"/>
      <c r="S116" s="313"/>
      <c r="T116" s="313"/>
      <c r="U116" s="313"/>
      <c r="V116" s="313"/>
      <c r="W116" s="313"/>
      <c r="X116" s="313"/>
      <c r="Y116" s="313"/>
      <c r="Z116" s="313"/>
      <c r="AA116" s="313"/>
      <c r="AB116" s="313"/>
      <c r="AC116" s="313"/>
      <c r="AD116" s="313"/>
      <c r="AE116" s="313"/>
      <c r="AF116" s="313"/>
      <c r="AG116" s="313"/>
      <c r="AH116" s="313"/>
      <c r="AI116" s="314"/>
      <c r="AJ116" s="378"/>
    </row>
    <row r="117" spans="1:36" s="11" customFormat="1">
      <c r="A117" s="306"/>
      <c r="B117" s="58"/>
      <c r="C117" s="307"/>
      <c r="D117" s="313"/>
      <c r="E117" s="313"/>
      <c r="F117" s="313"/>
      <c r="G117" s="313"/>
      <c r="H117" s="313"/>
      <c r="I117" s="313"/>
      <c r="J117" s="313"/>
      <c r="K117" s="313"/>
      <c r="L117" s="313"/>
      <c r="M117" s="313"/>
      <c r="N117" s="313"/>
      <c r="O117" s="313"/>
      <c r="P117" s="313"/>
      <c r="Q117" s="313"/>
      <c r="R117" s="313"/>
      <c r="S117" s="313"/>
      <c r="T117" s="313"/>
      <c r="U117" s="313"/>
      <c r="V117" s="313"/>
      <c r="W117" s="313"/>
      <c r="X117" s="313"/>
      <c r="Y117" s="313"/>
      <c r="Z117" s="313"/>
      <c r="AA117" s="313"/>
      <c r="AB117" s="313"/>
      <c r="AC117" s="313"/>
      <c r="AD117" s="313"/>
      <c r="AE117" s="313"/>
      <c r="AF117" s="313"/>
      <c r="AG117" s="313"/>
      <c r="AH117" s="313"/>
      <c r="AI117" s="313"/>
      <c r="AJ117" s="378"/>
    </row>
    <row r="118" spans="1:36" s="11" customFormat="1">
      <c r="A118" s="306"/>
      <c r="B118" s="58"/>
      <c r="C118" s="307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3"/>
      <c r="X118" s="313"/>
      <c r="Y118" s="313"/>
      <c r="Z118" s="313"/>
      <c r="AA118" s="313"/>
      <c r="AB118" s="313"/>
      <c r="AC118" s="313"/>
      <c r="AD118" s="313"/>
      <c r="AE118" s="313"/>
      <c r="AF118" s="313"/>
      <c r="AG118" s="313"/>
      <c r="AH118" s="313"/>
      <c r="AI118" s="313"/>
      <c r="AJ118" s="378"/>
    </row>
    <row r="119" spans="1:36" s="11" customFormat="1">
      <c r="A119" s="306"/>
      <c r="B119" s="58"/>
      <c r="C119" s="307"/>
      <c r="D119" s="313"/>
      <c r="E119" s="313"/>
      <c r="F119" s="313"/>
      <c r="G119" s="313"/>
      <c r="H119" s="313"/>
      <c r="I119" s="313"/>
      <c r="J119" s="313"/>
      <c r="K119" s="313"/>
      <c r="L119" s="313"/>
      <c r="M119" s="313"/>
      <c r="N119" s="313"/>
      <c r="O119" s="313"/>
      <c r="P119" s="313"/>
      <c r="Q119" s="313"/>
      <c r="R119" s="313"/>
      <c r="S119" s="313"/>
      <c r="T119" s="313"/>
      <c r="U119" s="313"/>
      <c r="V119" s="313"/>
      <c r="W119" s="313"/>
      <c r="X119" s="313"/>
      <c r="Y119" s="313"/>
      <c r="Z119" s="313"/>
      <c r="AA119" s="313"/>
      <c r="AB119" s="313"/>
      <c r="AC119" s="313"/>
      <c r="AD119" s="313"/>
      <c r="AE119" s="313"/>
      <c r="AF119" s="313"/>
      <c r="AG119" s="313"/>
      <c r="AH119" s="313"/>
      <c r="AI119" s="313"/>
      <c r="AJ119" s="378"/>
    </row>
    <row r="120" spans="1:36" s="11" customFormat="1">
      <c r="A120" s="306"/>
      <c r="B120" s="58"/>
      <c r="C120" s="307"/>
      <c r="D120" s="313"/>
      <c r="E120" s="313"/>
      <c r="F120" s="313"/>
      <c r="G120" s="313"/>
      <c r="H120" s="313"/>
      <c r="I120" s="313"/>
      <c r="J120" s="313"/>
      <c r="K120" s="313"/>
      <c r="L120" s="313"/>
      <c r="M120" s="313"/>
      <c r="N120" s="313"/>
      <c r="O120" s="313"/>
      <c r="P120" s="313"/>
      <c r="Q120" s="313"/>
      <c r="R120" s="313"/>
      <c r="S120" s="313"/>
      <c r="T120" s="313"/>
      <c r="U120" s="313"/>
      <c r="V120" s="313"/>
      <c r="W120" s="313"/>
      <c r="X120" s="313"/>
      <c r="Y120" s="313"/>
      <c r="Z120" s="313"/>
      <c r="AA120" s="313"/>
      <c r="AB120" s="313"/>
      <c r="AC120" s="313"/>
      <c r="AD120" s="313"/>
      <c r="AE120" s="313"/>
      <c r="AF120" s="313"/>
      <c r="AG120" s="313"/>
      <c r="AH120" s="313"/>
      <c r="AI120" s="313"/>
      <c r="AJ120" s="378"/>
    </row>
    <row r="121" spans="1:36">
      <c r="A121" s="302"/>
      <c r="B121" s="303"/>
      <c r="C121" s="304"/>
      <c r="D121" s="315"/>
      <c r="E121" s="315"/>
      <c r="F121" s="315"/>
      <c r="G121" s="315"/>
      <c r="H121" s="315"/>
      <c r="I121" s="315"/>
      <c r="J121" s="315"/>
      <c r="K121" s="315"/>
      <c r="L121" s="315"/>
      <c r="M121" s="315"/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  <c r="AD121" s="315"/>
      <c r="AE121" s="315"/>
      <c r="AF121" s="315"/>
      <c r="AG121" s="315"/>
      <c r="AH121" s="315"/>
      <c r="AI121" s="315"/>
    </row>
    <row r="122" spans="1:36">
      <c r="A122" s="302"/>
      <c r="B122" s="303"/>
      <c r="C122" s="304"/>
      <c r="D122" s="315"/>
      <c r="E122" s="315"/>
      <c r="F122" s="315"/>
      <c r="G122" s="315"/>
      <c r="H122" s="315"/>
      <c r="I122" s="315"/>
      <c r="J122" s="315"/>
      <c r="K122" s="315"/>
      <c r="L122" s="315"/>
      <c r="M122" s="315"/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315"/>
      <c r="AE122" s="315"/>
      <c r="AF122" s="315"/>
      <c r="AG122" s="315"/>
      <c r="AH122" s="315"/>
      <c r="AI122" s="315"/>
    </row>
    <row r="123" spans="1:36" s="11" customFormat="1">
      <c r="A123" s="306"/>
      <c r="B123" s="58"/>
      <c r="C123" s="307"/>
      <c r="D123" s="314"/>
      <c r="E123" s="314"/>
      <c r="F123" s="314"/>
      <c r="G123" s="314"/>
      <c r="H123" s="314"/>
      <c r="I123" s="314"/>
      <c r="J123" s="314"/>
      <c r="K123" s="314"/>
      <c r="L123" s="314"/>
      <c r="M123" s="314"/>
      <c r="N123" s="314"/>
      <c r="O123" s="314"/>
      <c r="P123" s="314"/>
      <c r="Q123" s="314"/>
      <c r="R123" s="314"/>
      <c r="S123" s="314"/>
      <c r="T123" s="314"/>
      <c r="U123" s="314"/>
      <c r="V123" s="314"/>
      <c r="W123" s="314"/>
      <c r="X123" s="314"/>
      <c r="Y123" s="314"/>
      <c r="Z123" s="314"/>
      <c r="AA123" s="314"/>
      <c r="AB123" s="314"/>
      <c r="AC123" s="314"/>
      <c r="AD123" s="314"/>
      <c r="AE123" s="314"/>
      <c r="AF123" s="308"/>
      <c r="AG123" s="314"/>
      <c r="AH123" s="314"/>
      <c r="AI123" s="314"/>
      <c r="AJ123" s="378"/>
    </row>
    <row r="124" spans="1:36" s="11" customFormat="1">
      <c r="A124" s="306"/>
      <c r="B124" s="58"/>
      <c r="C124" s="307"/>
      <c r="D124" s="314"/>
      <c r="E124" s="314"/>
      <c r="F124" s="314"/>
      <c r="G124" s="314"/>
      <c r="H124" s="314"/>
      <c r="I124" s="314"/>
      <c r="J124" s="314"/>
      <c r="K124" s="314"/>
      <c r="L124" s="314"/>
      <c r="M124" s="314"/>
      <c r="N124" s="314"/>
      <c r="O124" s="314"/>
      <c r="P124" s="314"/>
      <c r="Q124" s="314"/>
      <c r="R124" s="314"/>
      <c r="S124" s="314"/>
      <c r="T124" s="314"/>
      <c r="U124" s="314"/>
      <c r="V124" s="314"/>
      <c r="W124" s="314"/>
      <c r="X124" s="314"/>
      <c r="Y124" s="314"/>
      <c r="Z124" s="314"/>
      <c r="AA124" s="314"/>
      <c r="AB124" s="314"/>
      <c r="AC124" s="314"/>
      <c r="AD124" s="314"/>
      <c r="AE124" s="314"/>
      <c r="AF124" s="308"/>
      <c r="AG124" s="314"/>
      <c r="AH124" s="314"/>
      <c r="AI124" s="314"/>
      <c r="AJ124" s="378"/>
    </row>
    <row r="125" spans="1:36" s="11" customFormat="1">
      <c r="A125" s="306"/>
      <c r="B125" s="58"/>
      <c r="C125" s="307"/>
      <c r="D125" s="314"/>
      <c r="E125" s="314"/>
      <c r="F125" s="314"/>
      <c r="G125" s="314"/>
      <c r="H125" s="314"/>
      <c r="I125" s="314"/>
      <c r="J125" s="314"/>
      <c r="K125" s="314"/>
      <c r="L125" s="314"/>
      <c r="M125" s="314"/>
      <c r="N125" s="314"/>
      <c r="O125" s="314"/>
      <c r="P125" s="314"/>
      <c r="Q125" s="314"/>
      <c r="R125" s="314"/>
      <c r="S125" s="314"/>
      <c r="T125" s="314"/>
      <c r="U125" s="314"/>
      <c r="V125" s="314"/>
      <c r="W125" s="314"/>
      <c r="X125" s="314"/>
      <c r="Y125" s="314"/>
      <c r="Z125" s="314"/>
      <c r="AA125" s="314"/>
      <c r="AB125" s="314"/>
      <c r="AC125" s="314"/>
      <c r="AD125" s="314"/>
      <c r="AE125" s="314"/>
      <c r="AF125" s="308"/>
      <c r="AG125" s="314"/>
      <c r="AH125" s="314"/>
      <c r="AI125" s="314"/>
      <c r="AJ125" s="378"/>
    </row>
    <row r="126" spans="1:36" s="11" customFormat="1">
      <c r="A126" s="306"/>
      <c r="B126" s="58"/>
      <c r="C126" s="307"/>
      <c r="D126" s="314"/>
      <c r="E126" s="314"/>
      <c r="F126" s="314"/>
      <c r="G126" s="314"/>
      <c r="H126" s="314"/>
      <c r="I126" s="314"/>
      <c r="J126" s="314"/>
      <c r="K126" s="314"/>
      <c r="L126" s="314"/>
      <c r="M126" s="314"/>
      <c r="N126" s="314"/>
      <c r="O126" s="314"/>
      <c r="P126" s="314"/>
      <c r="Q126" s="314"/>
      <c r="R126" s="314"/>
      <c r="S126" s="314"/>
      <c r="T126" s="314"/>
      <c r="U126" s="314"/>
      <c r="V126" s="314"/>
      <c r="W126" s="314"/>
      <c r="X126" s="314"/>
      <c r="Y126" s="314"/>
      <c r="Z126" s="314"/>
      <c r="AA126" s="314"/>
      <c r="AB126" s="314"/>
      <c r="AC126" s="314"/>
      <c r="AD126" s="314"/>
      <c r="AE126" s="314"/>
      <c r="AF126" s="308"/>
      <c r="AG126" s="314"/>
      <c r="AH126" s="314"/>
      <c r="AI126" s="314"/>
      <c r="AJ126" s="378"/>
    </row>
    <row r="127" spans="1:36" s="11" customFormat="1">
      <c r="A127" s="306"/>
      <c r="B127" s="58"/>
      <c r="C127" s="307"/>
      <c r="D127" s="314"/>
      <c r="E127" s="314"/>
      <c r="F127" s="314"/>
      <c r="G127" s="314"/>
      <c r="H127" s="314"/>
      <c r="I127" s="314"/>
      <c r="J127" s="314"/>
      <c r="K127" s="314"/>
      <c r="L127" s="314"/>
      <c r="M127" s="314"/>
      <c r="N127" s="314"/>
      <c r="O127" s="314"/>
      <c r="P127" s="314"/>
      <c r="Q127" s="314"/>
      <c r="R127" s="314"/>
      <c r="S127" s="314"/>
      <c r="T127" s="314"/>
      <c r="U127" s="314"/>
      <c r="V127" s="314"/>
      <c r="W127" s="314"/>
      <c r="X127" s="314"/>
      <c r="Y127" s="314"/>
      <c r="Z127" s="314"/>
      <c r="AA127" s="314"/>
      <c r="AB127" s="314"/>
      <c r="AC127" s="314"/>
      <c r="AD127" s="314"/>
      <c r="AE127" s="314"/>
      <c r="AF127" s="308"/>
      <c r="AG127" s="314"/>
      <c r="AH127" s="314"/>
      <c r="AI127" s="314"/>
      <c r="AJ127" s="378"/>
    </row>
    <row r="128" spans="1:36">
      <c r="A128" s="302"/>
      <c r="B128" s="303"/>
      <c r="C128" s="304"/>
      <c r="D128" s="315"/>
      <c r="E128" s="315"/>
      <c r="F128" s="315"/>
      <c r="G128" s="315"/>
      <c r="H128" s="315"/>
      <c r="I128" s="315"/>
      <c r="J128" s="315"/>
      <c r="K128" s="315"/>
      <c r="L128" s="315"/>
      <c r="M128" s="315"/>
      <c r="N128" s="315"/>
      <c r="O128" s="315"/>
      <c r="P128" s="315"/>
      <c r="Q128" s="315"/>
      <c r="R128" s="315"/>
      <c r="S128" s="315"/>
      <c r="T128" s="315"/>
      <c r="U128" s="315"/>
      <c r="V128" s="315"/>
      <c r="W128" s="315"/>
      <c r="X128" s="315"/>
      <c r="Y128" s="315"/>
      <c r="Z128" s="315"/>
      <c r="AA128" s="315"/>
      <c r="AB128" s="315"/>
      <c r="AC128" s="315"/>
      <c r="AD128" s="315"/>
      <c r="AE128" s="315"/>
      <c r="AF128" s="315"/>
      <c r="AG128" s="315"/>
      <c r="AH128" s="315"/>
      <c r="AI128" s="315"/>
    </row>
    <row r="129" spans="1:36">
      <c r="A129" s="316"/>
      <c r="B129" s="303"/>
      <c r="C129" s="304"/>
      <c r="D129" s="315"/>
      <c r="E129" s="315"/>
      <c r="F129" s="315"/>
      <c r="G129" s="315"/>
      <c r="H129" s="315"/>
      <c r="I129" s="315"/>
      <c r="J129" s="315"/>
      <c r="K129" s="315"/>
      <c r="L129" s="315"/>
      <c r="M129" s="315"/>
      <c r="N129" s="315"/>
      <c r="O129" s="315"/>
      <c r="P129" s="315"/>
      <c r="Q129" s="315"/>
      <c r="R129" s="315"/>
      <c r="S129" s="315"/>
      <c r="T129" s="315"/>
      <c r="U129" s="315"/>
      <c r="V129" s="315"/>
      <c r="W129" s="315"/>
      <c r="X129" s="315"/>
      <c r="Y129" s="315"/>
      <c r="Z129" s="315"/>
      <c r="AA129" s="315"/>
      <c r="AB129" s="315"/>
      <c r="AC129" s="315"/>
      <c r="AD129" s="315"/>
      <c r="AE129" s="315"/>
      <c r="AF129" s="315"/>
      <c r="AG129" s="315"/>
      <c r="AH129" s="315"/>
      <c r="AI129" s="315"/>
    </row>
    <row r="130" spans="1:36">
      <c r="A130" s="316"/>
      <c r="B130" s="303"/>
      <c r="C130" s="304"/>
      <c r="D130" s="315"/>
      <c r="E130" s="315"/>
      <c r="F130" s="315"/>
      <c r="G130" s="315"/>
      <c r="H130" s="315"/>
      <c r="I130" s="315"/>
      <c r="J130" s="315"/>
      <c r="K130" s="315"/>
      <c r="L130" s="315"/>
      <c r="M130" s="315"/>
      <c r="N130" s="315"/>
      <c r="O130" s="315"/>
      <c r="P130" s="315"/>
      <c r="Q130" s="315"/>
      <c r="R130" s="315"/>
      <c r="S130" s="315"/>
      <c r="T130" s="315"/>
      <c r="U130" s="315"/>
      <c r="V130" s="315"/>
      <c r="W130" s="315"/>
      <c r="X130" s="315"/>
      <c r="Y130" s="315"/>
      <c r="Z130" s="315"/>
      <c r="AA130" s="315"/>
      <c r="AB130" s="315"/>
      <c r="AC130" s="315"/>
      <c r="AD130" s="315"/>
      <c r="AE130" s="315"/>
      <c r="AF130" s="315"/>
      <c r="AG130" s="315"/>
      <c r="AH130" s="315"/>
      <c r="AI130" s="315"/>
    </row>
    <row r="131" spans="1:36">
      <c r="A131" s="298"/>
      <c r="B131" s="299"/>
      <c r="C131" s="300"/>
      <c r="D131" s="317"/>
      <c r="E131" s="317"/>
      <c r="F131" s="317"/>
      <c r="G131" s="317"/>
      <c r="H131" s="317"/>
      <c r="I131" s="317"/>
      <c r="J131" s="317"/>
      <c r="K131" s="317"/>
      <c r="L131" s="317"/>
      <c r="M131" s="317"/>
      <c r="N131" s="317"/>
      <c r="O131" s="317"/>
      <c r="P131" s="317"/>
      <c r="Q131" s="317"/>
      <c r="R131" s="317"/>
      <c r="S131" s="317"/>
      <c r="T131" s="317"/>
      <c r="U131" s="317"/>
      <c r="V131" s="317"/>
      <c r="W131" s="317"/>
      <c r="X131" s="317"/>
      <c r="Y131" s="317"/>
      <c r="Z131" s="317"/>
      <c r="AA131" s="317"/>
      <c r="AB131" s="317"/>
      <c r="AC131" s="317"/>
      <c r="AD131" s="317"/>
      <c r="AE131" s="317"/>
      <c r="AF131" s="317"/>
      <c r="AG131" s="317"/>
      <c r="AH131" s="317"/>
      <c r="AI131" s="317"/>
    </row>
    <row r="132" spans="1:36">
      <c r="A132" s="316"/>
      <c r="B132" s="303"/>
      <c r="C132" s="304"/>
      <c r="D132" s="315"/>
      <c r="E132" s="315"/>
      <c r="F132" s="315"/>
      <c r="G132" s="315"/>
      <c r="H132" s="315"/>
      <c r="I132" s="315"/>
      <c r="J132" s="315"/>
      <c r="K132" s="315"/>
      <c r="L132" s="315"/>
      <c r="M132" s="315"/>
      <c r="N132" s="315"/>
      <c r="O132" s="315"/>
      <c r="P132" s="315"/>
      <c r="Q132" s="315"/>
      <c r="R132" s="315"/>
      <c r="S132" s="315"/>
      <c r="T132" s="315"/>
      <c r="U132" s="315"/>
      <c r="V132" s="315"/>
      <c r="W132" s="315"/>
      <c r="X132" s="315"/>
      <c r="Y132" s="315"/>
      <c r="Z132" s="315"/>
      <c r="AA132" s="315"/>
      <c r="AB132" s="315"/>
      <c r="AC132" s="315"/>
      <c r="AD132" s="315"/>
      <c r="AE132" s="315"/>
      <c r="AF132" s="315"/>
      <c r="AG132" s="315"/>
      <c r="AH132" s="315"/>
      <c r="AI132" s="315"/>
    </row>
    <row r="133" spans="1:36">
      <c r="A133" s="316"/>
      <c r="B133" s="303"/>
      <c r="C133" s="304"/>
      <c r="D133" s="315"/>
      <c r="E133" s="315"/>
      <c r="F133" s="315"/>
      <c r="G133" s="315"/>
      <c r="H133" s="315"/>
      <c r="I133" s="315"/>
      <c r="J133" s="315"/>
      <c r="K133" s="315"/>
      <c r="L133" s="315"/>
      <c r="M133" s="315"/>
      <c r="N133" s="315"/>
      <c r="O133" s="315"/>
      <c r="P133" s="315"/>
      <c r="Q133" s="315"/>
      <c r="R133" s="315"/>
      <c r="S133" s="315"/>
      <c r="T133" s="315"/>
      <c r="U133" s="315"/>
      <c r="V133" s="315"/>
      <c r="W133" s="315"/>
      <c r="X133" s="315"/>
      <c r="Y133" s="315"/>
      <c r="Z133" s="315"/>
      <c r="AA133" s="315"/>
      <c r="AB133" s="315"/>
      <c r="AC133" s="315"/>
      <c r="AD133" s="315"/>
      <c r="AE133" s="315"/>
      <c r="AF133" s="315"/>
      <c r="AG133" s="315"/>
      <c r="AH133" s="315"/>
      <c r="AI133" s="315"/>
    </row>
    <row r="134" spans="1:36">
      <c r="A134" s="316"/>
      <c r="B134" s="303"/>
      <c r="C134" s="304"/>
      <c r="D134" s="315"/>
      <c r="E134" s="315"/>
      <c r="F134" s="315"/>
      <c r="G134" s="315"/>
      <c r="H134" s="315"/>
      <c r="I134" s="315"/>
      <c r="J134" s="315"/>
      <c r="K134" s="315"/>
      <c r="L134" s="315"/>
      <c r="M134" s="315"/>
      <c r="N134" s="315"/>
      <c r="O134" s="315"/>
      <c r="P134" s="315"/>
      <c r="Q134" s="315"/>
      <c r="R134" s="315"/>
      <c r="S134" s="315"/>
      <c r="T134" s="315"/>
      <c r="U134" s="315"/>
      <c r="V134" s="315"/>
      <c r="W134" s="315"/>
      <c r="X134" s="315"/>
      <c r="Y134" s="315"/>
      <c r="Z134" s="315"/>
      <c r="AA134" s="315"/>
      <c r="AB134" s="315"/>
      <c r="AC134" s="315"/>
      <c r="AD134" s="315"/>
      <c r="AE134" s="315"/>
      <c r="AF134" s="315"/>
      <c r="AG134" s="315"/>
      <c r="AH134" s="315"/>
      <c r="AI134" s="315"/>
    </row>
    <row r="135" spans="1:36" s="11" customFormat="1" ht="37.5" customHeight="1">
      <c r="A135" s="318"/>
      <c r="B135" s="319"/>
      <c r="C135" s="307"/>
      <c r="D135" s="314"/>
      <c r="E135" s="314"/>
      <c r="F135" s="314"/>
      <c r="G135" s="314"/>
      <c r="H135" s="314"/>
      <c r="I135" s="314"/>
      <c r="J135" s="314"/>
      <c r="K135" s="314"/>
      <c r="L135" s="314"/>
      <c r="M135" s="314"/>
      <c r="N135" s="314"/>
      <c r="O135" s="314"/>
      <c r="P135" s="314"/>
      <c r="Q135" s="314"/>
      <c r="R135" s="314"/>
      <c r="S135" s="314"/>
      <c r="T135" s="314"/>
      <c r="U135" s="314"/>
      <c r="V135" s="314"/>
      <c r="W135" s="314"/>
      <c r="X135" s="314"/>
      <c r="Y135" s="314"/>
      <c r="Z135" s="314"/>
      <c r="AA135" s="314"/>
      <c r="AB135" s="314"/>
      <c r="AC135" s="314"/>
      <c r="AD135" s="314"/>
      <c r="AE135" s="314"/>
      <c r="AF135" s="314"/>
      <c r="AG135" s="314"/>
      <c r="AH135" s="314"/>
      <c r="AI135" s="314"/>
      <c r="AJ135" s="378"/>
    </row>
    <row r="136" spans="1:36" s="11" customFormat="1" ht="37.5" customHeight="1">
      <c r="A136" s="318"/>
      <c r="B136" s="58"/>
      <c r="C136" s="307"/>
      <c r="D136" s="314"/>
      <c r="E136" s="314"/>
      <c r="F136" s="314"/>
      <c r="G136" s="314"/>
      <c r="H136" s="314"/>
      <c r="I136" s="314"/>
      <c r="J136" s="314"/>
      <c r="K136" s="314"/>
      <c r="L136" s="314"/>
      <c r="M136" s="314"/>
      <c r="N136" s="314"/>
      <c r="O136" s="314"/>
      <c r="P136" s="314"/>
      <c r="Q136" s="314"/>
      <c r="R136" s="314"/>
      <c r="S136" s="314"/>
      <c r="T136" s="314"/>
      <c r="U136" s="314"/>
      <c r="V136" s="314"/>
      <c r="W136" s="314"/>
      <c r="X136" s="314"/>
      <c r="Y136" s="314"/>
      <c r="Z136" s="314"/>
      <c r="AA136" s="314"/>
      <c r="AB136" s="314"/>
      <c r="AC136" s="314"/>
      <c r="AD136" s="314"/>
      <c r="AE136" s="314"/>
      <c r="AF136" s="314"/>
      <c r="AG136" s="314"/>
      <c r="AH136" s="314"/>
      <c r="AI136" s="314"/>
      <c r="AJ136" s="378"/>
    </row>
    <row r="137" spans="1:36" s="11" customFormat="1" ht="37.5" customHeight="1">
      <c r="A137" s="318"/>
      <c r="B137" s="58"/>
      <c r="C137" s="307"/>
      <c r="D137" s="314"/>
      <c r="E137" s="314"/>
      <c r="F137" s="314"/>
      <c r="G137" s="314"/>
      <c r="H137" s="314"/>
      <c r="I137" s="314"/>
      <c r="J137" s="314"/>
      <c r="K137" s="314"/>
      <c r="L137" s="314"/>
      <c r="M137" s="314"/>
      <c r="N137" s="314"/>
      <c r="O137" s="314"/>
      <c r="P137" s="314"/>
      <c r="Q137" s="314"/>
      <c r="R137" s="314"/>
      <c r="S137" s="314"/>
      <c r="T137" s="314"/>
      <c r="U137" s="314"/>
      <c r="V137" s="314"/>
      <c r="W137" s="314"/>
      <c r="X137" s="314"/>
      <c r="Y137" s="314"/>
      <c r="Z137" s="314"/>
      <c r="AA137" s="314"/>
      <c r="AB137" s="314"/>
      <c r="AC137" s="314"/>
      <c r="AD137" s="314"/>
      <c r="AE137" s="314"/>
      <c r="AF137" s="314"/>
      <c r="AG137" s="314"/>
      <c r="AH137" s="314"/>
      <c r="AI137" s="314"/>
      <c r="AJ137" s="378"/>
    </row>
    <row r="138" spans="1:36" s="11" customFormat="1" ht="37.5" customHeight="1">
      <c r="A138" s="318"/>
      <c r="B138" s="58"/>
      <c r="C138" s="307"/>
      <c r="D138" s="314"/>
      <c r="E138" s="314"/>
      <c r="F138" s="314"/>
      <c r="G138" s="314"/>
      <c r="H138" s="314"/>
      <c r="I138" s="314"/>
      <c r="J138" s="314"/>
      <c r="K138" s="314"/>
      <c r="L138" s="314"/>
      <c r="M138" s="314"/>
      <c r="N138" s="314"/>
      <c r="O138" s="314"/>
      <c r="P138" s="314"/>
      <c r="Q138" s="314"/>
      <c r="R138" s="314"/>
      <c r="S138" s="314"/>
      <c r="T138" s="314"/>
      <c r="U138" s="314"/>
      <c r="V138" s="314"/>
      <c r="W138" s="314"/>
      <c r="X138" s="314"/>
      <c r="Y138" s="314"/>
      <c r="Z138" s="314"/>
      <c r="AA138" s="314"/>
      <c r="AB138" s="314"/>
      <c r="AC138" s="314"/>
      <c r="AD138" s="314"/>
      <c r="AE138" s="314"/>
      <c r="AF138" s="314"/>
      <c r="AG138" s="314"/>
      <c r="AH138" s="314"/>
      <c r="AI138" s="314"/>
      <c r="AJ138" s="378"/>
    </row>
    <row r="139" spans="1:36" s="11" customFormat="1" ht="37.5" customHeight="1">
      <c r="A139" s="318"/>
      <c r="B139" s="58"/>
      <c r="C139" s="307"/>
      <c r="D139" s="314"/>
      <c r="E139" s="314"/>
      <c r="F139" s="314"/>
      <c r="G139" s="314"/>
      <c r="H139" s="314"/>
      <c r="I139" s="314"/>
      <c r="J139" s="314"/>
      <c r="K139" s="314"/>
      <c r="L139" s="314"/>
      <c r="M139" s="314"/>
      <c r="N139" s="314"/>
      <c r="O139" s="314"/>
      <c r="P139" s="314"/>
      <c r="Q139" s="314"/>
      <c r="R139" s="314"/>
      <c r="S139" s="314"/>
      <c r="T139" s="314"/>
      <c r="U139" s="314"/>
      <c r="V139" s="314"/>
      <c r="W139" s="314"/>
      <c r="X139" s="314"/>
      <c r="Y139" s="314"/>
      <c r="Z139" s="314"/>
      <c r="AA139" s="314"/>
      <c r="AB139" s="314"/>
      <c r="AC139" s="314"/>
      <c r="AD139" s="314"/>
      <c r="AE139" s="314"/>
      <c r="AF139" s="314"/>
      <c r="AG139" s="314"/>
      <c r="AH139" s="314"/>
      <c r="AI139" s="314"/>
      <c r="AJ139" s="378"/>
    </row>
    <row r="140" spans="1:36" s="11" customFormat="1" ht="37.5" customHeight="1">
      <c r="A140" s="318"/>
      <c r="B140" s="58"/>
      <c r="C140" s="307"/>
      <c r="D140" s="314"/>
      <c r="E140" s="314"/>
      <c r="F140" s="314"/>
      <c r="G140" s="314"/>
      <c r="H140" s="314"/>
      <c r="I140" s="314"/>
      <c r="J140" s="314"/>
      <c r="K140" s="314"/>
      <c r="L140" s="314"/>
      <c r="M140" s="314"/>
      <c r="N140" s="314"/>
      <c r="O140" s="314"/>
      <c r="P140" s="314"/>
      <c r="Q140" s="314"/>
      <c r="R140" s="314"/>
      <c r="S140" s="314"/>
      <c r="T140" s="314"/>
      <c r="U140" s="314"/>
      <c r="V140" s="314"/>
      <c r="W140" s="314"/>
      <c r="X140" s="314"/>
      <c r="Y140" s="314"/>
      <c r="Z140" s="314"/>
      <c r="AA140" s="314"/>
      <c r="AB140" s="314"/>
      <c r="AC140" s="314"/>
      <c r="AD140" s="314"/>
      <c r="AE140" s="314"/>
      <c r="AF140" s="314"/>
      <c r="AG140" s="314"/>
      <c r="AH140" s="314"/>
      <c r="AI140" s="314"/>
      <c r="AJ140" s="378"/>
    </row>
    <row r="141" spans="1:36">
      <c r="A141" s="316"/>
      <c r="B141" s="303"/>
      <c r="C141" s="304"/>
      <c r="D141" s="315"/>
      <c r="E141" s="315"/>
      <c r="F141" s="315"/>
      <c r="G141" s="315"/>
      <c r="H141" s="315"/>
      <c r="I141" s="315"/>
      <c r="J141" s="315"/>
      <c r="K141" s="315"/>
      <c r="L141" s="315"/>
      <c r="M141" s="315"/>
      <c r="N141" s="315"/>
      <c r="O141" s="315"/>
      <c r="P141" s="315"/>
      <c r="Q141" s="315"/>
      <c r="R141" s="315"/>
      <c r="S141" s="315"/>
      <c r="T141" s="315"/>
      <c r="U141" s="315"/>
      <c r="V141" s="315"/>
      <c r="W141" s="315"/>
      <c r="X141" s="315"/>
      <c r="Y141" s="315"/>
      <c r="Z141" s="315"/>
      <c r="AA141" s="315"/>
      <c r="AB141" s="315"/>
      <c r="AC141" s="315"/>
      <c r="AD141" s="315"/>
      <c r="AE141" s="315"/>
      <c r="AF141" s="315"/>
      <c r="AG141" s="315"/>
      <c r="AH141" s="315"/>
      <c r="AI141" s="315"/>
    </row>
    <row r="142" spans="1:36">
      <c r="A142" s="316"/>
      <c r="B142" s="303"/>
      <c r="C142" s="304"/>
      <c r="D142" s="315"/>
      <c r="E142" s="315"/>
      <c r="F142" s="315"/>
      <c r="G142" s="315"/>
      <c r="H142" s="315"/>
      <c r="I142" s="315"/>
      <c r="J142" s="315"/>
      <c r="K142" s="315"/>
      <c r="L142" s="315"/>
      <c r="M142" s="315"/>
      <c r="N142" s="315"/>
      <c r="O142" s="315"/>
      <c r="P142" s="315"/>
      <c r="Q142" s="315"/>
      <c r="R142" s="315"/>
      <c r="S142" s="315"/>
      <c r="T142" s="315"/>
      <c r="U142" s="315"/>
      <c r="V142" s="315"/>
      <c r="W142" s="315"/>
      <c r="X142" s="315"/>
      <c r="Y142" s="315"/>
      <c r="Z142" s="315"/>
      <c r="AA142" s="315"/>
      <c r="AB142" s="315"/>
      <c r="AC142" s="315"/>
      <c r="AD142" s="315"/>
      <c r="AE142" s="315"/>
      <c r="AF142" s="315"/>
      <c r="AG142" s="315"/>
      <c r="AH142" s="315"/>
      <c r="AI142" s="315"/>
    </row>
    <row r="143" spans="1:36">
      <c r="A143" s="294"/>
      <c r="B143" s="295"/>
      <c r="C143" s="296"/>
      <c r="D143" s="320"/>
      <c r="E143" s="320"/>
      <c r="F143" s="320"/>
      <c r="G143" s="320"/>
      <c r="H143" s="320"/>
      <c r="I143" s="320"/>
      <c r="J143" s="320"/>
      <c r="K143" s="320"/>
      <c r="L143" s="320"/>
      <c r="M143" s="320"/>
      <c r="N143" s="320"/>
      <c r="O143" s="320"/>
      <c r="P143" s="320"/>
      <c r="Q143" s="320"/>
      <c r="R143" s="320"/>
      <c r="S143" s="320"/>
      <c r="T143" s="320"/>
      <c r="U143" s="320"/>
      <c r="V143" s="320"/>
      <c r="W143" s="320"/>
      <c r="X143" s="320"/>
      <c r="Y143" s="320"/>
      <c r="Z143" s="320"/>
      <c r="AA143" s="320"/>
      <c r="AB143" s="320"/>
      <c r="AC143" s="320"/>
      <c r="AD143" s="320"/>
      <c r="AE143" s="320"/>
      <c r="AF143" s="320"/>
      <c r="AG143" s="320"/>
      <c r="AH143" s="320"/>
      <c r="AI143" s="320"/>
    </row>
    <row r="144" spans="1:36">
      <c r="A144" s="298"/>
      <c r="B144" s="299"/>
      <c r="C144" s="300"/>
      <c r="D144" s="321"/>
      <c r="E144" s="321"/>
      <c r="F144" s="321"/>
      <c r="G144" s="321"/>
      <c r="H144" s="321"/>
      <c r="I144" s="321"/>
      <c r="J144" s="321"/>
      <c r="K144" s="321"/>
      <c r="L144" s="321"/>
      <c r="M144" s="321"/>
      <c r="N144" s="321"/>
      <c r="O144" s="321"/>
      <c r="P144" s="321"/>
      <c r="Q144" s="321"/>
      <c r="R144" s="321"/>
      <c r="S144" s="321"/>
      <c r="T144" s="321"/>
      <c r="U144" s="321"/>
      <c r="V144" s="321"/>
      <c r="W144" s="321"/>
      <c r="X144" s="321"/>
      <c r="Y144" s="321"/>
      <c r="Z144" s="321"/>
      <c r="AA144" s="321"/>
      <c r="AB144" s="321"/>
      <c r="AC144" s="321"/>
      <c r="AD144" s="321"/>
      <c r="AE144" s="321"/>
      <c r="AF144" s="321"/>
      <c r="AG144" s="321"/>
      <c r="AH144" s="321"/>
      <c r="AI144" s="321"/>
    </row>
    <row r="145" spans="1:72">
      <c r="A145" s="316"/>
      <c r="B145" s="303"/>
      <c r="C145" s="304"/>
      <c r="D145" s="321"/>
      <c r="E145" s="321"/>
      <c r="F145" s="321"/>
      <c r="G145" s="321"/>
      <c r="H145" s="321"/>
      <c r="I145" s="321"/>
      <c r="J145" s="321"/>
      <c r="K145" s="321"/>
      <c r="L145" s="321"/>
      <c r="M145" s="321"/>
      <c r="N145" s="321"/>
      <c r="O145" s="321"/>
      <c r="P145" s="321"/>
      <c r="Q145" s="321"/>
      <c r="R145" s="321"/>
      <c r="S145" s="321"/>
      <c r="T145" s="321"/>
      <c r="U145" s="321"/>
      <c r="V145" s="321"/>
      <c r="W145" s="321"/>
      <c r="X145" s="321"/>
      <c r="Y145" s="321"/>
      <c r="Z145" s="321"/>
      <c r="AA145" s="321"/>
      <c r="AB145" s="321"/>
      <c r="AC145" s="321"/>
      <c r="AD145" s="321"/>
      <c r="AE145" s="321"/>
      <c r="AF145" s="321"/>
      <c r="AG145" s="321"/>
      <c r="AH145" s="321"/>
      <c r="AI145" s="321"/>
    </row>
    <row r="146" spans="1:72">
      <c r="A146" s="316"/>
      <c r="B146" s="303"/>
      <c r="C146" s="304"/>
      <c r="D146" s="321"/>
      <c r="E146" s="321"/>
      <c r="F146" s="321"/>
      <c r="G146" s="321"/>
      <c r="H146" s="321"/>
      <c r="I146" s="321"/>
      <c r="J146" s="321"/>
      <c r="K146" s="321"/>
      <c r="L146" s="321"/>
      <c r="M146" s="321"/>
      <c r="N146" s="321"/>
      <c r="O146" s="321"/>
      <c r="P146" s="321"/>
      <c r="Q146" s="321"/>
      <c r="R146" s="321"/>
      <c r="S146" s="321"/>
      <c r="T146" s="321"/>
      <c r="U146" s="321"/>
      <c r="V146" s="321"/>
      <c r="W146" s="321"/>
      <c r="X146" s="321"/>
      <c r="Y146" s="321"/>
      <c r="Z146" s="321"/>
      <c r="AA146" s="321"/>
      <c r="AB146" s="321"/>
      <c r="AC146" s="321"/>
      <c r="AD146" s="321"/>
      <c r="AE146" s="321"/>
      <c r="AF146" s="321"/>
      <c r="AG146" s="321"/>
      <c r="AH146" s="321"/>
      <c r="AI146" s="321"/>
    </row>
    <row r="147" spans="1:72">
      <c r="A147" s="316"/>
      <c r="B147" s="303"/>
      <c r="C147" s="304"/>
      <c r="D147" s="321"/>
      <c r="E147" s="321"/>
      <c r="F147" s="321"/>
      <c r="G147" s="321"/>
      <c r="H147" s="321"/>
      <c r="I147" s="321"/>
      <c r="J147" s="321"/>
      <c r="K147" s="321"/>
      <c r="L147" s="321"/>
      <c r="M147" s="321"/>
      <c r="N147" s="321"/>
      <c r="O147" s="321"/>
      <c r="P147" s="321"/>
      <c r="Q147" s="321"/>
      <c r="R147" s="321"/>
      <c r="S147" s="321"/>
      <c r="T147" s="321"/>
      <c r="U147" s="321"/>
      <c r="V147" s="321"/>
      <c r="W147" s="321"/>
      <c r="X147" s="321"/>
      <c r="Y147" s="321"/>
      <c r="Z147" s="321"/>
      <c r="AA147" s="321"/>
      <c r="AB147" s="321"/>
      <c r="AC147" s="321"/>
      <c r="AD147" s="321"/>
      <c r="AE147" s="321"/>
      <c r="AF147" s="321"/>
      <c r="AG147" s="321"/>
      <c r="AH147" s="321"/>
      <c r="AI147" s="321"/>
    </row>
    <row r="148" spans="1:72" s="34" customFormat="1">
      <c r="A148" s="316"/>
      <c r="B148" s="303"/>
      <c r="C148" s="304"/>
      <c r="D148" s="321"/>
      <c r="E148" s="321"/>
      <c r="F148" s="321"/>
      <c r="G148" s="321"/>
      <c r="H148" s="321"/>
      <c r="I148" s="321"/>
      <c r="J148" s="321"/>
      <c r="K148" s="321"/>
      <c r="L148" s="321"/>
      <c r="M148" s="321"/>
      <c r="N148" s="321"/>
      <c r="O148" s="321"/>
      <c r="P148" s="321"/>
      <c r="Q148" s="321"/>
      <c r="R148" s="321"/>
      <c r="S148" s="321"/>
      <c r="T148" s="321"/>
      <c r="U148" s="321"/>
      <c r="V148" s="321"/>
      <c r="W148" s="321"/>
      <c r="X148" s="321"/>
      <c r="Y148" s="321"/>
      <c r="Z148" s="321"/>
      <c r="AA148" s="321"/>
      <c r="AB148" s="321"/>
      <c r="AC148" s="321"/>
      <c r="AD148" s="321"/>
      <c r="AE148" s="321"/>
      <c r="AF148" s="321"/>
      <c r="AG148" s="321"/>
      <c r="AH148" s="321"/>
      <c r="AI148" s="32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</row>
    <row r="149" spans="1:72" s="34" customFormat="1">
      <c r="A149" s="316"/>
      <c r="B149" s="303"/>
      <c r="C149" s="304"/>
      <c r="D149" s="321"/>
      <c r="E149" s="321"/>
      <c r="F149" s="321"/>
      <c r="G149" s="321"/>
      <c r="H149" s="321"/>
      <c r="I149" s="321"/>
      <c r="J149" s="321"/>
      <c r="K149" s="321"/>
      <c r="L149" s="321"/>
      <c r="M149" s="321"/>
      <c r="N149" s="321"/>
      <c r="O149" s="321"/>
      <c r="P149" s="321"/>
      <c r="Q149" s="321"/>
      <c r="R149" s="321"/>
      <c r="S149" s="321"/>
      <c r="T149" s="321"/>
      <c r="U149" s="321"/>
      <c r="V149" s="321"/>
      <c r="W149" s="321"/>
      <c r="X149" s="321"/>
      <c r="Y149" s="321"/>
      <c r="Z149" s="321"/>
      <c r="AA149" s="321"/>
      <c r="AB149" s="321"/>
      <c r="AC149" s="321"/>
      <c r="AD149" s="321"/>
      <c r="AE149" s="321"/>
      <c r="AF149" s="321"/>
      <c r="AG149" s="321"/>
      <c r="AH149" s="321"/>
      <c r="AI149" s="32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</row>
    <row r="150" spans="1:72" s="34" customFormat="1">
      <c r="A150" s="316"/>
      <c r="B150" s="303"/>
      <c r="C150" s="304"/>
      <c r="D150" s="321"/>
      <c r="E150" s="321"/>
      <c r="F150" s="321"/>
      <c r="G150" s="321"/>
      <c r="H150" s="321"/>
      <c r="I150" s="321"/>
      <c r="J150" s="321"/>
      <c r="K150" s="321"/>
      <c r="L150" s="321"/>
      <c r="M150" s="321"/>
      <c r="N150" s="321"/>
      <c r="O150" s="321"/>
      <c r="P150" s="321"/>
      <c r="Q150" s="321"/>
      <c r="R150" s="321"/>
      <c r="S150" s="321"/>
      <c r="T150" s="321"/>
      <c r="U150" s="321"/>
      <c r="V150" s="321"/>
      <c r="W150" s="321"/>
      <c r="X150" s="321"/>
      <c r="Y150" s="321"/>
      <c r="Z150" s="321"/>
      <c r="AA150" s="321"/>
      <c r="AB150" s="321"/>
      <c r="AC150" s="321"/>
      <c r="AD150" s="321"/>
      <c r="AE150" s="321"/>
      <c r="AF150" s="321"/>
      <c r="AG150" s="321"/>
      <c r="AH150" s="321"/>
      <c r="AI150" s="32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</row>
    <row r="151" spans="1:72" s="34" customFormat="1">
      <c r="A151" s="316"/>
      <c r="B151" s="303"/>
      <c r="C151" s="304"/>
      <c r="D151" s="321"/>
      <c r="E151" s="321"/>
      <c r="F151" s="321"/>
      <c r="G151" s="321"/>
      <c r="H151" s="321"/>
      <c r="I151" s="321"/>
      <c r="J151" s="321"/>
      <c r="K151" s="321"/>
      <c r="L151" s="321"/>
      <c r="M151" s="321"/>
      <c r="N151" s="321"/>
      <c r="O151" s="321"/>
      <c r="P151" s="321"/>
      <c r="Q151" s="321"/>
      <c r="R151" s="321"/>
      <c r="S151" s="321"/>
      <c r="T151" s="321"/>
      <c r="U151" s="321"/>
      <c r="V151" s="321"/>
      <c r="W151" s="321"/>
      <c r="X151" s="321"/>
      <c r="Y151" s="321"/>
      <c r="Z151" s="321"/>
      <c r="AA151" s="321"/>
      <c r="AB151" s="321"/>
      <c r="AC151" s="321"/>
      <c r="AD151" s="321"/>
      <c r="AE151" s="321"/>
      <c r="AF151" s="321"/>
      <c r="AG151" s="321"/>
      <c r="AH151" s="321"/>
      <c r="AI151" s="32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</row>
    <row r="152" spans="1:72" s="34" customFormat="1">
      <c r="A152" s="316"/>
      <c r="B152" s="303"/>
      <c r="C152" s="304"/>
      <c r="D152" s="321"/>
      <c r="E152" s="321"/>
      <c r="F152" s="321"/>
      <c r="G152" s="321"/>
      <c r="H152" s="321"/>
      <c r="I152" s="321"/>
      <c r="J152" s="321"/>
      <c r="K152" s="321"/>
      <c r="L152" s="321"/>
      <c r="M152" s="321"/>
      <c r="N152" s="321"/>
      <c r="O152" s="321"/>
      <c r="P152" s="321"/>
      <c r="Q152" s="321"/>
      <c r="R152" s="321"/>
      <c r="S152" s="321"/>
      <c r="T152" s="321"/>
      <c r="U152" s="321"/>
      <c r="V152" s="321"/>
      <c r="W152" s="321"/>
      <c r="X152" s="321"/>
      <c r="Y152" s="321"/>
      <c r="Z152" s="321"/>
      <c r="AA152" s="321"/>
      <c r="AB152" s="321"/>
      <c r="AC152" s="321"/>
      <c r="AD152" s="321"/>
      <c r="AE152" s="321"/>
      <c r="AF152" s="321"/>
      <c r="AG152" s="321"/>
      <c r="AH152" s="321"/>
      <c r="AI152" s="32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</row>
    <row r="153" spans="1:72" s="34" customFormat="1">
      <c r="A153" s="316"/>
      <c r="B153" s="303"/>
      <c r="C153" s="304"/>
      <c r="D153" s="321"/>
      <c r="E153" s="321"/>
      <c r="F153" s="321"/>
      <c r="G153" s="321"/>
      <c r="H153" s="321"/>
      <c r="I153" s="321"/>
      <c r="J153" s="321"/>
      <c r="K153" s="321"/>
      <c r="L153" s="321"/>
      <c r="M153" s="321"/>
      <c r="N153" s="321"/>
      <c r="O153" s="321"/>
      <c r="P153" s="321"/>
      <c r="Q153" s="321"/>
      <c r="R153" s="321"/>
      <c r="S153" s="321"/>
      <c r="T153" s="321"/>
      <c r="U153" s="321"/>
      <c r="V153" s="321"/>
      <c r="W153" s="321"/>
      <c r="X153" s="321"/>
      <c r="Y153" s="321"/>
      <c r="Z153" s="321"/>
      <c r="AA153" s="321"/>
      <c r="AB153" s="321"/>
      <c r="AC153" s="321"/>
      <c r="AD153" s="321"/>
      <c r="AE153" s="321"/>
      <c r="AF153" s="321"/>
      <c r="AG153" s="321"/>
      <c r="AH153" s="321"/>
      <c r="AI153" s="32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</row>
    <row r="154" spans="1:72" s="34" customFormat="1">
      <c r="A154" s="316"/>
      <c r="B154" s="303"/>
      <c r="C154" s="304"/>
      <c r="D154" s="321"/>
      <c r="E154" s="321"/>
      <c r="F154" s="321"/>
      <c r="G154" s="321"/>
      <c r="H154" s="321"/>
      <c r="I154" s="321"/>
      <c r="J154" s="321"/>
      <c r="K154" s="321"/>
      <c r="L154" s="321"/>
      <c r="M154" s="321"/>
      <c r="N154" s="321"/>
      <c r="O154" s="321"/>
      <c r="P154" s="321"/>
      <c r="Q154" s="321"/>
      <c r="R154" s="321"/>
      <c r="S154" s="321"/>
      <c r="T154" s="321"/>
      <c r="U154" s="321"/>
      <c r="V154" s="321"/>
      <c r="W154" s="321"/>
      <c r="X154" s="321"/>
      <c r="Y154" s="321"/>
      <c r="Z154" s="321"/>
      <c r="AA154" s="321"/>
      <c r="AB154" s="321"/>
      <c r="AC154" s="321"/>
      <c r="AD154" s="321"/>
      <c r="AE154" s="321"/>
      <c r="AF154" s="321"/>
      <c r="AG154" s="321"/>
      <c r="AH154" s="321"/>
      <c r="AI154" s="32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</row>
    <row r="155" spans="1:72" s="34" customFormat="1">
      <c r="A155" s="316"/>
      <c r="B155" s="303"/>
      <c r="C155" s="304"/>
      <c r="D155" s="321"/>
      <c r="E155" s="321"/>
      <c r="F155" s="321"/>
      <c r="G155" s="321"/>
      <c r="H155" s="321"/>
      <c r="I155" s="321"/>
      <c r="J155" s="321"/>
      <c r="K155" s="321"/>
      <c r="L155" s="321"/>
      <c r="M155" s="321"/>
      <c r="N155" s="321"/>
      <c r="O155" s="321"/>
      <c r="P155" s="321"/>
      <c r="Q155" s="321"/>
      <c r="R155" s="321"/>
      <c r="S155" s="321"/>
      <c r="T155" s="321"/>
      <c r="U155" s="321"/>
      <c r="V155" s="321"/>
      <c r="W155" s="321"/>
      <c r="X155" s="321"/>
      <c r="Y155" s="321"/>
      <c r="Z155" s="321"/>
      <c r="AA155" s="321"/>
      <c r="AB155" s="321"/>
      <c r="AC155" s="321"/>
      <c r="AD155" s="321"/>
      <c r="AE155" s="321"/>
      <c r="AF155" s="321"/>
      <c r="AG155" s="321"/>
      <c r="AH155" s="321"/>
      <c r="AI155" s="32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</row>
    <row r="156" spans="1:72" s="34" customFormat="1">
      <c r="A156" s="316"/>
      <c r="B156" s="303"/>
      <c r="C156" s="304"/>
      <c r="D156" s="321"/>
      <c r="E156" s="321"/>
      <c r="F156" s="321"/>
      <c r="G156" s="321"/>
      <c r="H156" s="321"/>
      <c r="I156" s="321"/>
      <c r="J156" s="321"/>
      <c r="K156" s="321"/>
      <c r="L156" s="321"/>
      <c r="M156" s="321"/>
      <c r="N156" s="321"/>
      <c r="O156" s="321"/>
      <c r="P156" s="321"/>
      <c r="Q156" s="321"/>
      <c r="R156" s="321"/>
      <c r="S156" s="321"/>
      <c r="T156" s="321"/>
      <c r="U156" s="321"/>
      <c r="V156" s="321"/>
      <c r="W156" s="321"/>
      <c r="X156" s="321"/>
      <c r="Y156" s="321"/>
      <c r="Z156" s="321"/>
      <c r="AA156" s="321"/>
      <c r="AB156" s="321"/>
      <c r="AC156" s="321"/>
      <c r="AD156" s="321"/>
      <c r="AE156" s="321"/>
      <c r="AF156" s="321"/>
      <c r="AG156" s="321"/>
      <c r="AH156" s="321"/>
      <c r="AI156" s="32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</row>
    <row r="157" spans="1:72" s="34" customFormat="1">
      <c r="A157" s="316"/>
      <c r="B157" s="303"/>
      <c r="C157" s="304"/>
      <c r="D157" s="321"/>
      <c r="E157" s="321"/>
      <c r="F157" s="321"/>
      <c r="G157" s="321"/>
      <c r="H157" s="321"/>
      <c r="I157" s="321"/>
      <c r="J157" s="321"/>
      <c r="K157" s="321"/>
      <c r="L157" s="321"/>
      <c r="M157" s="321"/>
      <c r="N157" s="321"/>
      <c r="O157" s="321"/>
      <c r="P157" s="321"/>
      <c r="Q157" s="321"/>
      <c r="R157" s="321"/>
      <c r="S157" s="321"/>
      <c r="T157" s="321"/>
      <c r="U157" s="321"/>
      <c r="V157" s="321"/>
      <c r="W157" s="321"/>
      <c r="X157" s="321"/>
      <c r="Y157" s="321"/>
      <c r="Z157" s="321"/>
      <c r="AA157" s="321"/>
      <c r="AB157" s="321"/>
      <c r="AC157" s="321"/>
      <c r="AD157" s="321"/>
      <c r="AE157" s="321"/>
      <c r="AF157" s="321"/>
      <c r="AG157" s="321"/>
      <c r="AH157" s="321"/>
      <c r="AI157" s="32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</row>
    <row r="158" spans="1:72" s="34" customFormat="1">
      <c r="A158" s="298"/>
      <c r="B158" s="299"/>
      <c r="C158" s="300"/>
      <c r="D158" s="321"/>
      <c r="E158" s="321"/>
      <c r="F158" s="321"/>
      <c r="G158" s="321"/>
      <c r="H158" s="321"/>
      <c r="I158" s="321"/>
      <c r="J158" s="321"/>
      <c r="K158" s="321"/>
      <c r="L158" s="321"/>
      <c r="M158" s="321"/>
      <c r="N158" s="321"/>
      <c r="O158" s="321"/>
      <c r="P158" s="321"/>
      <c r="Q158" s="321"/>
      <c r="R158" s="321"/>
      <c r="S158" s="321"/>
      <c r="T158" s="321"/>
      <c r="U158" s="321"/>
      <c r="V158" s="321"/>
      <c r="W158" s="321"/>
      <c r="X158" s="321"/>
      <c r="Y158" s="321"/>
      <c r="Z158" s="321"/>
      <c r="AA158" s="321"/>
      <c r="AB158" s="321"/>
      <c r="AC158" s="321"/>
      <c r="AD158" s="321"/>
      <c r="AE158" s="321"/>
      <c r="AF158" s="321"/>
      <c r="AG158" s="321"/>
      <c r="AH158" s="321"/>
      <c r="AI158" s="32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</row>
    <row r="159" spans="1:72" s="34" customFormat="1">
      <c r="A159" s="316"/>
      <c r="B159" s="303"/>
      <c r="C159" s="304"/>
      <c r="D159" s="321"/>
      <c r="E159" s="321"/>
      <c r="F159" s="321"/>
      <c r="G159" s="321"/>
      <c r="H159" s="321"/>
      <c r="I159" s="321"/>
      <c r="J159" s="321"/>
      <c r="K159" s="321"/>
      <c r="L159" s="321"/>
      <c r="M159" s="321"/>
      <c r="N159" s="321"/>
      <c r="O159" s="321"/>
      <c r="P159" s="321"/>
      <c r="Q159" s="321"/>
      <c r="R159" s="321"/>
      <c r="S159" s="321"/>
      <c r="T159" s="321"/>
      <c r="U159" s="321"/>
      <c r="V159" s="321"/>
      <c r="W159" s="321"/>
      <c r="X159" s="321"/>
      <c r="Y159" s="321"/>
      <c r="Z159" s="321"/>
      <c r="AA159" s="321"/>
      <c r="AB159" s="321"/>
      <c r="AC159" s="321"/>
      <c r="AD159" s="321"/>
      <c r="AE159" s="321"/>
      <c r="AF159" s="321"/>
      <c r="AG159" s="321"/>
      <c r="AH159" s="321"/>
      <c r="AI159" s="32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</row>
    <row r="160" spans="1:72" s="34" customFormat="1">
      <c r="A160" s="316"/>
      <c r="B160" s="303"/>
      <c r="C160" s="304"/>
      <c r="D160" s="321"/>
      <c r="E160" s="321"/>
      <c r="F160" s="321"/>
      <c r="G160" s="321"/>
      <c r="H160" s="321"/>
      <c r="I160" s="321"/>
      <c r="J160" s="321"/>
      <c r="K160" s="321"/>
      <c r="L160" s="321"/>
      <c r="M160" s="321"/>
      <c r="N160" s="321"/>
      <c r="O160" s="321"/>
      <c r="P160" s="321"/>
      <c r="Q160" s="321"/>
      <c r="R160" s="321"/>
      <c r="S160" s="321"/>
      <c r="T160" s="321"/>
      <c r="U160" s="321"/>
      <c r="V160" s="321"/>
      <c r="W160" s="321"/>
      <c r="X160" s="321"/>
      <c r="Y160" s="321"/>
      <c r="Z160" s="321"/>
      <c r="AA160" s="321"/>
      <c r="AB160" s="321"/>
      <c r="AC160" s="321"/>
      <c r="AD160" s="321"/>
      <c r="AE160" s="321"/>
      <c r="AF160" s="321"/>
      <c r="AG160" s="321"/>
      <c r="AH160" s="321"/>
      <c r="AI160" s="32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</row>
    <row r="161" spans="1:72" s="34" customFormat="1">
      <c r="A161" s="316"/>
      <c r="B161" s="303"/>
      <c r="C161" s="304"/>
      <c r="D161" s="321"/>
      <c r="E161" s="321"/>
      <c r="F161" s="321"/>
      <c r="G161" s="321"/>
      <c r="H161" s="321"/>
      <c r="I161" s="321"/>
      <c r="J161" s="321"/>
      <c r="K161" s="321"/>
      <c r="L161" s="321"/>
      <c r="M161" s="321"/>
      <c r="N161" s="321"/>
      <c r="O161" s="321"/>
      <c r="P161" s="321"/>
      <c r="Q161" s="321"/>
      <c r="R161" s="321"/>
      <c r="S161" s="321"/>
      <c r="T161" s="321"/>
      <c r="U161" s="321"/>
      <c r="V161" s="321"/>
      <c r="W161" s="321"/>
      <c r="X161" s="321"/>
      <c r="Y161" s="321"/>
      <c r="Z161" s="321"/>
      <c r="AA161" s="321"/>
      <c r="AB161" s="321"/>
      <c r="AC161" s="321"/>
      <c r="AD161" s="321"/>
      <c r="AE161" s="321"/>
      <c r="AF161" s="321"/>
      <c r="AG161" s="321"/>
      <c r="AH161" s="321"/>
      <c r="AI161" s="32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</row>
    <row r="162" spans="1:72" s="34" customFormat="1">
      <c r="A162" s="316"/>
      <c r="B162" s="303"/>
      <c r="C162" s="304"/>
      <c r="D162" s="321"/>
      <c r="E162" s="321"/>
      <c r="F162" s="321"/>
      <c r="G162" s="321"/>
      <c r="H162" s="321"/>
      <c r="I162" s="321"/>
      <c r="J162" s="321"/>
      <c r="K162" s="321"/>
      <c r="L162" s="321"/>
      <c r="M162" s="321"/>
      <c r="N162" s="321"/>
      <c r="O162" s="321"/>
      <c r="P162" s="321"/>
      <c r="Q162" s="321"/>
      <c r="R162" s="321"/>
      <c r="S162" s="321"/>
      <c r="T162" s="321"/>
      <c r="U162" s="321"/>
      <c r="V162" s="321"/>
      <c r="W162" s="321"/>
      <c r="X162" s="321"/>
      <c r="Y162" s="321"/>
      <c r="Z162" s="321"/>
      <c r="AA162" s="321"/>
      <c r="AB162" s="321"/>
      <c r="AC162" s="321"/>
      <c r="AD162" s="321"/>
      <c r="AE162" s="321"/>
      <c r="AF162" s="321"/>
      <c r="AG162" s="321"/>
      <c r="AH162" s="321"/>
      <c r="AI162" s="32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</row>
    <row r="163" spans="1:72" s="34" customFormat="1">
      <c r="A163" s="298"/>
      <c r="B163" s="299"/>
      <c r="C163" s="300"/>
      <c r="D163" s="321"/>
      <c r="E163" s="321"/>
      <c r="F163" s="321"/>
      <c r="G163" s="321"/>
      <c r="H163" s="321"/>
      <c r="I163" s="321"/>
      <c r="J163" s="321"/>
      <c r="K163" s="321"/>
      <c r="L163" s="321"/>
      <c r="M163" s="321"/>
      <c r="N163" s="321"/>
      <c r="O163" s="321"/>
      <c r="P163" s="321"/>
      <c r="Q163" s="321"/>
      <c r="R163" s="321"/>
      <c r="S163" s="321"/>
      <c r="T163" s="321"/>
      <c r="U163" s="321"/>
      <c r="V163" s="321"/>
      <c r="W163" s="321"/>
      <c r="X163" s="321"/>
      <c r="Y163" s="321"/>
      <c r="Z163" s="321"/>
      <c r="AA163" s="321"/>
      <c r="AB163" s="321"/>
      <c r="AC163" s="321"/>
      <c r="AD163" s="321"/>
      <c r="AE163" s="321"/>
      <c r="AF163" s="321"/>
      <c r="AG163" s="321"/>
      <c r="AH163" s="321"/>
      <c r="AI163" s="32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</row>
    <row r="164" spans="1:72" s="34" customFormat="1">
      <c r="A164" s="316"/>
      <c r="B164" s="303"/>
      <c r="C164" s="304"/>
      <c r="D164" s="321"/>
      <c r="E164" s="321"/>
      <c r="F164" s="321"/>
      <c r="G164" s="321"/>
      <c r="H164" s="321"/>
      <c r="I164" s="321"/>
      <c r="J164" s="321"/>
      <c r="K164" s="321"/>
      <c r="L164" s="321"/>
      <c r="M164" s="321"/>
      <c r="N164" s="321"/>
      <c r="O164" s="321"/>
      <c r="P164" s="321"/>
      <c r="Q164" s="321"/>
      <c r="R164" s="321"/>
      <c r="S164" s="321"/>
      <c r="T164" s="321"/>
      <c r="U164" s="321"/>
      <c r="V164" s="321"/>
      <c r="W164" s="321"/>
      <c r="X164" s="321"/>
      <c r="Y164" s="321"/>
      <c r="Z164" s="321"/>
      <c r="AA164" s="321"/>
      <c r="AB164" s="321"/>
      <c r="AC164" s="321"/>
      <c r="AD164" s="321"/>
      <c r="AE164" s="321"/>
      <c r="AF164" s="321"/>
      <c r="AG164" s="321"/>
      <c r="AH164" s="321"/>
      <c r="AI164" s="32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</row>
    <row r="165" spans="1:72" s="34" customFormat="1">
      <c r="A165" s="316"/>
      <c r="B165" s="303"/>
      <c r="C165" s="304"/>
      <c r="D165" s="321"/>
      <c r="E165" s="321"/>
      <c r="F165" s="321"/>
      <c r="G165" s="321"/>
      <c r="H165" s="321"/>
      <c r="I165" s="321"/>
      <c r="J165" s="321"/>
      <c r="K165" s="321"/>
      <c r="L165" s="321"/>
      <c r="M165" s="321"/>
      <c r="N165" s="321"/>
      <c r="O165" s="321"/>
      <c r="P165" s="321"/>
      <c r="Q165" s="321"/>
      <c r="R165" s="321"/>
      <c r="S165" s="321"/>
      <c r="T165" s="321"/>
      <c r="U165" s="321"/>
      <c r="V165" s="321"/>
      <c r="W165" s="321"/>
      <c r="X165" s="321"/>
      <c r="Y165" s="321"/>
      <c r="Z165" s="321"/>
      <c r="AA165" s="321"/>
      <c r="AB165" s="321"/>
      <c r="AC165" s="321"/>
      <c r="AD165" s="321"/>
      <c r="AE165" s="321"/>
      <c r="AF165" s="321"/>
      <c r="AG165" s="321"/>
      <c r="AH165" s="321"/>
      <c r="AI165" s="32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</row>
    <row r="166" spans="1:72" s="34" customFormat="1">
      <c r="A166" s="316"/>
      <c r="B166" s="303"/>
      <c r="C166" s="304"/>
      <c r="D166" s="321"/>
      <c r="E166" s="321"/>
      <c r="F166" s="321"/>
      <c r="G166" s="321"/>
      <c r="H166" s="321"/>
      <c r="I166" s="321"/>
      <c r="J166" s="321"/>
      <c r="K166" s="321"/>
      <c r="L166" s="321"/>
      <c r="M166" s="321"/>
      <c r="N166" s="321"/>
      <c r="O166" s="321"/>
      <c r="P166" s="321"/>
      <c r="Q166" s="321"/>
      <c r="R166" s="321"/>
      <c r="S166" s="321"/>
      <c r="T166" s="321"/>
      <c r="U166" s="321"/>
      <c r="V166" s="321"/>
      <c r="W166" s="321"/>
      <c r="X166" s="321"/>
      <c r="Y166" s="321"/>
      <c r="Z166" s="321"/>
      <c r="AA166" s="321"/>
      <c r="AB166" s="321"/>
      <c r="AC166" s="321"/>
      <c r="AD166" s="321"/>
      <c r="AE166" s="321"/>
      <c r="AF166" s="321"/>
      <c r="AG166" s="321"/>
      <c r="AH166" s="321"/>
      <c r="AI166" s="32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</row>
    <row r="167" spans="1:72" s="34" customFormat="1">
      <c r="A167" s="316"/>
      <c r="B167" s="303"/>
      <c r="C167" s="304"/>
      <c r="D167" s="321"/>
      <c r="E167" s="321"/>
      <c r="F167" s="321"/>
      <c r="G167" s="321"/>
      <c r="H167" s="321"/>
      <c r="I167" s="321"/>
      <c r="J167" s="321"/>
      <c r="K167" s="321"/>
      <c r="L167" s="321"/>
      <c r="M167" s="321"/>
      <c r="N167" s="321"/>
      <c r="O167" s="321"/>
      <c r="P167" s="321"/>
      <c r="Q167" s="321"/>
      <c r="R167" s="321"/>
      <c r="S167" s="321"/>
      <c r="T167" s="321"/>
      <c r="U167" s="321"/>
      <c r="V167" s="321"/>
      <c r="W167" s="321"/>
      <c r="X167" s="321"/>
      <c r="Y167" s="321"/>
      <c r="Z167" s="321"/>
      <c r="AA167" s="321"/>
      <c r="AB167" s="321"/>
      <c r="AC167" s="321"/>
      <c r="AD167" s="321"/>
      <c r="AE167" s="321"/>
      <c r="AF167" s="321"/>
      <c r="AG167" s="321"/>
      <c r="AH167" s="321"/>
      <c r="AI167" s="32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</row>
    <row r="168" spans="1:72" s="34" customFormat="1">
      <c r="A168" s="298"/>
      <c r="B168" s="299"/>
      <c r="C168" s="300"/>
      <c r="D168" s="321"/>
      <c r="E168" s="321"/>
      <c r="F168" s="321"/>
      <c r="G168" s="321"/>
      <c r="H168" s="321"/>
      <c r="I168" s="321"/>
      <c r="J168" s="321"/>
      <c r="K168" s="321"/>
      <c r="L168" s="321"/>
      <c r="M168" s="321"/>
      <c r="N168" s="321"/>
      <c r="O168" s="321"/>
      <c r="P168" s="321"/>
      <c r="Q168" s="321"/>
      <c r="R168" s="321"/>
      <c r="S168" s="321"/>
      <c r="T168" s="321"/>
      <c r="U168" s="321"/>
      <c r="V168" s="321"/>
      <c r="W168" s="321"/>
      <c r="X168" s="321"/>
      <c r="Y168" s="321"/>
      <c r="Z168" s="321"/>
      <c r="AA168" s="321"/>
      <c r="AB168" s="321"/>
      <c r="AC168" s="321"/>
      <c r="AD168" s="321"/>
      <c r="AE168" s="321"/>
      <c r="AF168" s="321"/>
      <c r="AG168" s="321"/>
      <c r="AH168" s="321"/>
      <c r="AI168" s="32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</row>
    <row r="169" spans="1:72" s="34" customFormat="1">
      <c r="A169" s="316"/>
      <c r="B169" s="303"/>
      <c r="C169" s="304"/>
      <c r="D169" s="321"/>
      <c r="E169" s="321"/>
      <c r="F169" s="321"/>
      <c r="G169" s="321"/>
      <c r="H169" s="321"/>
      <c r="I169" s="321"/>
      <c r="J169" s="321"/>
      <c r="K169" s="321"/>
      <c r="L169" s="321"/>
      <c r="M169" s="321"/>
      <c r="N169" s="321"/>
      <c r="O169" s="321"/>
      <c r="P169" s="321"/>
      <c r="Q169" s="321"/>
      <c r="R169" s="321"/>
      <c r="S169" s="321"/>
      <c r="T169" s="321"/>
      <c r="U169" s="321"/>
      <c r="V169" s="321"/>
      <c r="W169" s="321"/>
      <c r="X169" s="321"/>
      <c r="Y169" s="321"/>
      <c r="Z169" s="321"/>
      <c r="AA169" s="321"/>
      <c r="AB169" s="321"/>
      <c r="AC169" s="321"/>
      <c r="AD169" s="321"/>
      <c r="AE169" s="321"/>
      <c r="AF169" s="321"/>
      <c r="AG169" s="321"/>
      <c r="AH169" s="321"/>
      <c r="AI169" s="32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</row>
    <row r="170" spans="1:72" s="34" customFormat="1">
      <c r="A170" s="316"/>
      <c r="B170" s="303"/>
      <c r="C170" s="304"/>
      <c r="D170" s="321"/>
      <c r="E170" s="321"/>
      <c r="F170" s="321"/>
      <c r="G170" s="321"/>
      <c r="H170" s="321"/>
      <c r="I170" s="321"/>
      <c r="J170" s="321"/>
      <c r="K170" s="321"/>
      <c r="L170" s="321"/>
      <c r="M170" s="321"/>
      <c r="N170" s="321"/>
      <c r="O170" s="321"/>
      <c r="P170" s="321"/>
      <c r="Q170" s="321"/>
      <c r="R170" s="321"/>
      <c r="S170" s="321"/>
      <c r="T170" s="321"/>
      <c r="U170" s="321"/>
      <c r="V170" s="321"/>
      <c r="W170" s="321"/>
      <c r="X170" s="321"/>
      <c r="Y170" s="321"/>
      <c r="Z170" s="321"/>
      <c r="AA170" s="321"/>
      <c r="AB170" s="321"/>
      <c r="AC170" s="321"/>
      <c r="AD170" s="321"/>
      <c r="AE170" s="321"/>
      <c r="AF170" s="321"/>
      <c r="AG170" s="321"/>
      <c r="AH170" s="321"/>
      <c r="AI170" s="32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</row>
    <row r="171" spans="1:72" s="34" customFormat="1">
      <c r="A171" s="316"/>
      <c r="B171" s="303"/>
      <c r="C171" s="304"/>
      <c r="D171" s="321"/>
      <c r="E171" s="321"/>
      <c r="F171" s="321"/>
      <c r="G171" s="321"/>
      <c r="H171" s="321"/>
      <c r="I171" s="321"/>
      <c r="J171" s="321"/>
      <c r="K171" s="321"/>
      <c r="L171" s="321"/>
      <c r="M171" s="321"/>
      <c r="N171" s="321"/>
      <c r="O171" s="321"/>
      <c r="P171" s="321"/>
      <c r="Q171" s="321"/>
      <c r="R171" s="321"/>
      <c r="S171" s="321"/>
      <c r="T171" s="321"/>
      <c r="U171" s="321"/>
      <c r="V171" s="321"/>
      <c r="W171" s="321"/>
      <c r="X171" s="321"/>
      <c r="Y171" s="321"/>
      <c r="Z171" s="321"/>
      <c r="AA171" s="321"/>
      <c r="AB171" s="321"/>
      <c r="AC171" s="321"/>
      <c r="AD171" s="321"/>
      <c r="AE171" s="321"/>
      <c r="AF171" s="321"/>
      <c r="AG171" s="321"/>
      <c r="AH171" s="321"/>
      <c r="AI171" s="32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</row>
    <row r="172" spans="1:72" s="34" customFormat="1">
      <c r="A172" s="298"/>
      <c r="B172" s="299"/>
      <c r="C172" s="300"/>
      <c r="D172" s="321"/>
      <c r="E172" s="321"/>
      <c r="F172" s="321"/>
      <c r="G172" s="321"/>
      <c r="H172" s="321"/>
      <c r="I172" s="321"/>
      <c r="J172" s="321"/>
      <c r="K172" s="321"/>
      <c r="L172" s="321"/>
      <c r="M172" s="321"/>
      <c r="N172" s="321"/>
      <c r="O172" s="321"/>
      <c r="P172" s="321"/>
      <c r="Q172" s="321"/>
      <c r="R172" s="321"/>
      <c r="S172" s="321"/>
      <c r="T172" s="321"/>
      <c r="U172" s="321"/>
      <c r="V172" s="321"/>
      <c r="W172" s="321"/>
      <c r="X172" s="321"/>
      <c r="Y172" s="321"/>
      <c r="Z172" s="321"/>
      <c r="AA172" s="321"/>
      <c r="AB172" s="321"/>
      <c r="AC172" s="321"/>
      <c r="AD172" s="321"/>
      <c r="AE172" s="321"/>
      <c r="AF172" s="321"/>
      <c r="AG172" s="321"/>
      <c r="AH172" s="321"/>
      <c r="AI172" s="32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</row>
    <row r="173" spans="1:72" s="34" customFormat="1">
      <c r="A173" s="316"/>
      <c r="B173" s="303"/>
      <c r="C173" s="304"/>
      <c r="D173" s="321"/>
      <c r="E173" s="321"/>
      <c r="F173" s="321"/>
      <c r="G173" s="321"/>
      <c r="H173" s="321"/>
      <c r="I173" s="321"/>
      <c r="J173" s="321"/>
      <c r="K173" s="321"/>
      <c r="L173" s="321"/>
      <c r="M173" s="321"/>
      <c r="N173" s="321"/>
      <c r="O173" s="321"/>
      <c r="P173" s="321"/>
      <c r="Q173" s="321"/>
      <c r="R173" s="321"/>
      <c r="S173" s="321"/>
      <c r="T173" s="321"/>
      <c r="U173" s="321"/>
      <c r="V173" s="321"/>
      <c r="W173" s="321"/>
      <c r="X173" s="321"/>
      <c r="Y173" s="321"/>
      <c r="Z173" s="321"/>
      <c r="AA173" s="321"/>
      <c r="AB173" s="321"/>
      <c r="AC173" s="321"/>
      <c r="AD173" s="321"/>
      <c r="AE173" s="321"/>
      <c r="AF173" s="321"/>
      <c r="AG173" s="321"/>
      <c r="AH173" s="321"/>
      <c r="AI173" s="32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</row>
    <row r="174" spans="1:72" s="34" customFormat="1">
      <c r="A174" s="316"/>
      <c r="B174" s="303"/>
      <c r="C174" s="304"/>
      <c r="D174" s="321"/>
      <c r="E174" s="321"/>
      <c r="F174" s="321"/>
      <c r="G174" s="321"/>
      <c r="H174" s="321"/>
      <c r="I174" s="321"/>
      <c r="J174" s="321"/>
      <c r="K174" s="321"/>
      <c r="L174" s="321"/>
      <c r="M174" s="321"/>
      <c r="N174" s="321"/>
      <c r="O174" s="321"/>
      <c r="P174" s="321"/>
      <c r="Q174" s="321"/>
      <c r="R174" s="321"/>
      <c r="S174" s="321"/>
      <c r="T174" s="321"/>
      <c r="U174" s="321"/>
      <c r="V174" s="321"/>
      <c r="W174" s="321"/>
      <c r="X174" s="321"/>
      <c r="Y174" s="321"/>
      <c r="Z174" s="321"/>
      <c r="AA174" s="321"/>
      <c r="AB174" s="321"/>
      <c r="AC174" s="321"/>
      <c r="AD174" s="321"/>
      <c r="AE174" s="321"/>
      <c r="AF174" s="321"/>
      <c r="AG174" s="321"/>
      <c r="AH174" s="321"/>
      <c r="AI174" s="32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</row>
    <row r="175" spans="1:72" s="34" customFormat="1">
      <c r="A175" s="316"/>
      <c r="B175" s="303"/>
      <c r="C175" s="304"/>
      <c r="D175" s="321"/>
      <c r="E175" s="321"/>
      <c r="F175" s="321"/>
      <c r="G175" s="321"/>
      <c r="H175" s="321"/>
      <c r="I175" s="321"/>
      <c r="J175" s="321"/>
      <c r="K175" s="321"/>
      <c r="L175" s="321"/>
      <c r="M175" s="321"/>
      <c r="N175" s="321"/>
      <c r="O175" s="321"/>
      <c r="P175" s="321"/>
      <c r="Q175" s="321"/>
      <c r="R175" s="321"/>
      <c r="S175" s="321"/>
      <c r="T175" s="321"/>
      <c r="U175" s="321"/>
      <c r="V175" s="321"/>
      <c r="W175" s="321"/>
      <c r="X175" s="321"/>
      <c r="Y175" s="321"/>
      <c r="Z175" s="321"/>
      <c r="AA175" s="321"/>
      <c r="AB175" s="321"/>
      <c r="AC175" s="321"/>
      <c r="AD175" s="321"/>
      <c r="AE175" s="321"/>
      <c r="AF175" s="321"/>
      <c r="AG175" s="321"/>
      <c r="AH175" s="321"/>
      <c r="AI175" s="32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</row>
    <row r="176" spans="1:72" s="34" customFormat="1">
      <c r="A176" s="316"/>
      <c r="B176" s="303"/>
      <c r="C176" s="304"/>
      <c r="D176" s="321"/>
      <c r="E176" s="321"/>
      <c r="F176" s="321"/>
      <c r="G176" s="321"/>
      <c r="H176" s="321"/>
      <c r="I176" s="321"/>
      <c r="J176" s="321"/>
      <c r="K176" s="321"/>
      <c r="L176" s="321"/>
      <c r="M176" s="321"/>
      <c r="N176" s="321"/>
      <c r="O176" s="321"/>
      <c r="P176" s="321"/>
      <c r="Q176" s="321"/>
      <c r="R176" s="321"/>
      <c r="S176" s="321"/>
      <c r="T176" s="321"/>
      <c r="U176" s="321"/>
      <c r="V176" s="321"/>
      <c r="W176" s="321"/>
      <c r="X176" s="321"/>
      <c r="Y176" s="321"/>
      <c r="Z176" s="321"/>
      <c r="AA176" s="321"/>
      <c r="AB176" s="321"/>
      <c r="AC176" s="321"/>
      <c r="AD176" s="321"/>
      <c r="AE176" s="321"/>
      <c r="AF176" s="321"/>
      <c r="AG176" s="321"/>
      <c r="AH176" s="321"/>
      <c r="AI176" s="32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</row>
    <row r="177" spans="1:72" s="34" customFormat="1">
      <c r="A177" s="298"/>
      <c r="B177" s="299"/>
      <c r="C177" s="300"/>
      <c r="D177" s="321"/>
      <c r="E177" s="321"/>
      <c r="F177" s="321"/>
      <c r="G177" s="321"/>
      <c r="H177" s="321"/>
      <c r="I177" s="321"/>
      <c r="J177" s="321"/>
      <c r="K177" s="321"/>
      <c r="L177" s="321"/>
      <c r="M177" s="321"/>
      <c r="N177" s="321"/>
      <c r="O177" s="321"/>
      <c r="P177" s="321"/>
      <c r="Q177" s="321"/>
      <c r="R177" s="321"/>
      <c r="S177" s="321"/>
      <c r="T177" s="321"/>
      <c r="U177" s="321"/>
      <c r="V177" s="321"/>
      <c r="W177" s="321"/>
      <c r="X177" s="321"/>
      <c r="Y177" s="321"/>
      <c r="Z177" s="321"/>
      <c r="AA177" s="321"/>
      <c r="AB177" s="321"/>
      <c r="AC177" s="321"/>
      <c r="AD177" s="321"/>
      <c r="AE177" s="321"/>
      <c r="AF177" s="321"/>
      <c r="AG177" s="321"/>
      <c r="AH177" s="321"/>
      <c r="AI177" s="32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</row>
    <row r="178" spans="1:72" s="34" customFormat="1">
      <c r="A178" s="298"/>
      <c r="B178" s="299"/>
      <c r="C178" s="300"/>
      <c r="D178" s="321"/>
      <c r="E178" s="321"/>
      <c r="F178" s="321"/>
      <c r="G178" s="321"/>
      <c r="H178" s="321"/>
      <c r="I178" s="321"/>
      <c r="J178" s="321"/>
      <c r="K178" s="321"/>
      <c r="L178" s="321"/>
      <c r="M178" s="321"/>
      <c r="N178" s="321"/>
      <c r="O178" s="321"/>
      <c r="P178" s="321"/>
      <c r="Q178" s="321"/>
      <c r="R178" s="321"/>
      <c r="S178" s="321"/>
      <c r="T178" s="321"/>
      <c r="U178" s="321"/>
      <c r="V178" s="321"/>
      <c r="W178" s="321"/>
      <c r="X178" s="321"/>
      <c r="Y178" s="321"/>
      <c r="Z178" s="321"/>
      <c r="AA178" s="321"/>
      <c r="AB178" s="321"/>
      <c r="AC178" s="321"/>
      <c r="AD178" s="321"/>
      <c r="AE178" s="321"/>
      <c r="AF178" s="321"/>
      <c r="AG178" s="321"/>
      <c r="AH178" s="321"/>
      <c r="AI178" s="32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</row>
    <row r="179" spans="1:72" s="34" customFormat="1">
      <c r="A179" s="294"/>
      <c r="B179" s="295"/>
      <c r="C179" s="296"/>
      <c r="D179" s="320"/>
      <c r="E179" s="320"/>
      <c r="F179" s="320"/>
      <c r="G179" s="320"/>
      <c r="H179" s="320"/>
      <c r="I179" s="320"/>
      <c r="J179" s="320"/>
      <c r="K179" s="320"/>
      <c r="L179" s="320"/>
      <c r="M179" s="320"/>
      <c r="N179" s="320"/>
      <c r="O179" s="320"/>
      <c r="P179" s="320"/>
      <c r="Q179" s="320"/>
      <c r="R179" s="320"/>
      <c r="S179" s="320"/>
      <c r="T179" s="320"/>
      <c r="U179" s="320"/>
      <c r="V179" s="320"/>
      <c r="W179" s="320"/>
      <c r="X179" s="320"/>
      <c r="Y179" s="320"/>
      <c r="Z179" s="320"/>
      <c r="AA179" s="320"/>
      <c r="AB179" s="320"/>
      <c r="AC179" s="320"/>
      <c r="AD179" s="320"/>
      <c r="AE179" s="320"/>
      <c r="AF179" s="320"/>
      <c r="AG179" s="320"/>
      <c r="AH179" s="320"/>
      <c r="AI179" s="320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</row>
    <row r="180" spans="1:72" s="34" customFormat="1">
      <c r="A180" s="298"/>
      <c r="B180" s="299"/>
      <c r="C180" s="300"/>
      <c r="D180" s="321"/>
      <c r="E180" s="321"/>
      <c r="F180" s="321"/>
      <c r="G180" s="321"/>
      <c r="H180" s="321"/>
      <c r="I180" s="321"/>
      <c r="J180" s="321"/>
      <c r="K180" s="321"/>
      <c r="L180" s="321"/>
      <c r="M180" s="321"/>
      <c r="N180" s="321"/>
      <c r="O180" s="321"/>
      <c r="P180" s="321"/>
      <c r="Q180" s="321"/>
      <c r="R180" s="321"/>
      <c r="S180" s="321"/>
      <c r="T180" s="321"/>
      <c r="U180" s="321"/>
      <c r="V180" s="321"/>
      <c r="W180" s="321"/>
      <c r="X180" s="321"/>
      <c r="Y180" s="321"/>
      <c r="Z180" s="321"/>
      <c r="AA180" s="321"/>
      <c r="AB180" s="321"/>
      <c r="AC180" s="321"/>
      <c r="AD180" s="321"/>
      <c r="AE180" s="321"/>
      <c r="AF180" s="321"/>
      <c r="AG180" s="321"/>
      <c r="AH180" s="321"/>
      <c r="AI180" s="32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</row>
    <row r="181" spans="1:72" s="34" customFormat="1">
      <c r="A181" s="316"/>
      <c r="B181" s="303"/>
      <c r="C181" s="304"/>
      <c r="D181" s="321"/>
      <c r="E181" s="321"/>
      <c r="F181" s="321"/>
      <c r="G181" s="321"/>
      <c r="H181" s="321"/>
      <c r="I181" s="321"/>
      <c r="J181" s="321"/>
      <c r="K181" s="321"/>
      <c r="L181" s="321"/>
      <c r="M181" s="321"/>
      <c r="N181" s="321"/>
      <c r="O181" s="321"/>
      <c r="P181" s="321"/>
      <c r="Q181" s="321"/>
      <c r="R181" s="321"/>
      <c r="S181" s="321"/>
      <c r="T181" s="321"/>
      <c r="U181" s="321"/>
      <c r="V181" s="321"/>
      <c r="W181" s="321"/>
      <c r="X181" s="321"/>
      <c r="Y181" s="321"/>
      <c r="Z181" s="321"/>
      <c r="AA181" s="321"/>
      <c r="AB181" s="321"/>
      <c r="AC181" s="321"/>
      <c r="AD181" s="321"/>
      <c r="AE181" s="321"/>
      <c r="AF181" s="321"/>
      <c r="AG181" s="321"/>
      <c r="AH181" s="321"/>
      <c r="AI181" s="32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</row>
    <row r="182" spans="1:72" s="34" customFormat="1">
      <c r="A182" s="316"/>
      <c r="B182" s="303"/>
      <c r="C182" s="304"/>
      <c r="D182" s="321"/>
      <c r="E182" s="321"/>
      <c r="F182" s="321"/>
      <c r="G182" s="321"/>
      <c r="H182" s="321"/>
      <c r="I182" s="321"/>
      <c r="J182" s="321"/>
      <c r="K182" s="321"/>
      <c r="L182" s="321"/>
      <c r="M182" s="321"/>
      <c r="N182" s="321"/>
      <c r="O182" s="321"/>
      <c r="P182" s="321"/>
      <c r="Q182" s="321"/>
      <c r="R182" s="321"/>
      <c r="S182" s="321"/>
      <c r="T182" s="321"/>
      <c r="U182" s="321"/>
      <c r="V182" s="321"/>
      <c r="W182" s="321"/>
      <c r="X182" s="321"/>
      <c r="Y182" s="321"/>
      <c r="Z182" s="321"/>
      <c r="AA182" s="321"/>
      <c r="AB182" s="321"/>
      <c r="AC182" s="321"/>
      <c r="AD182" s="321"/>
      <c r="AE182" s="321"/>
      <c r="AF182" s="321"/>
      <c r="AG182" s="321"/>
      <c r="AH182" s="321"/>
      <c r="AI182" s="32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</row>
    <row r="183" spans="1:72" s="34" customFormat="1">
      <c r="A183" s="316"/>
      <c r="B183" s="303"/>
      <c r="C183" s="304"/>
      <c r="D183" s="321"/>
      <c r="E183" s="321"/>
      <c r="F183" s="321"/>
      <c r="G183" s="321"/>
      <c r="H183" s="321"/>
      <c r="I183" s="321"/>
      <c r="J183" s="321"/>
      <c r="K183" s="321"/>
      <c r="L183" s="321"/>
      <c r="M183" s="321"/>
      <c r="N183" s="321"/>
      <c r="O183" s="321"/>
      <c r="P183" s="321"/>
      <c r="Q183" s="321"/>
      <c r="R183" s="321"/>
      <c r="S183" s="321"/>
      <c r="T183" s="321"/>
      <c r="U183" s="321"/>
      <c r="V183" s="321"/>
      <c r="W183" s="321"/>
      <c r="X183" s="321"/>
      <c r="Y183" s="321"/>
      <c r="Z183" s="321"/>
      <c r="AA183" s="321"/>
      <c r="AB183" s="321"/>
      <c r="AC183" s="321"/>
      <c r="AD183" s="321"/>
      <c r="AE183" s="321"/>
      <c r="AF183" s="321"/>
      <c r="AG183" s="321"/>
      <c r="AH183" s="321"/>
      <c r="AI183" s="32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</row>
    <row r="184" spans="1:72" s="34" customFormat="1">
      <c r="A184" s="316"/>
      <c r="B184" s="303"/>
      <c r="C184" s="304"/>
      <c r="D184" s="321"/>
      <c r="E184" s="321"/>
      <c r="F184" s="321"/>
      <c r="G184" s="321"/>
      <c r="H184" s="321"/>
      <c r="I184" s="321"/>
      <c r="J184" s="321"/>
      <c r="K184" s="321"/>
      <c r="L184" s="321"/>
      <c r="M184" s="321"/>
      <c r="N184" s="321"/>
      <c r="O184" s="321"/>
      <c r="P184" s="321"/>
      <c r="Q184" s="321"/>
      <c r="R184" s="321"/>
      <c r="S184" s="321"/>
      <c r="T184" s="321"/>
      <c r="U184" s="321"/>
      <c r="V184" s="321"/>
      <c r="W184" s="321"/>
      <c r="X184" s="321"/>
      <c r="Y184" s="321"/>
      <c r="Z184" s="321"/>
      <c r="AA184" s="321"/>
      <c r="AB184" s="321"/>
      <c r="AC184" s="321"/>
      <c r="AD184" s="321"/>
      <c r="AE184" s="321"/>
      <c r="AF184" s="321"/>
      <c r="AG184" s="321"/>
      <c r="AH184" s="321"/>
      <c r="AI184" s="32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</row>
    <row r="185" spans="1:72" s="34" customFormat="1">
      <c r="A185" s="316"/>
      <c r="B185" s="303"/>
      <c r="C185" s="304"/>
      <c r="D185" s="321"/>
      <c r="E185" s="321"/>
      <c r="F185" s="321"/>
      <c r="G185" s="321"/>
      <c r="H185" s="321"/>
      <c r="I185" s="321"/>
      <c r="J185" s="321"/>
      <c r="K185" s="321"/>
      <c r="L185" s="321"/>
      <c r="M185" s="321"/>
      <c r="N185" s="321"/>
      <c r="O185" s="321"/>
      <c r="P185" s="321"/>
      <c r="Q185" s="321"/>
      <c r="R185" s="321"/>
      <c r="S185" s="321"/>
      <c r="T185" s="321"/>
      <c r="U185" s="321"/>
      <c r="V185" s="321"/>
      <c r="W185" s="321"/>
      <c r="X185" s="321"/>
      <c r="Y185" s="321"/>
      <c r="Z185" s="321"/>
      <c r="AA185" s="321"/>
      <c r="AB185" s="321"/>
      <c r="AC185" s="321"/>
      <c r="AD185" s="321"/>
      <c r="AE185" s="321"/>
      <c r="AF185" s="321"/>
      <c r="AG185" s="321"/>
      <c r="AH185" s="321"/>
      <c r="AI185" s="32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</row>
    <row r="186" spans="1:72" s="34" customFormat="1">
      <c r="A186" s="298"/>
      <c r="B186" s="299"/>
      <c r="C186" s="300"/>
      <c r="D186" s="321"/>
      <c r="E186" s="321"/>
      <c r="F186" s="321"/>
      <c r="G186" s="321"/>
      <c r="H186" s="321"/>
      <c r="I186" s="321"/>
      <c r="J186" s="321"/>
      <c r="K186" s="321"/>
      <c r="L186" s="321"/>
      <c r="M186" s="321"/>
      <c r="N186" s="321"/>
      <c r="O186" s="321"/>
      <c r="P186" s="321"/>
      <c r="Q186" s="321"/>
      <c r="R186" s="321"/>
      <c r="S186" s="321"/>
      <c r="T186" s="321"/>
      <c r="U186" s="321"/>
      <c r="V186" s="321"/>
      <c r="W186" s="321"/>
      <c r="X186" s="321"/>
      <c r="Y186" s="321"/>
      <c r="Z186" s="321"/>
      <c r="AA186" s="321"/>
      <c r="AB186" s="321"/>
      <c r="AC186" s="321"/>
      <c r="AD186" s="321"/>
      <c r="AE186" s="321"/>
      <c r="AF186" s="321"/>
      <c r="AG186" s="321"/>
      <c r="AH186" s="321"/>
      <c r="AI186" s="32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</row>
    <row r="187" spans="1:72" s="34" customFormat="1">
      <c r="A187" s="316"/>
      <c r="B187" s="303"/>
      <c r="C187" s="304"/>
      <c r="D187" s="321"/>
      <c r="E187" s="321"/>
      <c r="F187" s="321"/>
      <c r="G187" s="321"/>
      <c r="H187" s="321"/>
      <c r="I187" s="321"/>
      <c r="J187" s="321"/>
      <c r="K187" s="321"/>
      <c r="L187" s="321"/>
      <c r="M187" s="321"/>
      <c r="N187" s="321"/>
      <c r="O187" s="321"/>
      <c r="P187" s="321"/>
      <c r="Q187" s="321"/>
      <c r="R187" s="321"/>
      <c r="S187" s="321"/>
      <c r="T187" s="321"/>
      <c r="U187" s="321"/>
      <c r="V187" s="321"/>
      <c r="W187" s="321"/>
      <c r="X187" s="321"/>
      <c r="Y187" s="321"/>
      <c r="Z187" s="321"/>
      <c r="AA187" s="321"/>
      <c r="AB187" s="321"/>
      <c r="AC187" s="321"/>
      <c r="AD187" s="321"/>
      <c r="AE187" s="321"/>
      <c r="AF187" s="321"/>
      <c r="AG187" s="321"/>
      <c r="AH187" s="321"/>
      <c r="AI187" s="32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</row>
    <row r="188" spans="1:72" s="34" customFormat="1">
      <c r="A188" s="316"/>
      <c r="B188" s="303"/>
      <c r="C188" s="304"/>
      <c r="D188" s="321"/>
      <c r="E188" s="321"/>
      <c r="F188" s="321"/>
      <c r="G188" s="321"/>
      <c r="H188" s="321"/>
      <c r="I188" s="321"/>
      <c r="J188" s="321"/>
      <c r="K188" s="321"/>
      <c r="L188" s="321"/>
      <c r="M188" s="321"/>
      <c r="N188" s="321"/>
      <c r="O188" s="321"/>
      <c r="P188" s="321"/>
      <c r="Q188" s="321"/>
      <c r="R188" s="321"/>
      <c r="S188" s="321"/>
      <c r="T188" s="321"/>
      <c r="U188" s="321"/>
      <c r="V188" s="321"/>
      <c r="W188" s="321"/>
      <c r="X188" s="321"/>
      <c r="Y188" s="321"/>
      <c r="Z188" s="321"/>
      <c r="AA188" s="321"/>
      <c r="AB188" s="321"/>
      <c r="AC188" s="321"/>
      <c r="AD188" s="321"/>
      <c r="AE188" s="321"/>
      <c r="AF188" s="321"/>
      <c r="AG188" s="321"/>
      <c r="AH188" s="321"/>
      <c r="AI188" s="32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</row>
    <row r="189" spans="1:72" s="34" customFormat="1">
      <c r="A189" s="316"/>
      <c r="B189" s="303"/>
      <c r="C189" s="304"/>
      <c r="D189" s="321"/>
      <c r="E189" s="321"/>
      <c r="F189" s="321"/>
      <c r="G189" s="321"/>
      <c r="H189" s="321"/>
      <c r="I189" s="321"/>
      <c r="J189" s="321"/>
      <c r="K189" s="321"/>
      <c r="L189" s="321"/>
      <c r="M189" s="321"/>
      <c r="N189" s="321"/>
      <c r="O189" s="321"/>
      <c r="P189" s="321"/>
      <c r="Q189" s="321"/>
      <c r="R189" s="321"/>
      <c r="S189" s="321"/>
      <c r="T189" s="321"/>
      <c r="U189" s="321"/>
      <c r="V189" s="321"/>
      <c r="W189" s="321"/>
      <c r="X189" s="321"/>
      <c r="Y189" s="321"/>
      <c r="Z189" s="321"/>
      <c r="AA189" s="321"/>
      <c r="AB189" s="321"/>
      <c r="AC189" s="321"/>
      <c r="AD189" s="321"/>
      <c r="AE189" s="321"/>
      <c r="AF189" s="321"/>
      <c r="AG189" s="321"/>
      <c r="AH189" s="321"/>
      <c r="AI189" s="32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</row>
    <row r="190" spans="1:72" s="34" customFormat="1">
      <c r="A190" s="316"/>
      <c r="B190" s="303"/>
      <c r="C190" s="304"/>
      <c r="D190" s="321"/>
      <c r="E190" s="321"/>
      <c r="F190" s="321"/>
      <c r="G190" s="321"/>
      <c r="H190" s="321"/>
      <c r="I190" s="321"/>
      <c r="J190" s="321"/>
      <c r="K190" s="321"/>
      <c r="L190" s="321"/>
      <c r="M190" s="321"/>
      <c r="N190" s="321"/>
      <c r="O190" s="321"/>
      <c r="P190" s="321"/>
      <c r="Q190" s="321"/>
      <c r="R190" s="321"/>
      <c r="S190" s="321"/>
      <c r="T190" s="321"/>
      <c r="U190" s="321"/>
      <c r="V190" s="321"/>
      <c r="W190" s="321"/>
      <c r="X190" s="321"/>
      <c r="Y190" s="321"/>
      <c r="Z190" s="321"/>
      <c r="AA190" s="321"/>
      <c r="AB190" s="321"/>
      <c r="AC190" s="321"/>
      <c r="AD190" s="321"/>
      <c r="AE190" s="321"/>
      <c r="AF190" s="321"/>
      <c r="AG190" s="321"/>
      <c r="AH190" s="321"/>
      <c r="AI190" s="32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</row>
    <row r="191" spans="1:72" s="34" customFormat="1">
      <c r="A191" s="316"/>
      <c r="B191" s="303"/>
      <c r="C191" s="304"/>
      <c r="D191" s="321"/>
      <c r="E191" s="321"/>
      <c r="F191" s="321"/>
      <c r="G191" s="321"/>
      <c r="H191" s="321"/>
      <c r="I191" s="321"/>
      <c r="J191" s="321"/>
      <c r="K191" s="321"/>
      <c r="L191" s="321"/>
      <c r="M191" s="321"/>
      <c r="N191" s="321"/>
      <c r="O191" s="321"/>
      <c r="P191" s="321"/>
      <c r="Q191" s="321"/>
      <c r="R191" s="321"/>
      <c r="S191" s="321"/>
      <c r="T191" s="321"/>
      <c r="U191" s="321"/>
      <c r="V191" s="321"/>
      <c r="W191" s="321"/>
      <c r="X191" s="321"/>
      <c r="Y191" s="321"/>
      <c r="Z191" s="321"/>
      <c r="AA191" s="321"/>
      <c r="AB191" s="321"/>
      <c r="AC191" s="321"/>
      <c r="AD191" s="321"/>
      <c r="AE191" s="321"/>
      <c r="AF191" s="321"/>
      <c r="AG191" s="321"/>
      <c r="AH191" s="321"/>
      <c r="AI191" s="32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</row>
    <row r="192" spans="1:72" s="34" customFormat="1">
      <c r="A192" s="316"/>
      <c r="B192" s="303"/>
      <c r="C192" s="304"/>
      <c r="D192" s="321"/>
      <c r="E192" s="321"/>
      <c r="F192" s="321"/>
      <c r="G192" s="321"/>
      <c r="H192" s="321"/>
      <c r="I192" s="321"/>
      <c r="J192" s="321"/>
      <c r="K192" s="321"/>
      <c r="L192" s="321"/>
      <c r="M192" s="321"/>
      <c r="N192" s="321"/>
      <c r="O192" s="321"/>
      <c r="P192" s="321"/>
      <c r="Q192" s="321"/>
      <c r="R192" s="321"/>
      <c r="S192" s="321"/>
      <c r="T192" s="321"/>
      <c r="U192" s="321"/>
      <c r="V192" s="321"/>
      <c r="W192" s="321"/>
      <c r="X192" s="321"/>
      <c r="Y192" s="321"/>
      <c r="Z192" s="321"/>
      <c r="AA192" s="321"/>
      <c r="AB192" s="321"/>
      <c r="AC192" s="321"/>
      <c r="AD192" s="321"/>
      <c r="AE192" s="321"/>
      <c r="AF192" s="321"/>
      <c r="AG192" s="321"/>
      <c r="AH192" s="321"/>
      <c r="AI192" s="32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</row>
    <row r="193" spans="1:72" s="34" customFormat="1">
      <c r="A193" s="298"/>
      <c r="B193" s="299"/>
      <c r="C193" s="300"/>
      <c r="D193" s="321"/>
      <c r="E193" s="321"/>
      <c r="F193" s="321"/>
      <c r="G193" s="321"/>
      <c r="H193" s="321"/>
      <c r="I193" s="321"/>
      <c r="J193" s="321"/>
      <c r="K193" s="321"/>
      <c r="L193" s="321"/>
      <c r="M193" s="321"/>
      <c r="N193" s="321"/>
      <c r="O193" s="321"/>
      <c r="P193" s="321"/>
      <c r="Q193" s="321"/>
      <c r="R193" s="321"/>
      <c r="S193" s="321"/>
      <c r="T193" s="321"/>
      <c r="U193" s="321"/>
      <c r="V193" s="321"/>
      <c r="W193" s="321"/>
      <c r="X193" s="321"/>
      <c r="Y193" s="321"/>
      <c r="Z193" s="321"/>
      <c r="AA193" s="321"/>
      <c r="AB193" s="321"/>
      <c r="AC193" s="321"/>
      <c r="AD193" s="321"/>
      <c r="AE193" s="321"/>
      <c r="AF193" s="321"/>
      <c r="AG193" s="321"/>
      <c r="AH193" s="321"/>
      <c r="AI193" s="32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</row>
    <row r="194" spans="1:72" s="34" customFormat="1">
      <c r="A194" s="316"/>
      <c r="B194" s="303"/>
      <c r="C194" s="304"/>
      <c r="D194" s="321"/>
      <c r="E194" s="321"/>
      <c r="F194" s="321"/>
      <c r="G194" s="321"/>
      <c r="H194" s="321"/>
      <c r="I194" s="321"/>
      <c r="J194" s="321"/>
      <c r="K194" s="321"/>
      <c r="L194" s="321"/>
      <c r="M194" s="321"/>
      <c r="N194" s="321"/>
      <c r="O194" s="321"/>
      <c r="P194" s="321"/>
      <c r="Q194" s="321"/>
      <c r="R194" s="321"/>
      <c r="S194" s="321"/>
      <c r="T194" s="321"/>
      <c r="U194" s="321"/>
      <c r="V194" s="321"/>
      <c r="W194" s="321"/>
      <c r="X194" s="321"/>
      <c r="Y194" s="321"/>
      <c r="Z194" s="321"/>
      <c r="AA194" s="321"/>
      <c r="AB194" s="321"/>
      <c r="AC194" s="321"/>
      <c r="AD194" s="321"/>
      <c r="AE194" s="321"/>
      <c r="AF194" s="321"/>
      <c r="AG194" s="321"/>
      <c r="AH194" s="321"/>
      <c r="AI194" s="32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</row>
    <row r="195" spans="1:72" s="34" customFormat="1">
      <c r="A195" s="316"/>
      <c r="B195" s="303"/>
      <c r="C195" s="304"/>
      <c r="D195" s="321"/>
      <c r="E195" s="321"/>
      <c r="F195" s="321"/>
      <c r="G195" s="321"/>
      <c r="H195" s="321"/>
      <c r="I195" s="321"/>
      <c r="J195" s="321"/>
      <c r="K195" s="321"/>
      <c r="L195" s="321"/>
      <c r="M195" s="321"/>
      <c r="N195" s="321"/>
      <c r="O195" s="321"/>
      <c r="P195" s="321"/>
      <c r="Q195" s="321"/>
      <c r="R195" s="321"/>
      <c r="S195" s="321"/>
      <c r="T195" s="321"/>
      <c r="U195" s="321"/>
      <c r="V195" s="321"/>
      <c r="W195" s="321"/>
      <c r="X195" s="321"/>
      <c r="Y195" s="321"/>
      <c r="Z195" s="321"/>
      <c r="AA195" s="321"/>
      <c r="AB195" s="321"/>
      <c r="AC195" s="321"/>
      <c r="AD195" s="321"/>
      <c r="AE195" s="321"/>
      <c r="AF195" s="321"/>
      <c r="AG195" s="321"/>
      <c r="AH195" s="321"/>
      <c r="AI195" s="32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</row>
    <row r="196" spans="1:72" s="34" customFormat="1">
      <c r="A196" s="316"/>
      <c r="B196" s="303"/>
      <c r="C196" s="304"/>
      <c r="D196" s="321"/>
      <c r="E196" s="321"/>
      <c r="F196" s="321"/>
      <c r="G196" s="321"/>
      <c r="H196" s="321"/>
      <c r="I196" s="321"/>
      <c r="J196" s="321"/>
      <c r="K196" s="321"/>
      <c r="L196" s="321"/>
      <c r="M196" s="321"/>
      <c r="N196" s="321"/>
      <c r="O196" s="321"/>
      <c r="P196" s="321"/>
      <c r="Q196" s="321"/>
      <c r="R196" s="321"/>
      <c r="S196" s="321"/>
      <c r="T196" s="321"/>
      <c r="U196" s="321"/>
      <c r="V196" s="321"/>
      <c r="W196" s="321"/>
      <c r="X196" s="321"/>
      <c r="Y196" s="321"/>
      <c r="Z196" s="321"/>
      <c r="AA196" s="321"/>
      <c r="AB196" s="321"/>
      <c r="AC196" s="321"/>
      <c r="AD196" s="321"/>
      <c r="AE196" s="321"/>
      <c r="AF196" s="321"/>
      <c r="AG196" s="321"/>
      <c r="AH196" s="321"/>
      <c r="AI196" s="32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</row>
    <row r="197" spans="1:72" s="34" customFormat="1">
      <c r="A197" s="316"/>
      <c r="B197" s="303"/>
      <c r="C197" s="304"/>
      <c r="D197" s="321"/>
      <c r="E197" s="321"/>
      <c r="F197" s="321"/>
      <c r="G197" s="321"/>
      <c r="H197" s="321"/>
      <c r="I197" s="321"/>
      <c r="J197" s="321"/>
      <c r="K197" s="321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1"/>
      <c r="AA197" s="321"/>
      <c r="AB197" s="321"/>
      <c r="AC197" s="321"/>
      <c r="AD197" s="321"/>
      <c r="AE197" s="321"/>
      <c r="AF197" s="321"/>
      <c r="AG197" s="321"/>
      <c r="AH197" s="321"/>
      <c r="AI197" s="32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</row>
    <row r="198" spans="1:72" s="34" customFormat="1">
      <c r="A198" s="316"/>
      <c r="B198" s="303"/>
      <c r="C198" s="304"/>
      <c r="D198" s="321"/>
      <c r="E198" s="321"/>
      <c r="F198" s="321"/>
      <c r="G198" s="321"/>
      <c r="H198" s="321"/>
      <c r="I198" s="321"/>
      <c r="J198" s="321"/>
      <c r="K198" s="321"/>
      <c r="L198" s="321"/>
      <c r="M198" s="321"/>
      <c r="N198" s="321"/>
      <c r="O198" s="321"/>
      <c r="P198" s="321"/>
      <c r="Q198" s="321"/>
      <c r="R198" s="321"/>
      <c r="S198" s="321"/>
      <c r="T198" s="321"/>
      <c r="U198" s="321"/>
      <c r="V198" s="321"/>
      <c r="W198" s="321"/>
      <c r="X198" s="321"/>
      <c r="Y198" s="321"/>
      <c r="Z198" s="321"/>
      <c r="AA198" s="321"/>
      <c r="AB198" s="321"/>
      <c r="AC198" s="321"/>
      <c r="AD198" s="321"/>
      <c r="AE198" s="321"/>
      <c r="AF198" s="321"/>
      <c r="AG198" s="321"/>
      <c r="AH198" s="321"/>
      <c r="AI198" s="32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</row>
    <row r="199" spans="1:72" s="34" customFormat="1">
      <c r="A199" s="316"/>
      <c r="B199" s="303"/>
      <c r="C199" s="304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1"/>
      <c r="AA199" s="321"/>
      <c r="AB199" s="321"/>
      <c r="AC199" s="321"/>
      <c r="AD199" s="321"/>
      <c r="AE199" s="321"/>
      <c r="AF199" s="321"/>
      <c r="AG199" s="321"/>
      <c r="AH199" s="321"/>
      <c r="AI199" s="32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</row>
    <row r="200" spans="1:72" s="34" customFormat="1">
      <c r="A200" s="298"/>
      <c r="B200" s="299"/>
      <c r="C200" s="300"/>
      <c r="D200" s="321"/>
      <c r="E200" s="321"/>
      <c r="F200" s="321"/>
      <c r="G200" s="321"/>
      <c r="H200" s="321"/>
      <c r="I200" s="321"/>
      <c r="J200" s="321"/>
      <c r="K200" s="321"/>
      <c r="L200" s="321"/>
      <c r="M200" s="321"/>
      <c r="N200" s="321"/>
      <c r="O200" s="321"/>
      <c r="P200" s="321"/>
      <c r="Q200" s="321"/>
      <c r="R200" s="321"/>
      <c r="S200" s="321"/>
      <c r="T200" s="321"/>
      <c r="U200" s="321"/>
      <c r="V200" s="321"/>
      <c r="W200" s="321"/>
      <c r="X200" s="321"/>
      <c r="Y200" s="321"/>
      <c r="Z200" s="321"/>
      <c r="AA200" s="321"/>
      <c r="AB200" s="321"/>
      <c r="AC200" s="321"/>
      <c r="AD200" s="321"/>
      <c r="AE200" s="321"/>
      <c r="AF200" s="321"/>
      <c r="AG200" s="321"/>
      <c r="AH200" s="321"/>
      <c r="AI200" s="32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</row>
    <row r="201" spans="1:72" s="34" customFormat="1">
      <c r="A201" s="298"/>
      <c r="B201" s="299"/>
      <c r="C201" s="300"/>
      <c r="D201" s="321"/>
      <c r="E201" s="321"/>
      <c r="F201" s="321"/>
      <c r="G201" s="321"/>
      <c r="H201" s="321"/>
      <c r="I201" s="321"/>
      <c r="J201" s="321"/>
      <c r="K201" s="321"/>
      <c r="L201" s="321"/>
      <c r="M201" s="321"/>
      <c r="N201" s="321"/>
      <c r="O201" s="321"/>
      <c r="P201" s="321"/>
      <c r="Q201" s="321"/>
      <c r="R201" s="321"/>
      <c r="S201" s="321"/>
      <c r="T201" s="321"/>
      <c r="U201" s="321"/>
      <c r="V201" s="321"/>
      <c r="W201" s="321"/>
      <c r="X201" s="321"/>
      <c r="Y201" s="321"/>
      <c r="Z201" s="321"/>
      <c r="AA201" s="321"/>
      <c r="AB201" s="321"/>
      <c r="AC201" s="321"/>
      <c r="AD201" s="321"/>
      <c r="AE201" s="321"/>
      <c r="AF201" s="321"/>
      <c r="AG201" s="321"/>
      <c r="AH201" s="321"/>
      <c r="AI201" s="32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</row>
    <row r="202" spans="1:72" s="34" customFormat="1">
      <c r="A202" s="298"/>
      <c r="B202" s="299"/>
      <c r="C202" s="300"/>
      <c r="D202" s="321"/>
      <c r="E202" s="321"/>
      <c r="F202" s="321"/>
      <c r="G202" s="321"/>
      <c r="H202" s="321"/>
      <c r="I202" s="321"/>
      <c r="J202" s="321"/>
      <c r="K202" s="321"/>
      <c r="L202" s="321"/>
      <c r="M202" s="321"/>
      <c r="N202" s="321"/>
      <c r="O202" s="321"/>
      <c r="P202" s="321"/>
      <c r="Q202" s="321"/>
      <c r="R202" s="321"/>
      <c r="S202" s="321"/>
      <c r="T202" s="321"/>
      <c r="U202" s="321"/>
      <c r="V202" s="321"/>
      <c r="W202" s="321"/>
      <c r="X202" s="321"/>
      <c r="Y202" s="321"/>
      <c r="Z202" s="321"/>
      <c r="AA202" s="321"/>
      <c r="AB202" s="321"/>
      <c r="AC202" s="321"/>
      <c r="AD202" s="321"/>
      <c r="AE202" s="321"/>
      <c r="AF202" s="321"/>
      <c r="AG202" s="321"/>
      <c r="AH202" s="321"/>
      <c r="AI202" s="32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</row>
    <row r="203" spans="1:72" s="34" customFormat="1">
      <c r="A203" s="322"/>
      <c r="B203" s="323"/>
      <c r="C203" s="324"/>
      <c r="D203" s="325"/>
      <c r="E203" s="325"/>
      <c r="F203" s="326"/>
      <c r="G203" s="326"/>
      <c r="H203" s="326"/>
      <c r="I203" s="326"/>
      <c r="J203" s="326"/>
      <c r="K203" s="326"/>
      <c r="L203" s="326"/>
      <c r="M203" s="326"/>
      <c r="N203" s="326"/>
      <c r="O203" s="326"/>
      <c r="P203" s="326"/>
      <c r="Q203" s="326"/>
      <c r="R203" s="326"/>
      <c r="S203" s="326"/>
      <c r="T203" s="326"/>
      <c r="U203" s="326"/>
      <c r="V203" s="326"/>
      <c r="W203" s="326"/>
      <c r="X203" s="326"/>
      <c r="Y203" s="326"/>
      <c r="Z203" s="326"/>
      <c r="AA203" s="326"/>
      <c r="AB203" s="326"/>
      <c r="AC203" s="326"/>
      <c r="AD203" s="326"/>
      <c r="AE203" s="326"/>
      <c r="AF203" s="326"/>
      <c r="AG203" s="326"/>
      <c r="AH203" s="326"/>
      <c r="AI203" s="326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</row>
    <row r="204" spans="1:72" s="34" customFormat="1">
      <c r="A204" s="294"/>
      <c r="B204" s="295"/>
      <c r="C204" s="296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  <c r="AD204" s="297"/>
      <c r="AE204" s="297"/>
      <c r="AF204" s="297"/>
      <c r="AG204" s="297"/>
      <c r="AH204" s="297"/>
      <c r="AI204" s="297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</row>
    <row r="205" spans="1:72" s="34" customFormat="1">
      <c r="A205" s="298"/>
      <c r="B205" s="299"/>
      <c r="C205" s="300"/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1"/>
      <c r="AC205" s="301"/>
      <c r="AD205" s="301"/>
      <c r="AE205" s="301"/>
      <c r="AF205" s="301"/>
      <c r="AG205" s="301"/>
      <c r="AH205" s="301"/>
      <c r="AI205" s="30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</row>
    <row r="206" spans="1:72" s="34" customFormat="1">
      <c r="A206" s="302"/>
      <c r="B206" s="303"/>
      <c r="C206" s="304"/>
      <c r="D206" s="305"/>
      <c r="E206" s="305"/>
      <c r="F206" s="305"/>
      <c r="G206" s="305"/>
      <c r="H206" s="305"/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</row>
    <row r="207" spans="1:72" s="34" customFormat="1">
      <c r="A207" s="302"/>
      <c r="B207" s="303"/>
      <c r="C207" s="304"/>
      <c r="D207" s="305"/>
      <c r="E207" s="305"/>
      <c r="F207" s="305"/>
      <c r="G207" s="305"/>
      <c r="H207" s="305"/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</row>
    <row r="208" spans="1:72" s="34" customFormat="1">
      <c r="A208" s="302"/>
      <c r="B208" s="303"/>
      <c r="C208" s="304"/>
      <c r="D208" s="305"/>
      <c r="E208" s="305"/>
      <c r="F208" s="305"/>
      <c r="G208" s="305"/>
      <c r="H208" s="305"/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</row>
    <row r="209" spans="1:72" s="34" customFormat="1">
      <c r="A209" s="302"/>
      <c r="B209" s="303"/>
      <c r="C209" s="304"/>
      <c r="D209" s="305"/>
      <c r="E209" s="305"/>
      <c r="F209" s="305"/>
      <c r="G209" s="305"/>
      <c r="H209" s="305"/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</row>
    <row r="210" spans="1:72" s="34" customFormat="1">
      <c r="A210" s="302"/>
      <c r="B210" s="303"/>
      <c r="C210" s="304"/>
      <c r="D210" s="305"/>
      <c r="E210" s="305"/>
      <c r="F210" s="305"/>
      <c r="G210" s="305"/>
      <c r="H210" s="305"/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</row>
    <row r="211" spans="1:72" s="34" customFormat="1">
      <c r="A211" s="302"/>
      <c r="B211" s="303"/>
      <c r="C211" s="304"/>
      <c r="D211" s="305"/>
      <c r="E211" s="305"/>
      <c r="F211" s="305"/>
      <c r="G211" s="305"/>
      <c r="H211" s="305"/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</row>
    <row r="212" spans="1:72" s="34" customFormat="1">
      <c r="A212" s="302"/>
      <c r="B212" s="303"/>
      <c r="C212" s="304"/>
      <c r="D212" s="305"/>
      <c r="E212" s="305"/>
      <c r="F212" s="305"/>
      <c r="G212" s="305"/>
      <c r="H212" s="305"/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</row>
    <row r="213" spans="1:72" s="34" customFormat="1">
      <c r="A213" s="302"/>
      <c r="B213" s="303"/>
      <c r="C213" s="304"/>
      <c r="D213" s="305"/>
      <c r="E213" s="305"/>
      <c r="F213" s="305"/>
      <c r="G213" s="305"/>
      <c r="H213" s="305"/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</row>
    <row r="214" spans="1:72" s="34" customFormat="1">
      <c r="A214" s="302"/>
      <c r="B214" s="303"/>
      <c r="C214" s="304"/>
      <c r="D214" s="305"/>
      <c r="E214" s="305"/>
      <c r="F214" s="305"/>
      <c r="G214" s="305"/>
      <c r="H214" s="305"/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</row>
    <row r="215" spans="1:72" s="34" customFormat="1">
      <c r="A215" s="302"/>
      <c r="B215" s="303"/>
      <c r="C215" s="304"/>
      <c r="D215" s="305"/>
      <c r="E215" s="305"/>
      <c r="F215" s="305"/>
      <c r="G215" s="305"/>
      <c r="H215" s="305"/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</row>
    <row r="216" spans="1:72" s="34" customFormat="1">
      <c r="A216" s="302"/>
      <c r="B216" s="303"/>
      <c r="C216" s="304"/>
      <c r="D216" s="305"/>
      <c r="E216" s="305"/>
      <c r="F216" s="305"/>
      <c r="G216" s="305"/>
      <c r="H216" s="305"/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</row>
    <row r="217" spans="1:72" s="34" customFormat="1">
      <c r="A217" s="302"/>
      <c r="B217" s="303"/>
      <c r="C217" s="304"/>
      <c r="D217" s="305"/>
      <c r="E217" s="305"/>
      <c r="F217" s="305"/>
      <c r="G217" s="305"/>
      <c r="H217" s="305"/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</row>
    <row r="218" spans="1:72" s="34" customFormat="1">
      <c r="A218" s="302"/>
      <c r="B218" s="303"/>
      <c r="C218" s="304"/>
      <c r="D218" s="305"/>
      <c r="E218" s="305"/>
      <c r="F218" s="305"/>
      <c r="G218" s="305"/>
      <c r="H218" s="305"/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</row>
    <row r="219" spans="1:72" s="34" customFormat="1">
      <c r="A219" s="302"/>
      <c r="B219" s="303"/>
      <c r="C219" s="304"/>
      <c r="D219" s="305"/>
      <c r="E219" s="305"/>
      <c r="F219" s="305"/>
      <c r="G219" s="305"/>
      <c r="H219" s="305"/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</row>
    <row r="220" spans="1:72" s="34" customFormat="1">
      <c r="A220" s="302"/>
      <c r="B220" s="303"/>
      <c r="C220" s="304"/>
      <c r="D220" s="305"/>
      <c r="E220" s="305"/>
      <c r="F220" s="305"/>
      <c r="G220" s="305"/>
      <c r="H220" s="305"/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</row>
    <row r="221" spans="1:72" s="34" customFormat="1">
      <c r="A221" s="302"/>
      <c r="B221" s="303"/>
      <c r="C221" s="304"/>
      <c r="D221" s="305"/>
      <c r="E221" s="305"/>
      <c r="F221" s="305"/>
      <c r="G221" s="305"/>
      <c r="H221" s="305"/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</row>
    <row r="222" spans="1:72" s="34" customFormat="1">
      <c r="A222" s="302"/>
      <c r="B222" s="303"/>
      <c r="C222" s="304"/>
      <c r="D222" s="305"/>
      <c r="E222" s="305"/>
      <c r="F222" s="305"/>
      <c r="G222" s="305"/>
      <c r="H222" s="305"/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</row>
    <row r="223" spans="1:72" s="34" customFormat="1">
      <c r="A223" s="302"/>
      <c r="B223" s="303"/>
      <c r="C223" s="304"/>
      <c r="D223" s="305"/>
      <c r="E223" s="305"/>
      <c r="F223" s="305"/>
      <c r="G223" s="305"/>
      <c r="H223" s="305"/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</row>
    <row r="224" spans="1:72" s="34" customFormat="1">
      <c r="A224" s="302"/>
      <c r="B224" s="303"/>
      <c r="C224" s="304"/>
      <c r="D224" s="305"/>
      <c r="E224" s="305"/>
      <c r="F224" s="305"/>
      <c r="G224" s="305"/>
      <c r="H224" s="305"/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</row>
    <row r="225" spans="1:72" s="34" customFormat="1">
      <c r="A225" s="298"/>
      <c r="B225" s="299"/>
      <c r="C225" s="300"/>
      <c r="D225" s="301"/>
      <c r="E225" s="301"/>
      <c r="F225" s="301"/>
      <c r="G225" s="301"/>
      <c r="H225" s="301"/>
      <c r="I225" s="301"/>
      <c r="J225" s="301"/>
      <c r="K225" s="301"/>
      <c r="L225" s="301"/>
      <c r="M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  <c r="AA225" s="301"/>
      <c r="AB225" s="301"/>
      <c r="AC225" s="301"/>
      <c r="AD225" s="301"/>
      <c r="AE225" s="301"/>
      <c r="AF225" s="301"/>
      <c r="AG225" s="301"/>
      <c r="AH225" s="301"/>
      <c r="AI225" s="30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</row>
    <row r="226" spans="1:72" s="34" customFormat="1">
      <c r="A226" s="302"/>
      <c r="B226" s="303"/>
      <c r="C226" s="304"/>
      <c r="D226" s="305"/>
      <c r="E226" s="305"/>
      <c r="F226" s="305"/>
      <c r="G226" s="305"/>
      <c r="H226" s="305"/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</row>
    <row r="227" spans="1:72" s="34" customFormat="1">
      <c r="A227" s="302"/>
      <c r="B227" s="303"/>
      <c r="C227" s="304"/>
      <c r="D227" s="305"/>
      <c r="E227" s="305"/>
      <c r="F227" s="305"/>
      <c r="G227" s="305"/>
      <c r="H227" s="305"/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</row>
    <row r="228" spans="1:72">
      <c r="A228" s="302"/>
      <c r="B228" s="303"/>
      <c r="C228" s="304"/>
      <c r="D228" s="305"/>
      <c r="E228" s="305"/>
      <c r="F228" s="305"/>
      <c r="G228" s="305"/>
      <c r="H228" s="305"/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</row>
    <row r="229" spans="1:72">
      <c r="A229" s="302"/>
      <c r="B229" s="303"/>
      <c r="C229" s="310"/>
      <c r="D229" s="327"/>
      <c r="E229" s="327"/>
      <c r="F229" s="327"/>
      <c r="G229" s="327"/>
      <c r="H229" s="327"/>
      <c r="I229" s="327"/>
      <c r="J229" s="327"/>
      <c r="K229" s="327"/>
      <c r="L229" s="327"/>
      <c r="M229" s="327"/>
      <c r="N229" s="327"/>
      <c r="O229" s="327"/>
      <c r="P229" s="327"/>
      <c r="Q229" s="327"/>
      <c r="R229" s="327"/>
      <c r="S229" s="327"/>
      <c r="T229" s="327"/>
      <c r="U229" s="327"/>
      <c r="V229" s="327"/>
      <c r="W229" s="327"/>
      <c r="X229" s="327"/>
      <c r="Y229" s="327"/>
      <c r="Z229" s="327"/>
      <c r="AA229" s="327"/>
      <c r="AB229" s="327"/>
      <c r="AC229" s="327"/>
      <c r="AD229" s="327"/>
      <c r="AE229" s="327"/>
      <c r="AF229" s="327"/>
      <c r="AG229" s="327"/>
      <c r="AH229" s="327"/>
      <c r="AI229" s="327"/>
    </row>
    <row r="230" spans="1:72">
      <c r="A230" s="302"/>
      <c r="B230" s="303"/>
      <c r="C230" s="310"/>
      <c r="D230" s="327"/>
      <c r="E230" s="327"/>
      <c r="F230" s="327"/>
      <c r="G230" s="327"/>
      <c r="H230" s="327"/>
      <c r="I230" s="327"/>
      <c r="J230" s="327"/>
      <c r="K230" s="327"/>
      <c r="L230" s="327"/>
      <c r="M230" s="327"/>
      <c r="N230" s="327"/>
      <c r="O230" s="327"/>
      <c r="P230" s="327"/>
      <c r="Q230" s="327"/>
      <c r="R230" s="327"/>
      <c r="S230" s="327"/>
      <c r="T230" s="327"/>
      <c r="U230" s="327"/>
      <c r="V230" s="327"/>
      <c r="W230" s="327"/>
      <c r="X230" s="327"/>
      <c r="Y230" s="327"/>
      <c r="Z230" s="327"/>
      <c r="AA230" s="327"/>
      <c r="AB230" s="327"/>
      <c r="AC230" s="327"/>
      <c r="AD230" s="327"/>
      <c r="AE230" s="327"/>
      <c r="AF230" s="327"/>
      <c r="AG230" s="327"/>
      <c r="AH230" s="327"/>
      <c r="AI230" s="327"/>
    </row>
    <row r="231" spans="1:72" s="11" customFormat="1">
      <c r="A231" s="306"/>
      <c r="B231" s="312"/>
      <c r="C231" s="307"/>
      <c r="D231" s="308"/>
      <c r="E231" s="308"/>
      <c r="F231" s="313"/>
      <c r="G231" s="313"/>
      <c r="H231" s="313"/>
      <c r="I231" s="313"/>
      <c r="J231" s="313"/>
      <c r="K231" s="313"/>
      <c r="L231" s="313"/>
      <c r="M231" s="313"/>
      <c r="N231" s="313"/>
      <c r="O231" s="313"/>
      <c r="P231" s="313"/>
      <c r="Q231" s="313"/>
      <c r="R231" s="313"/>
      <c r="S231" s="313"/>
      <c r="T231" s="313"/>
      <c r="U231" s="313"/>
      <c r="V231" s="313"/>
      <c r="W231" s="313"/>
      <c r="X231" s="313"/>
      <c r="Y231" s="313"/>
      <c r="Z231" s="313"/>
      <c r="AA231" s="313"/>
      <c r="AB231" s="313"/>
      <c r="AC231" s="313"/>
      <c r="AD231" s="313"/>
      <c r="AE231" s="313"/>
      <c r="AF231" s="313"/>
      <c r="AG231" s="313"/>
      <c r="AH231" s="313"/>
      <c r="AI231" s="313"/>
      <c r="AJ231" s="378"/>
    </row>
    <row r="232" spans="1:72" s="11" customFormat="1">
      <c r="A232" s="306"/>
      <c r="B232" s="312"/>
      <c r="C232" s="307"/>
      <c r="D232" s="308"/>
      <c r="E232" s="308"/>
      <c r="F232" s="313"/>
      <c r="G232" s="313"/>
      <c r="H232" s="313"/>
      <c r="I232" s="313"/>
      <c r="J232" s="313"/>
      <c r="K232" s="313"/>
      <c r="L232" s="313"/>
      <c r="M232" s="313"/>
      <c r="N232" s="313"/>
      <c r="O232" s="313"/>
      <c r="P232" s="313"/>
      <c r="Q232" s="313"/>
      <c r="R232" s="313"/>
      <c r="S232" s="313"/>
      <c r="T232" s="313"/>
      <c r="U232" s="313"/>
      <c r="V232" s="313"/>
      <c r="W232" s="313"/>
      <c r="X232" s="313"/>
      <c r="Y232" s="313"/>
      <c r="Z232" s="313"/>
      <c r="AA232" s="313"/>
      <c r="AB232" s="313"/>
      <c r="AC232" s="313"/>
      <c r="AD232" s="313"/>
      <c r="AE232" s="313"/>
      <c r="AF232" s="313"/>
      <c r="AG232" s="313"/>
      <c r="AH232" s="313"/>
      <c r="AI232" s="313"/>
      <c r="AJ232" s="378"/>
    </row>
    <row r="233" spans="1:72" s="11" customFormat="1">
      <c r="A233" s="306"/>
      <c r="B233" s="312"/>
      <c r="C233" s="307"/>
      <c r="D233" s="308"/>
      <c r="E233" s="308"/>
      <c r="F233" s="313"/>
      <c r="G233" s="313"/>
      <c r="H233" s="313"/>
      <c r="I233" s="313"/>
      <c r="J233" s="313"/>
      <c r="K233" s="313"/>
      <c r="L233" s="313"/>
      <c r="M233" s="313"/>
      <c r="N233" s="313"/>
      <c r="O233" s="313"/>
      <c r="P233" s="313"/>
      <c r="Q233" s="313"/>
      <c r="R233" s="313"/>
      <c r="S233" s="313"/>
      <c r="T233" s="313"/>
      <c r="U233" s="313"/>
      <c r="V233" s="313"/>
      <c r="W233" s="313"/>
      <c r="X233" s="313"/>
      <c r="Y233" s="313"/>
      <c r="Z233" s="313"/>
      <c r="AA233" s="313"/>
      <c r="AB233" s="313"/>
      <c r="AC233" s="313"/>
      <c r="AD233" s="313"/>
      <c r="AE233" s="313"/>
      <c r="AF233" s="313"/>
      <c r="AG233" s="313"/>
      <c r="AH233" s="313"/>
      <c r="AI233" s="313"/>
      <c r="AJ233" s="378"/>
    </row>
    <row r="234" spans="1:72">
      <c r="A234" s="302"/>
      <c r="B234" s="303"/>
      <c r="C234" s="304"/>
      <c r="D234" s="305"/>
      <c r="E234" s="305"/>
      <c r="F234" s="315"/>
      <c r="G234" s="315"/>
      <c r="H234" s="315"/>
      <c r="I234" s="315"/>
      <c r="J234" s="315"/>
      <c r="K234" s="315"/>
      <c r="L234" s="315"/>
      <c r="M234" s="315"/>
      <c r="N234" s="315"/>
      <c r="O234" s="315"/>
      <c r="P234" s="315"/>
      <c r="Q234" s="315"/>
      <c r="R234" s="315"/>
      <c r="S234" s="315"/>
      <c r="T234" s="315"/>
      <c r="U234" s="315"/>
      <c r="V234" s="315"/>
      <c r="W234" s="315"/>
      <c r="X234" s="315"/>
      <c r="Y234" s="315"/>
      <c r="Z234" s="315"/>
      <c r="AA234" s="315"/>
      <c r="AB234" s="315"/>
      <c r="AC234" s="315"/>
      <c r="AD234" s="315"/>
      <c r="AE234" s="315"/>
      <c r="AF234" s="315"/>
      <c r="AG234" s="315"/>
      <c r="AH234" s="315"/>
      <c r="AI234" s="315"/>
    </row>
    <row r="235" spans="1:72">
      <c r="A235" s="302"/>
      <c r="B235" s="303"/>
      <c r="C235" s="304"/>
      <c r="D235" s="305"/>
      <c r="E235" s="305"/>
      <c r="F235" s="315"/>
      <c r="G235" s="315"/>
      <c r="H235" s="315"/>
      <c r="I235" s="315"/>
      <c r="J235" s="315"/>
      <c r="K235" s="315"/>
      <c r="L235" s="315"/>
      <c r="M235" s="315"/>
      <c r="N235" s="315"/>
      <c r="O235" s="315"/>
      <c r="P235" s="315"/>
      <c r="Q235" s="315"/>
      <c r="R235" s="315"/>
      <c r="S235" s="315"/>
      <c r="T235" s="315"/>
      <c r="U235" s="315"/>
      <c r="V235" s="315"/>
      <c r="W235" s="315"/>
      <c r="X235" s="315"/>
      <c r="Y235" s="315"/>
      <c r="Z235" s="315"/>
      <c r="AA235" s="315"/>
      <c r="AB235" s="315"/>
      <c r="AC235" s="315"/>
      <c r="AD235" s="315"/>
      <c r="AE235" s="315"/>
      <c r="AF235" s="315"/>
      <c r="AG235" s="315"/>
      <c r="AH235" s="315"/>
      <c r="AI235" s="315"/>
    </row>
    <row r="236" spans="1:72">
      <c r="A236" s="302"/>
      <c r="B236" s="303"/>
      <c r="C236" s="304"/>
      <c r="D236" s="305"/>
      <c r="E236" s="305"/>
      <c r="F236" s="305"/>
      <c r="G236" s="305"/>
      <c r="H236" s="305"/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</row>
    <row r="237" spans="1:72">
      <c r="A237" s="316"/>
      <c r="B237" s="303"/>
      <c r="C237" s="304"/>
      <c r="D237" s="305"/>
      <c r="E237" s="305"/>
      <c r="F237" s="315"/>
      <c r="G237" s="315"/>
      <c r="H237" s="315"/>
      <c r="I237" s="315"/>
      <c r="J237" s="315"/>
      <c r="K237" s="315"/>
      <c r="L237" s="315"/>
      <c r="M237" s="315"/>
      <c r="N237" s="315"/>
      <c r="O237" s="315"/>
      <c r="P237" s="315"/>
      <c r="Q237" s="315"/>
      <c r="R237" s="315"/>
      <c r="S237" s="315"/>
      <c r="T237" s="315"/>
      <c r="U237" s="315"/>
      <c r="V237" s="315"/>
      <c r="W237" s="315"/>
      <c r="X237" s="315"/>
      <c r="Y237" s="315"/>
      <c r="Z237" s="315"/>
      <c r="AA237" s="315"/>
      <c r="AB237" s="315"/>
      <c r="AC237" s="315"/>
      <c r="AD237" s="315"/>
      <c r="AE237" s="315"/>
      <c r="AF237" s="315"/>
      <c r="AG237" s="315"/>
      <c r="AH237" s="315"/>
      <c r="AI237" s="315"/>
    </row>
    <row r="238" spans="1:72">
      <c r="A238" s="316"/>
      <c r="B238" s="303"/>
      <c r="C238" s="304"/>
      <c r="D238" s="305"/>
      <c r="E238" s="305"/>
      <c r="F238" s="305"/>
      <c r="G238" s="305"/>
      <c r="H238" s="305"/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1:72">
      <c r="A239" s="298"/>
      <c r="B239" s="299"/>
      <c r="C239" s="300"/>
      <c r="D239" s="301"/>
      <c r="E239" s="301"/>
      <c r="F239" s="317"/>
      <c r="G239" s="317"/>
      <c r="H239" s="317"/>
      <c r="I239" s="317"/>
      <c r="J239" s="317"/>
      <c r="K239" s="317"/>
      <c r="L239" s="317"/>
      <c r="M239" s="317"/>
      <c r="N239" s="317"/>
      <c r="O239" s="317"/>
      <c r="P239" s="317"/>
      <c r="Q239" s="317"/>
      <c r="R239" s="317"/>
      <c r="S239" s="317"/>
      <c r="T239" s="317"/>
      <c r="U239" s="317"/>
      <c r="V239" s="317"/>
      <c r="W239" s="317"/>
      <c r="X239" s="317"/>
      <c r="Y239" s="317"/>
      <c r="Z239" s="317"/>
      <c r="AA239" s="317"/>
      <c r="AB239" s="317"/>
      <c r="AC239" s="317"/>
      <c r="AD239" s="317"/>
      <c r="AE239" s="317"/>
      <c r="AF239" s="317"/>
      <c r="AG239" s="317"/>
      <c r="AH239" s="317"/>
      <c r="AI239" s="317"/>
    </row>
    <row r="240" spans="1:72">
      <c r="A240" s="316"/>
      <c r="B240" s="303"/>
      <c r="C240" s="304"/>
      <c r="D240" s="305"/>
      <c r="E240" s="305"/>
      <c r="F240" s="305"/>
      <c r="G240" s="305"/>
      <c r="H240" s="305"/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1:72">
      <c r="A241" s="316"/>
      <c r="B241" s="303"/>
      <c r="C241" s="304"/>
      <c r="D241" s="305"/>
      <c r="E241" s="305"/>
      <c r="F241" s="305"/>
      <c r="G241" s="305"/>
      <c r="H241" s="305"/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1:72">
      <c r="A242" s="316"/>
      <c r="B242" s="303"/>
      <c r="C242" s="304"/>
      <c r="D242" s="305"/>
      <c r="E242" s="305"/>
      <c r="F242" s="305"/>
      <c r="G242" s="305"/>
      <c r="H242" s="305"/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1:72">
      <c r="A243" s="316"/>
      <c r="B243" s="303"/>
      <c r="C243" s="304"/>
      <c r="D243" s="305"/>
      <c r="E243" s="305"/>
      <c r="F243" s="305"/>
      <c r="G243" s="305"/>
      <c r="H243" s="305"/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1:72" s="34" customFormat="1">
      <c r="A244" s="316"/>
      <c r="B244" s="303"/>
      <c r="C244" s="304"/>
      <c r="D244" s="305"/>
      <c r="E244" s="305"/>
      <c r="F244" s="305"/>
      <c r="G244" s="305"/>
      <c r="H244" s="305"/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</row>
    <row r="245" spans="1:72" s="34" customFormat="1">
      <c r="A245" s="294"/>
      <c r="B245" s="295"/>
      <c r="C245" s="296"/>
      <c r="D245" s="297"/>
      <c r="E245" s="297"/>
      <c r="F245" s="328"/>
      <c r="G245" s="328"/>
      <c r="H245" s="328"/>
      <c r="I245" s="328"/>
      <c r="J245" s="328"/>
      <c r="K245" s="328"/>
      <c r="L245" s="328"/>
      <c r="M245" s="328"/>
      <c r="N245" s="328"/>
      <c r="O245" s="328"/>
      <c r="P245" s="328"/>
      <c r="Q245" s="328"/>
      <c r="R245" s="328"/>
      <c r="S245" s="328"/>
      <c r="T245" s="328"/>
      <c r="U245" s="328"/>
      <c r="V245" s="328"/>
      <c r="W245" s="328"/>
      <c r="X245" s="328"/>
      <c r="Y245" s="328"/>
      <c r="Z245" s="328"/>
      <c r="AA245" s="328"/>
      <c r="AB245" s="328"/>
      <c r="AC245" s="328"/>
      <c r="AD245" s="328"/>
      <c r="AE245" s="328"/>
      <c r="AF245" s="328"/>
      <c r="AG245" s="328"/>
      <c r="AH245" s="328"/>
      <c r="AI245" s="328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</row>
    <row r="246" spans="1:72" s="34" customFormat="1">
      <c r="A246" s="298"/>
      <c r="B246" s="299"/>
      <c r="C246" s="300"/>
      <c r="D246" s="301"/>
      <c r="E246" s="301"/>
      <c r="F246" s="317"/>
      <c r="G246" s="317"/>
      <c r="H246" s="317"/>
      <c r="I246" s="317"/>
      <c r="J246" s="317"/>
      <c r="K246" s="317"/>
      <c r="L246" s="317"/>
      <c r="M246" s="317"/>
      <c r="N246" s="317"/>
      <c r="O246" s="317"/>
      <c r="P246" s="317"/>
      <c r="Q246" s="317"/>
      <c r="R246" s="317"/>
      <c r="S246" s="317"/>
      <c r="T246" s="317"/>
      <c r="U246" s="317"/>
      <c r="V246" s="317"/>
      <c r="W246" s="317"/>
      <c r="X246" s="317"/>
      <c r="Y246" s="317"/>
      <c r="Z246" s="317"/>
      <c r="AA246" s="317"/>
      <c r="AB246" s="317"/>
      <c r="AC246" s="317"/>
      <c r="AD246" s="317"/>
      <c r="AE246" s="317"/>
      <c r="AF246" s="317"/>
      <c r="AG246" s="317"/>
      <c r="AH246" s="317"/>
      <c r="AI246" s="317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</row>
    <row r="247" spans="1:72" s="34" customFormat="1">
      <c r="A247" s="316"/>
      <c r="B247" s="303"/>
      <c r="C247" s="304"/>
      <c r="D247" s="305"/>
      <c r="E247" s="305"/>
      <c r="F247" s="317"/>
      <c r="G247" s="317"/>
      <c r="H247" s="317"/>
      <c r="I247" s="317"/>
      <c r="J247" s="317"/>
      <c r="K247" s="317"/>
      <c r="L247" s="317"/>
      <c r="M247" s="317"/>
      <c r="N247" s="317"/>
      <c r="O247" s="317"/>
      <c r="P247" s="317"/>
      <c r="Q247" s="317"/>
      <c r="R247" s="317"/>
      <c r="S247" s="317"/>
      <c r="T247" s="317"/>
      <c r="U247" s="317"/>
      <c r="V247" s="317"/>
      <c r="W247" s="317"/>
      <c r="X247" s="317"/>
      <c r="Y247" s="317"/>
      <c r="Z247" s="317"/>
      <c r="AA247" s="317"/>
      <c r="AB247" s="317"/>
      <c r="AC247" s="317"/>
      <c r="AD247" s="317"/>
      <c r="AE247" s="317"/>
      <c r="AF247" s="317"/>
      <c r="AG247" s="317"/>
      <c r="AH247" s="317"/>
      <c r="AI247" s="317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</row>
    <row r="248" spans="1:72" s="34" customFormat="1">
      <c r="A248" s="316"/>
      <c r="B248" s="303"/>
      <c r="C248" s="304"/>
      <c r="D248" s="305"/>
      <c r="E248" s="305"/>
      <c r="F248" s="317"/>
      <c r="G248" s="317"/>
      <c r="H248" s="317"/>
      <c r="I248" s="317"/>
      <c r="J248" s="317"/>
      <c r="K248" s="317"/>
      <c r="L248" s="317"/>
      <c r="M248" s="317"/>
      <c r="N248" s="317"/>
      <c r="O248" s="317"/>
      <c r="P248" s="317"/>
      <c r="Q248" s="317"/>
      <c r="R248" s="317"/>
      <c r="S248" s="317"/>
      <c r="T248" s="317"/>
      <c r="U248" s="317"/>
      <c r="V248" s="317"/>
      <c r="W248" s="317"/>
      <c r="X248" s="317"/>
      <c r="Y248" s="317"/>
      <c r="Z248" s="317"/>
      <c r="AA248" s="317"/>
      <c r="AB248" s="317"/>
      <c r="AC248" s="317"/>
      <c r="AD248" s="317"/>
      <c r="AE248" s="317"/>
      <c r="AF248" s="317"/>
      <c r="AG248" s="317"/>
      <c r="AH248" s="317"/>
      <c r="AI248" s="317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</row>
    <row r="249" spans="1:72" s="34" customFormat="1">
      <c r="A249" s="316"/>
      <c r="B249" s="303"/>
      <c r="C249" s="304"/>
      <c r="D249" s="305"/>
      <c r="E249" s="305"/>
      <c r="F249" s="317"/>
      <c r="G249" s="317"/>
      <c r="H249" s="317"/>
      <c r="I249" s="317"/>
      <c r="J249" s="317"/>
      <c r="K249" s="317"/>
      <c r="L249" s="317"/>
      <c r="M249" s="317"/>
      <c r="N249" s="317"/>
      <c r="O249" s="317"/>
      <c r="P249" s="317"/>
      <c r="Q249" s="317"/>
      <c r="R249" s="317"/>
      <c r="S249" s="317"/>
      <c r="T249" s="317"/>
      <c r="U249" s="317"/>
      <c r="V249" s="317"/>
      <c r="W249" s="317"/>
      <c r="X249" s="317"/>
      <c r="Y249" s="317"/>
      <c r="Z249" s="317"/>
      <c r="AA249" s="317"/>
      <c r="AB249" s="317"/>
      <c r="AC249" s="317"/>
      <c r="AD249" s="317"/>
      <c r="AE249" s="317"/>
      <c r="AF249" s="317"/>
      <c r="AG249" s="317"/>
      <c r="AH249" s="317"/>
      <c r="AI249" s="317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</row>
    <row r="250" spans="1:72" s="34" customFormat="1">
      <c r="A250" s="316"/>
      <c r="B250" s="303"/>
      <c r="C250" s="304"/>
      <c r="D250" s="305"/>
      <c r="E250" s="305"/>
      <c r="F250" s="317"/>
      <c r="G250" s="317"/>
      <c r="H250" s="317"/>
      <c r="I250" s="317"/>
      <c r="J250" s="317"/>
      <c r="K250" s="317"/>
      <c r="L250" s="317"/>
      <c r="M250" s="317"/>
      <c r="N250" s="317"/>
      <c r="O250" s="317"/>
      <c r="P250" s="317"/>
      <c r="Q250" s="317"/>
      <c r="R250" s="317"/>
      <c r="S250" s="317"/>
      <c r="T250" s="317"/>
      <c r="U250" s="317"/>
      <c r="V250" s="317"/>
      <c r="W250" s="317"/>
      <c r="X250" s="317"/>
      <c r="Y250" s="317"/>
      <c r="Z250" s="317"/>
      <c r="AA250" s="317"/>
      <c r="AB250" s="317"/>
      <c r="AC250" s="317"/>
      <c r="AD250" s="317"/>
      <c r="AE250" s="317"/>
      <c r="AF250" s="317"/>
      <c r="AG250" s="317"/>
      <c r="AH250" s="317"/>
      <c r="AI250" s="317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</row>
    <row r="251" spans="1:72" s="34" customFormat="1">
      <c r="A251" s="316"/>
      <c r="B251" s="303"/>
      <c r="C251" s="304"/>
      <c r="D251" s="305"/>
      <c r="E251" s="305"/>
      <c r="F251" s="317"/>
      <c r="G251" s="317"/>
      <c r="H251" s="317"/>
      <c r="I251" s="317"/>
      <c r="J251" s="317"/>
      <c r="K251" s="317"/>
      <c r="L251" s="317"/>
      <c r="M251" s="317"/>
      <c r="N251" s="317"/>
      <c r="O251" s="317"/>
      <c r="P251" s="317"/>
      <c r="Q251" s="317"/>
      <c r="R251" s="317"/>
      <c r="S251" s="317"/>
      <c r="T251" s="317"/>
      <c r="U251" s="317"/>
      <c r="V251" s="317"/>
      <c r="W251" s="317"/>
      <c r="X251" s="317"/>
      <c r="Y251" s="317"/>
      <c r="Z251" s="317"/>
      <c r="AA251" s="317"/>
      <c r="AB251" s="317"/>
      <c r="AC251" s="317"/>
      <c r="AD251" s="317"/>
      <c r="AE251" s="317"/>
      <c r="AF251" s="317"/>
      <c r="AG251" s="317"/>
      <c r="AH251" s="317"/>
      <c r="AI251" s="317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</row>
    <row r="252" spans="1:72" s="34" customFormat="1">
      <c r="A252" s="316"/>
      <c r="B252" s="303"/>
      <c r="C252" s="304"/>
      <c r="D252" s="305"/>
      <c r="E252" s="305"/>
      <c r="F252" s="317"/>
      <c r="G252" s="317"/>
      <c r="H252" s="317"/>
      <c r="I252" s="317"/>
      <c r="J252" s="317"/>
      <c r="K252" s="317"/>
      <c r="L252" s="317"/>
      <c r="M252" s="317"/>
      <c r="N252" s="317"/>
      <c r="O252" s="317"/>
      <c r="P252" s="317"/>
      <c r="Q252" s="317"/>
      <c r="R252" s="317"/>
      <c r="S252" s="317"/>
      <c r="T252" s="317"/>
      <c r="U252" s="317"/>
      <c r="V252" s="317"/>
      <c r="W252" s="317"/>
      <c r="X252" s="317"/>
      <c r="Y252" s="317"/>
      <c r="Z252" s="317"/>
      <c r="AA252" s="317"/>
      <c r="AB252" s="317"/>
      <c r="AC252" s="317"/>
      <c r="AD252" s="317"/>
      <c r="AE252" s="317"/>
      <c r="AF252" s="317"/>
      <c r="AG252" s="317"/>
      <c r="AH252" s="317"/>
      <c r="AI252" s="317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</row>
    <row r="253" spans="1:72" s="34" customFormat="1">
      <c r="A253" s="316"/>
      <c r="B253" s="303"/>
      <c r="C253" s="304"/>
      <c r="D253" s="305"/>
      <c r="E253" s="305"/>
      <c r="F253" s="317"/>
      <c r="G253" s="317"/>
      <c r="H253" s="317"/>
      <c r="I253" s="317"/>
      <c r="J253" s="317"/>
      <c r="K253" s="317"/>
      <c r="L253" s="317"/>
      <c r="M253" s="317"/>
      <c r="N253" s="317"/>
      <c r="O253" s="317"/>
      <c r="P253" s="317"/>
      <c r="Q253" s="317"/>
      <c r="R253" s="317"/>
      <c r="S253" s="317"/>
      <c r="T253" s="317"/>
      <c r="U253" s="317"/>
      <c r="V253" s="317"/>
      <c r="W253" s="317"/>
      <c r="X253" s="317"/>
      <c r="Y253" s="317"/>
      <c r="Z253" s="317"/>
      <c r="AA253" s="317"/>
      <c r="AB253" s="317"/>
      <c r="AC253" s="317"/>
      <c r="AD253" s="317"/>
      <c r="AE253" s="317"/>
      <c r="AF253" s="317"/>
      <c r="AG253" s="317"/>
      <c r="AH253" s="317"/>
      <c r="AI253" s="317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</row>
    <row r="254" spans="1:72" s="34" customFormat="1">
      <c r="A254" s="316"/>
      <c r="B254" s="303"/>
      <c r="C254" s="304"/>
      <c r="D254" s="305"/>
      <c r="E254" s="305"/>
      <c r="F254" s="317"/>
      <c r="G254" s="317"/>
      <c r="H254" s="317"/>
      <c r="I254" s="317"/>
      <c r="J254" s="317"/>
      <c r="K254" s="317"/>
      <c r="L254" s="317"/>
      <c r="M254" s="317"/>
      <c r="N254" s="317"/>
      <c r="O254" s="317"/>
      <c r="P254" s="317"/>
      <c r="Q254" s="317"/>
      <c r="R254" s="317"/>
      <c r="S254" s="317"/>
      <c r="T254" s="317"/>
      <c r="U254" s="317"/>
      <c r="V254" s="317"/>
      <c r="W254" s="317"/>
      <c r="X254" s="317"/>
      <c r="Y254" s="317"/>
      <c r="Z254" s="317"/>
      <c r="AA254" s="317"/>
      <c r="AB254" s="317"/>
      <c r="AC254" s="317"/>
      <c r="AD254" s="317"/>
      <c r="AE254" s="317"/>
      <c r="AF254" s="317"/>
      <c r="AG254" s="317"/>
      <c r="AH254" s="317"/>
      <c r="AI254" s="317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</row>
    <row r="255" spans="1:72" s="34" customFormat="1">
      <c r="A255" s="316"/>
      <c r="B255" s="303"/>
      <c r="C255" s="304"/>
      <c r="D255" s="305"/>
      <c r="E255" s="305"/>
      <c r="F255" s="317"/>
      <c r="G255" s="317"/>
      <c r="H255" s="317"/>
      <c r="I255" s="317"/>
      <c r="J255" s="317"/>
      <c r="K255" s="317"/>
      <c r="L255" s="317"/>
      <c r="M255" s="317"/>
      <c r="N255" s="317"/>
      <c r="O255" s="317"/>
      <c r="P255" s="317"/>
      <c r="Q255" s="317"/>
      <c r="R255" s="317"/>
      <c r="S255" s="317"/>
      <c r="T255" s="317"/>
      <c r="U255" s="317"/>
      <c r="V255" s="317"/>
      <c r="W255" s="317"/>
      <c r="X255" s="317"/>
      <c r="Y255" s="317"/>
      <c r="Z255" s="317"/>
      <c r="AA255" s="317"/>
      <c r="AB255" s="317"/>
      <c r="AC255" s="317"/>
      <c r="AD255" s="317"/>
      <c r="AE255" s="317"/>
      <c r="AF255" s="317"/>
      <c r="AG255" s="317"/>
      <c r="AH255" s="317"/>
      <c r="AI255" s="317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</row>
    <row r="256" spans="1:72" s="34" customFormat="1">
      <c r="A256" s="316"/>
      <c r="B256" s="303"/>
      <c r="C256" s="304"/>
      <c r="D256" s="305"/>
      <c r="E256" s="305"/>
      <c r="F256" s="317"/>
      <c r="G256" s="317"/>
      <c r="H256" s="317"/>
      <c r="I256" s="317"/>
      <c r="J256" s="317"/>
      <c r="K256" s="317"/>
      <c r="L256" s="317"/>
      <c r="M256" s="317"/>
      <c r="N256" s="317"/>
      <c r="O256" s="317"/>
      <c r="P256" s="317"/>
      <c r="Q256" s="317"/>
      <c r="R256" s="317"/>
      <c r="S256" s="317"/>
      <c r="T256" s="317"/>
      <c r="U256" s="317"/>
      <c r="V256" s="317"/>
      <c r="W256" s="317"/>
      <c r="X256" s="317"/>
      <c r="Y256" s="317"/>
      <c r="Z256" s="317"/>
      <c r="AA256" s="317"/>
      <c r="AB256" s="317"/>
      <c r="AC256" s="317"/>
      <c r="AD256" s="317"/>
      <c r="AE256" s="317"/>
      <c r="AF256" s="317"/>
      <c r="AG256" s="317"/>
      <c r="AH256" s="317"/>
      <c r="AI256" s="317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</row>
    <row r="257" spans="1:72" s="34" customFormat="1">
      <c r="A257" s="316"/>
      <c r="B257" s="303"/>
      <c r="C257" s="304"/>
      <c r="D257" s="305"/>
      <c r="E257" s="305"/>
      <c r="F257" s="317"/>
      <c r="G257" s="317"/>
      <c r="H257" s="317"/>
      <c r="I257" s="317"/>
      <c r="J257" s="317"/>
      <c r="K257" s="317"/>
      <c r="L257" s="317"/>
      <c r="M257" s="317"/>
      <c r="N257" s="317"/>
      <c r="O257" s="317"/>
      <c r="P257" s="317"/>
      <c r="Q257" s="317"/>
      <c r="R257" s="317"/>
      <c r="S257" s="317"/>
      <c r="T257" s="317"/>
      <c r="U257" s="317"/>
      <c r="V257" s="317"/>
      <c r="W257" s="317"/>
      <c r="X257" s="317"/>
      <c r="Y257" s="317"/>
      <c r="Z257" s="317"/>
      <c r="AA257" s="317"/>
      <c r="AB257" s="317"/>
      <c r="AC257" s="317"/>
      <c r="AD257" s="317"/>
      <c r="AE257" s="317"/>
      <c r="AF257" s="317"/>
      <c r="AG257" s="317"/>
      <c r="AH257" s="317"/>
      <c r="AI257" s="317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</row>
    <row r="258" spans="1:72" s="34" customFormat="1">
      <c r="A258" s="316"/>
      <c r="B258" s="303"/>
      <c r="C258" s="304"/>
      <c r="D258" s="305"/>
      <c r="E258" s="305"/>
      <c r="F258" s="317"/>
      <c r="G258" s="317"/>
      <c r="H258" s="317"/>
      <c r="I258" s="317"/>
      <c r="J258" s="317"/>
      <c r="K258" s="317"/>
      <c r="L258" s="317"/>
      <c r="M258" s="317"/>
      <c r="N258" s="317"/>
      <c r="O258" s="317"/>
      <c r="P258" s="317"/>
      <c r="Q258" s="317"/>
      <c r="R258" s="317"/>
      <c r="S258" s="317"/>
      <c r="T258" s="317"/>
      <c r="U258" s="317"/>
      <c r="V258" s="317"/>
      <c r="W258" s="317"/>
      <c r="X258" s="317"/>
      <c r="Y258" s="317"/>
      <c r="Z258" s="317"/>
      <c r="AA258" s="317"/>
      <c r="AB258" s="317"/>
      <c r="AC258" s="317"/>
      <c r="AD258" s="317"/>
      <c r="AE258" s="317"/>
      <c r="AF258" s="317"/>
      <c r="AG258" s="317"/>
      <c r="AH258" s="317"/>
      <c r="AI258" s="317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</row>
    <row r="259" spans="1:72" s="34" customFormat="1">
      <c r="A259" s="316"/>
      <c r="B259" s="303"/>
      <c r="C259" s="304"/>
      <c r="D259" s="305"/>
      <c r="E259" s="305"/>
      <c r="F259" s="317"/>
      <c r="G259" s="317"/>
      <c r="H259" s="317"/>
      <c r="I259" s="317"/>
      <c r="J259" s="317"/>
      <c r="K259" s="317"/>
      <c r="L259" s="317"/>
      <c r="M259" s="317"/>
      <c r="N259" s="317"/>
      <c r="O259" s="317"/>
      <c r="P259" s="317"/>
      <c r="Q259" s="317"/>
      <c r="R259" s="317"/>
      <c r="S259" s="317"/>
      <c r="T259" s="317"/>
      <c r="U259" s="317"/>
      <c r="V259" s="317"/>
      <c r="W259" s="317"/>
      <c r="X259" s="317"/>
      <c r="Y259" s="317"/>
      <c r="Z259" s="317"/>
      <c r="AA259" s="317"/>
      <c r="AB259" s="317"/>
      <c r="AC259" s="317"/>
      <c r="AD259" s="317"/>
      <c r="AE259" s="317"/>
      <c r="AF259" s="317"/>
      <c r="AG259" s="317"/>
      <c r="AH259" s="317"/>
      <c r="AI259" s="317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</row>
    <row r="260" spans="1:72" s="34" customFormat="1">
      <c r="A260" s="298"/>
      <c r="B260" s="299"/>
      <c r="C260" s="300"/>
      <c r="D260" s="301"/>
      <c r="E260" s="301"/>
      <c r="F260" s="317"/>
      <c r="G260" s="317"/>
      <c r="H260" s="317"/>
      <c r="I260" s="317"/>
      <c r="J260" s="317"/>
      <c r="K260" s="317"/>
      <c r="L260" s="317"/>
      <c r="M260" s="317"/>
      <c r="N260" s="317"/>
      <c r="O260" s="317"/>
      <c r="P260" s="317"/>
      <c r="Q260" s="317"/>
      <c r="R260" s="317"/>
      <c r="S260" s="317"/>
      <c r="T260" s="317"/>
      <c r="U260" s="317"/>
      <c r="V260" s="317"/>
      <c r="W260" s="317"/>
      <c r="X260" s="317"/>
      <c r="Y260" s="317"/>
      <c r="Z260" s="317"/>
      <c r="AA260" s="317"/>
      <c r="AB260" s="317"/>
      <c r="AC260" s="317"/>
      <c r="AD260" s="317"/>
      <c r="AE260" s="317"/>
      <c r="AF260" s="317"/>
      <c r="AG260" s="317"/>
      <c r="AH260" s="317"/>
      <c r="AI260" s="317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</row>
    <row r="261" spans="1:72" s="34" customFormat="1">
      <c r="A261" s="316"/>
      <c r="B261" s="303"/>
      <c r="C261" s="304"/>
      <c r="D261" s="305"/>
      <c r="E261" s="305"/>
      <c r="F261" s="317"/>
      <c r="G261" s="317"/>
      <c r="H261" s="317"/>
      <c r="I261" s="317"/>
      <c r="J261" s="317"/>
      <c r="K261" s="317"/>
      <c r="L261" s="317"/>
      <c r="M261" s="317"/>
      <c r="N261" s="317"/>
      <c r="O261" s="317"/>
      <c r="P261" s="317"/>
      <c r="Q261" s="317"/>
      <c r="R261" s="317"/>
      <c r="S261" s="317"/>
      <c r="T261" s="317"/>
      <c r="U261" s="317"/>
      <c r="V261" s="317"/>
      <c r="W261" s="317"/>
      <c r="X261" s="317"/>
      <c r="Y261" s="317"/>
      <c r="Z261" s="317"/>
      <c r="AA261" s="317"/>
      <c r="AB261" s="317"/>
      <c r="AC261" s="317"/>
      <c r="AD261" s="317"/>
      <c r="AE261" s="317"/>
      <c r="AF261" s="317"/>
      <c r="AG261" s="317"/>
      <c r="AH261" s="317"/>
      <c r="AI261" s="317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</row>
    <row r="262" spans="1:72" s="34" customFormat="1">
      <c r="A262" s="316"/>
      <c r="B262" s="303"/>
      <c r="C262" s="304"/>
      <c r="D262" s="305"/>
      <c r="E262" s="305"/>
      <c r="F262" s="317"/>
      <c r="G262" s="317"/>
      <c r="H262" s="317"/>
      <c r="I262" s="317"/>
      <c r="J262" s="317"/>
      <c r="K262" s="317"/>
      <c r="L262" s="317"/>
      <c r="M262" s="317"/>
      <c r="N262" s="317"/>
      <c r="O262" s="317"/>
      <c r="P262" s="317"/>
      <c r="Q262" s="317"/>
      <c r="R262" s="317"/>
      <c r="S262" s="317"/>
      <c r="T262" s="317"/>
      <c r="U262" s="317"/>
      <c r="V262" s="317"/>
      <c r="W262" s="317"/>
      <c r="X262" s="317"/>
      <c r="Y262" s="317"/>
      <c r="Z262" s="317"/>
      <c r="AA262" s="317"/>
      <c r="AB262" s="317"/>
      <c r="AC262" s="317"/>
      <c r="AD262" s="317"/>
      <c r="AE262" s="317"/>
      <c r="AF262" s="317"/>
      <c r="AG262" s="317"/>
      <c r="AH262" s="317"/>
      <c r="AI262" s="317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</row>
    <row r="263" spans="1:72" s="34" customFormat="1">
      <c r="A263" s="316"/>
      <c r="B263" s="303"/>
      <c r="C263" s="304"/>
      <c r="D263" s="305"/>
      <c r="E263" s="305"/>
      <c r="F263" s="317"/>
      <c r="G263" s="317"/>
      <c r="H263" s="317"/>
      <c r="I263" s="317"/>
      <c r="J263" s="317"/>
      <c r="K263" s="317"/>
      <c r="L263" s="317"/>
      <c r="M263" s="317"/>
      <c r="N263" s="317"/>
      <c r="O263" s="317"/>
      <c r="P263" s="317"/>
      <c r="Q263" s="317"/>
      <c r="R263" s="317"/>
      <c r="S263" s="317"/>
      <c r="T263" s="317"/>
      <c r="U263" s="317"/>
      <c r="V263" s="317"/>
      <c r="W263" s="317"/>
      <c r="X263" s="317"/>
      <c r="Y263" s="317"/>
      <c r="Z263" s="317"/>
      <c r="AA263" s="317"/>
      <c r="AB263" s="317"/>
      <c r="AC263" s="317"/>
      <c r="AD263" s="317"/>
      <c r="AE263" s="317"/>
      <c r="AF263" s="317"/>
      <c r="AG263" s="317"/>
      <c r="AH263" s="317"/>
      <c r="AI263" s="317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</row>
    <row r="264" spans="1:72" s="34" customFormat="1">
      <c r="A264" s="316"/>
      <c r="B264" s="303"/>
      <c r="C264" s="304"/>
      <c r="D264" s="305"/>
      <c r="E264" s="305"/>
      <c r="F264" s="317"/>
      <c r="G264" s="317"/>
      <c r="H264" s="317"/>
      <c r="I264" s="317"/>
      <c r="J264" s="317"/>
      <c r="K264" s="317"/>
      <c r="L264" s="317"/>
      <c r="M264" s="317"/>
      <c r="N264" s="317"/>
      <c r="O264" s="317"/>
      <c r="P264" s="317"/>
      <c r="Q264" s="317"/>
      <c r="R264" s="317"/>
      <c r="S264" s="317"/>
      <c r="T264" s="317"/>
      <c r="U264" s="317"/>
      <c r="V264" s="317"/>
      <c r="W264" s="317"/>
      <c r="X264" s="317"/>
      <c r="Y264" s="317"/>
      <c r="Z264" s="317"/>
      <c r="AA264" s="317"/>
      <c r="AB264" s="317"/>
      <c r="AC264" s="317"/>
      <c r="AD264" s="317"/>
      <c r="AE264" s="317"/>
      <c r="AF264" s="317"/>
      <c r="AG264" s="317"/>
      <c r="AH264" s="317"/>
      <c r="AI264" s="317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</row>
    <row r="265" spans="1:72" s="34" customFormat="1">
      <c r="A265" s="298"/>
      <c r="B265" s="299"/>
      <c r="C265" s="300"/>
      <c r="D265" s="301"/>
      <c r="E265" s="301"/>
      <c r="F265" s="317"/>
      <c r="G265" s="317"/>
      <c r="H265" s="317"/>
      <c r="I265" s="317"/>
      <c r="J265" s="317"/>
      <c r="K265" s="317"/>
      <c r="L265" s="317"/>
      <c r="M265" s="317"/>
      <c r="N265" s="317"/>
      <c r="O265" s="317"/>
      <c r="P265" s="317"/>
      <c r="Q265" s="317"/>
      <c r="R265" s="317"/>
      <c r="S265" s="317"/>
      <c r="T265" s="317"/>
      <c r="U265" s="317"/>
      <c r="V265" s="317"/>
      <c r="W265" s="317"/>
      <c r="X265" s="317"/>
      <c r="Y265" s="317"/>
      <c r="Z265" s="317"/>
      <c r="AA265" s="317"/>
      <c r="AB265" s="317"/>
      <c r="AC265" s="317"/>
      <c r="AD265" s="317"/>
      <c r="AE265" s="317"/>
      <c r="AF265" s="317"/>
      <c r="AG265" s="317"/>
      <c r="AH265" s="317"/>
      <c r="AI265" s="317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</row>
    <row r="266" spans="1:72" s="34" customFormat="1">
      <c r="A266" s="316"/>
      <c r="B266" s="303"/>
      <c r="C266" s="304"/>
      <c r="D266" s="305"/>
      <c r="E266" s="305"/>
      <c r="F266" s="317"/>
      <c r="G266" s="317"/>
      <c r="H266" s="317"/>
      <c r="I266" s="317"/>
      <c r="J266" s="317"/>
      <c r="K266" s="317"/>
      <c r="L266" s="317"/>
      <c r="M266" s="317"/>
      <c r="N266" s="317"/>
      <c r="O266" s="317"/>
      <c r="P266" s="317"/>
      <c r="Q266" s="317"/>
      <c r="R266" s="317"/>
      <c r="S266" s="317"/>
      <c r="T266" s="317"/>
      <c r="U266" s="317"/>
      <c r="V266" s="317"/>
      <c r="W266" s="317"/>
      <c r="X266" s="317"/>
      <c r="Y266" s="317"/>
      <c r="Z266" s="317"/>
      <c r="AA266" s="317"/>
      <c r="AB266" s="317"/>
      <c r="AC266" s="317"/>
      <c r="AD266" s="317"/>
      <c r="AE266" s="317"/>
      <c r="AF266" s="317"/>
      <c r="AG266" s="317"/>
      <c r="AH266" s="317"/>
      <c r="AI266" s="317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</row>
    <row r="267" spans="1:72" s="34" customFormat="1">
      <c r="A267" s="316"/>
      <c r="B267" s="303"/>
      <c r="C267" s="304"/>
      <c r="D267" s="305"/>
      <c r="E267" s="305"/>
      <c r="F267" s="317"/>
      <c r="G267" s="317"/>
      <c r="H267" s="317"/>
      <c r="I267" s="317"/>
      <c r="J267" s="317"/>
      <c r="K267" s="317"/>
      <c r="L267" s="317"/>
      <c r="M267" s="317"/>
      <c r="N267" s="317"/>
      <c r="O267" s="317"/>
      <c r="P267" s="317"/>
      <c r="Q267" s="317"/>
      <c r="R267" s="317"/>
      <c r="S267" s="317"/>
      <c r="T267" s="317"/>
      <c r="U267" s="317"/>
      <c r="V267" s="317"/>
      <c r="W267" s="317"/>
      <c r="X267" s="317"/>
      <c r="Y267" s="317"/>
      <c r="Z267" s="317"/>
      <c r="AA267" s="317"/>
      <c r="AB267" s="317"/>
      <c r="AC267" s="317"/>
      <c r="AD267" s="317"/>
      <c r="AE267" s="317"/>
      <c r="AF267" s="317"/>
      <c r="AG267" s="317"/>
      <c r="AH267" s="317"/>
      <c r="AI267" s="317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</row>
    <row r="268" spans="1:72" s="34" customFormat="1">
      <c r="A268" s="316"/>
      <c r="B268" s="303"/>
      <c r="C268" s="304"/>
      <c r="D268" s="305"/>
      <c r="E268" s="305"/>
      <c r="F268" s="317"/>
      <c r="G268" s="317"/>
      <c r="H268" s="317"/>
      <c r="I268" s="317"/>
      <c r="J268" s="317"/>
      <c r="K268" s="317"/>
      <c r="L268" s="317"/>
      <c r="M268" s="317"/>
      <c r="N268" s="317"/>
      <c r="O268" s="317"/>
      <c r="P268" s="317"/>
      <c r="Q268" s="317"/>
      <c r="R268" s="317"/>
      <c r="S268" s="317"/>
      <c r="T268" s="317"/>
      <c r="U268" s="317"/>
      <c r="V268" s="317"/>
      <c r="W268" s="317"/>
      <c r="X268" s="317"/>
      <c r="Y268" s="317"/>
      <c r="Z268" s="317"/>
      <c r="AA268" s="317"/>
      <c r="AB268" s="317"/>
      <c r="AC268" s="317"/>
      <c r="AD268" s="317"/>
      <c r="AE268" s="317"/>
      <c r="AF268" s="317"/>
      <c r="AG268" s="317"/>
      <c r="AH268" s="317"/>
      <c r="AI268" s="317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</row>
    <row r="269" spans="1:72" s="34" customFormat="1">
      <c r="A269" s="316"/>
      <c r="B269" s="303"/>
      <c r="C269" s="304"/>
      <c r="D269" s="305"/>
      <c r="E269" s="305"/>
      <c r="F269" s="317"/>
      <c r="G269" s="317"/>
      <c r="H269" s="317"/>
      <c r="I269" s="317"/>
      <c r="J269" s="317"/>
      <c r="K269" s="317"/>
      <c r="L269" s="317"/>
      <c r="M269" s="317"/>
      <c r="N269" s="317"/>
      <c r="O269" s="317"/>
      <c r="P269" s="317"/>
      <c r="Q269" s="317"/>
      <c r="R269" s="317"/>
      <c r="S269" s="317"/>
      <c r="T269" s="317"/>
      <c r="U269" s="317"/>
      <c r="V269" s="317"/>
      <c r="W269" s="317"/>
      <c r="X269" s="317"/>
      <c r="Y269" s="317"/>
      <c r="Z269" s="317"/>
      <c r="AA269" s="317"/>
      <c r="AB269" s="317"/>
      <c r="AC269" s="317"/>
      <c r="AD269" s="317"/>
      <c r="AE269" s="317"/>
      <c r="AF269" s="317"/>
      <c r="AG269" s="317"/>
      <c r="AH269" s="317"/>
      <c r="AI269" s="317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</row>
    <row r="270" spans="1:72" s="34" customFormat="1">
      <c r="A270" s="298"/>
      <c r="B270" s="299"/>
      <c r="C270" s="300"/>
      <c r="D270" s="301"/>
      <c r="E270" s="301"/>
      <c r="F270" s="317"/>
      <c r="G270" s="317"/>
      <c r="H270" s="317"/>
      <c r="I270" s="317"/>
      <c r="J270" s="317"/>
      <c r="K270" s="317"/>
      <c r="L270" s="317"/>
      <c r="M270" s="317"/>
      <c r="N270" s="317"/>
      <c r="O270" s="317"/>
      <c r="P270" s="317"/>
      <c r="Q270" s="317"/>
      <c r="R270" s="317"/>
      <c r="S270" s="317"/>
      <c r="T270" s="317"/>
      <c r="U270" s="317"/>
      <c r="V270" s="317"/>
      <c r="W270" s="317"/>
      <c r="X270" s="317"/>
      <c r="Y270" s="317"/>
      <c r="Z270" s="317"/>
      <c r="AA270" s="317"/>
      <c r="AB270" s="317"/>
      <c r="AC270" s="317"/>
      <c r="AD270" s="317"/>
      <c r="AE270" s="317"/>
      <c r="AF270" s="317"/>
      <c r="AG270" s="317"/>
      <c r="AH270" s="317"/>
      <c r="AI270" s="317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</row>
    <row r="271" spans="1:72" s="34" customFormat="1">
      <c r="A271" s="316"/>
      <c r="B271" s="303"/>
      <c r="C271" s="304"/>
      <c r="D271" s="305"/>
      <c r="E271" s="305"/>
      <c r="F271" s="317"/>
      <c r="G271" s="317"/>
      <c r="H271" s="317"/>
      <c r="I271" s="317"/>
      <c r="J271" s="317"/>
      <c r="K271" s="317"/>
      <c r="L271" s="317"/>
      <c r="M271" s="317"/>
      <c r="N271" s="317"/>
      <c r="O271" s="317"/>
      <c r="P271" s="317"/>
      <c r="Q271" s="317"/>
      <c r="R271" s="317"/>
      <c r="S271" s="317"/>
      <c r="T271" s="317"/>
      <c r="U271" s="317"/>
      <c r="V271" s="317"/>
      <c r="W271" s="317"/>
      <c r="X271" s="317"/>
      <c r="Y271" s="317"/>
      <c r="Z271" s="317"/>
      <c r="AA271" s="317"/>
      <c r="AB271" s="317"/>
      <c r="AC271" s="317"/>
      <c r="AD271" s="317"/>
      <c r="AE271" s="317"/>
      <c r="AF271" s="317"/>
      <c r="AG271" s="317"/>
      <c r="AH271" s="317"/>
      <c r="AI271" s="317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</row>
    <row r="272" spans="1:72" s="34" customFormat="1">
      <c r="A272" s="316"/>
      <c r="B272" s="303"/>
      <c r="C272" s="304"/>
      <c r="D272" s="305"/>
      <c r="E272" s="305"/>
      <c r="F272" s="317"/>
      <c r="G272" s="317"/>
      <c r="H272" s="317"/>
      <c r="I272" s="317"/>
      <c r="J272" s="317"/>
      <c r="K272" s="317"/>
      <c r="L272" s="317"/>
      <c r="M272" s="317"/>
      <c r="N272" s="317"/>
      <c r="O272" s="317"/>
      <c r="P272" s="317"/>
      <c r="Q272" s="317"/>
      <c r="R272" s="317"/>
      <c r="S272" s="317"/>
      <c r="T272" s="317"/>
      <c r="U272" s="317"/>
      <c r="V272" s="317"/>
      <c r="W272" s="317"/>
      <c r="X272" s="317"/>
      <c r="Y272" s="317"/>
      <c r="Z272" s="317"/>
      <c r="AA272" s="317"/>
      <c r="AB272" s="317"/>
      <c r="AC272" s="317"/>
      <c r="AD272" s="317"/>
      <c r="AE272" s="317"/>
      <c r="AF272" s="317"/>
      <c r="AG272" s="317"/>
      <c r="AH272" s="317"/>
      <c r="AI272" s="317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</row>
    <row r="273" spans="1:72" s="34" customFormat="1">
      <c r="A273" s="316"/>
      <c r="B273" s="303"/>
      <c r="C273" s="304"/>
      <c r="D273" s="305"/>
      <c r="E273" s="305"/>
      <c r="F273" s="317"/>
      <c r="G273" s="317"/>
      <c r="H273" s="317"/>
      <c r="I273" s="317"/>
      <c r="J273" s="317"/>
      <c r="K273" s="317"/>
      <c r="L273" s="317"/>
      <c r="M273" s="317"/>
      <c r="N273" s="317"/>
      <c r="O273" s="317"/>
      <c r="P273" s="317"/>
      <c r="Q273" s="317"/>
      <c r="R273" s="317"/>
      <c r="S273" s="317"/>
      <c r="T273" s="317"/>
      <c r="U273" s="317"/>
      <c r="V273" s="317"/>
      <c r="W273" s="317"/>
      <c r="X273" s="317"/>
      <c r="Y273" s="317"/>
      <c r="Z273" s="317"/>
      <c r="AA273" s="317"/>
      <c r="AB273" s="317"/>
      <c r="AC273" s="317"/>
      <c r="AD273" s="317"/>
      <c r="AE273" s="317"/>
      <c r="AF273" s="317"/>
      <c r="AG273" s="317"/>
      <c r="AH273" s="317"/>
      <c r="AI273" s="317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</row>
    <row r="274" spans="1:72" s="34" customFormat="1">
      <c r="A274" s="298"/>
      <c r="B274" s="299"/>
      <c r="C274" s="300"/>
      <c r="D274" s="301"/>
      <c r="E274" s="301"/>
      <c r="F274" s="317"/>
      <c r="G274" s="317"/>
      <c r="H274" s="317"/>
      <c r="I274" s="317"/>
      <c r="J274" s="317"/>
      <c r="K274" s="317"/>
      <c r="L274" s="317"/>
      <c r="M274" s="317"/>
      <c r="N274" s="317"/>
      <c r="O274" s="317"/>
      <c r="P274" s="317"/>
      <c r="Q274" s="317"/>
      <c r="R274" s="317"/>
      <c r="S274" s="317"/>
      <c r="T274" s="317"/>
      <c r="U274" s="317"/>
      <c r="V274" s="317"/>
      <c r="W274" s="317"/>
      <c r="X274" s="317"/>
      <c r="Y274" s="317"/>
      <c r="Z274" s="317"/>
      <c r="AA274" s="317"/>
      <c r="AB274" s="317"/>
      <c r="AC274" s="317"/>
      <c r="AD274" s="317"/>
      <c r="AE274" s="317"/>
      <c r="AF274" s="317"/>
      <c r="AG274" s="317"/>
      <c r="AH274" s="317"/>
      <c r="AI274" s="317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</row>
    <row r="275" spans="1:72" s="34" customFormat="1">
      <c r="A275" s="316"/>
      <c r="B275" s="303"/>
      <c r="C275" s="304"/>
      <c r="D275" s="305"/>
      <c r="E275" s="305"/>
      <c r="F275" s="317"/>
      <c r="G275" s="317"/>
      <c r="H275" s="317"/>
      <c r="I275" s="317"/>
      <c r="J275" s="317"/>
      <c r="K275" s="317"/>
      <c r="L275" s="317"/>
      <c r="M275" s="317"/>
      <c r="N275" s="317"/>
      <c r="O275" s="317"/>
      <c r="P275" s="317"/>
      <c r="Q275" s="317"/>
      <c r="R275" s="317"/>
      <c r="S275" s="317"/>
      <c r="T275" s="317"/>
      <c r="U275" s="317"/>
      <c r="V275" s="317"/>
      <c r="W275" s="317"/>
      <c r="X275" s="317"/>
      <c r="Y275" s="317"/>
      <c r="Z275" s="317"/>
      <c r="AA275" s="317"/>
      <c r="AB275" s="317"/>
      <c r="AC275" s="317"/>
      <c r="AD275" s="317"/>
      <c r="AE275" s="317"/>
      <c r="AF275" s="317"/>
      <c r="AG275" s="317"/>
      <c r="AH275" s="317"/>
      <c r="AI275" s="317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</row>
    <row r="276" spans="1:72" s="34" customFormat="1">
      <c r="A276" s="316"/>
      <c r="B276" s="303"/>
      <c r="C276" s="304"/>
      <c r="D276" s="305"/>
      <c r="E276" s="305"/>
      <c r="F276" s="317"/>
      <c r="G276" s="317"/>
      <c r="H276" s="317"/>
      <c r="I276" s="317"/>
      <c r="J276" s="317"/>
      <c r="K276" s="317"/>
      <c r="L276" s="317"/>
      <c r="M276" s="317"/>
      <c r="N276" s="317"/>
      <c r="O276" s="317"/>
      <c r="P276" s="317"/>
      <c r="Q276" s="317"/>
      <c r="R276" s="317"/>
      <c r="S276" s="317"/>
      <c r="T276" s="317"/>
      <c r="U276" s="317"/>
      <c r="V276" s="317"/>
      <c r="W276" s="317"/>
      <c r="X276" s="317"/>
      <c r="Y276" s="317"/>
      <c r="Z276" s="317"/>
      <c r="AA276" s="317"/>
      <c r="AB276" s="317"/>
      <c r="AC276" s="317"/>
      <c r="AD276" s="317"/>
      <c r="AE276" s="317"/>
      <c r="AF276" s="317"/>
      <c r="AG276" s="317"/>
      <c r="AH276" s="317"/>
      <c r="AI276" s="317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</row>
    <row r="277" spans="1:72" s="34" customFormat="1">
      <c r="A277" s="316"/>
      <c r="B277" s="303"/>
      <c r="C277" s="304"/>
      <c r="D277" s="305"/>
      <c r="E277" s="305"/>
      <c r="F277" s="317"/>
      <c r="G277" s="317"/>
      <c r="H277" s="317"/>
      <c r="I277" s="317"/>
      <c r="J277" s="317"/>
      <c r="K277" s="317"/>
      <c r="L277" s="317"/>
      <c r="M277" s="317"/>
      <c r="N277" s="317"/>
      <c r="O277" s="317"/>
      <c r="P277" s="317"/>
      <c r="Q277" s="317"/>
      <c r="R277" s="317"/>
      <c r="S277" s="317"/>
      <c r="T277" s="317"/>
      <c r="U277" s="317"/>
      <c r="V277" s="317"/>
      <c r="W277" s="317"/>
      <c r="X277" s="317"/>
      <c r="Y277" s="317"/>
      <c r="Z277" s="317"/>
      <c r="AA277" s="317"/>
      <c r="AB277" s="317"/>
      <c r="AC277" s="317"/>
      <c r="AD277" s="317"/>
      <c r="AE277" s="317"/>
      <c r="AF277" s="317"/>
      <c r="AG277" s="317"/>
      <c r="AH277" s="317"/>
      <c r="AI277" s="317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</row>
    <row r="278" spans="1:72" s="34" customFormat="1">
      <c r="A278" s="316"/>
      <c r="B278" s="303"/>
      <c r="C278" s="304"/>
      <c r="D278" s="305"/>
      <c r="E278" s="305"/>
      <c r="F278" s="317"/>
      <c r="G278" s="317"/>
      <c r="H278" s="317"/>
      <c r="I278" s="317"/>
      <c r="J278" s="317"/>
      <c r="K278" s="317"/>
      <c r="L278" s="317"/>
      <c r="M278" s="317"/>
      <c r="N278" s="317"/>
      <c r="O278" s="317"/>
      <c r="P278" s="317"/>
      <c r="Q278" s="317"/>
      <c r="R278" s="317"/>
      <c r="S278" s="317"/>
      <c r="T278" s="317"/>
      <c r="U278" s="317"/>
      <c r="V278" s="317"/>
      <c r="W278" s="317"/>
      <c r="X278" s="317"/>
      <c r="Y278" s="317"/>
      <c r="Z278" s="317"/>
      <c r="AA278" s="317"/>
      <c r="AB278" s="317"/>
      <c r="AC278" s="317"/>
      <c r="AD278" s="317"/>
      <c r="AE278" s="317"/>
      <c r="AF278" s="317"/>
      <c r="AG278" s="317"/>
      <c r="AH278" s="317"/>
      <c r="AI278" s="317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</row>
    <row r="279" spans="1:72" s="34" customFormat="1">
      <c r="A279" s="298"/>
      <c r="B279" s="299"/>
      <c r="C279" s="300"/>
      <c r="D279" s="301"/>
      <c r="E279" s="301"/>
      <c r="F279" s="317"/>
      <c r="G279" s="317"/>
      <c r="H279" s="317"/>
      <c r="I279" s="317"/>
      <c r="J279" s="317"/>
      <c r="K279" s="317"/>
      <c r="L279" s="317"/>
      <c r="M279" s="317"/>
      <c r="N279" s="317"/>
      <c r="O279" s="317"/>
      <c r="P279" s="317"/>
      <c r="Q279" s="317"/>
      <c r="R279" s="317"/>
      <c r="S279" s="317"/>
      <c r="T279" s="317"/>
      <c r="U279" s="317"/>
      <c r="V279" s="317"/>
      <c r="W279" s="317"/>
      <c r="X279" s="317"/>
      <c r="Y279" s="317"/>
      <c r="Z279" s="317"/>
      <c r="AA279" s="317"/>
      <c r="AB279" s="317"/>
      <c r="AC279" s="317"/>
      <c r="AD279" s="317"/>
      <c r="AE279" s="317"/>
      <c r="AF279" s="317"/>
      <c r="AG279" s="317"/>
      <c r="AH279" s="317"/>
      <c r="AI279" s="317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</row>
    <row r="280" spans="1:72" s="34" customFormat="1">
      <c r="A280" s="298"/>
      <c r="B280" s="299"/>
      <c r="C280" s="300"/>
      <c r="D280" s="301"/>
      <c r="E280" s="301"/>
      <c r="F280" s="317"/>
      <c r="G280" s="317"/>
      <c r="H280" s="317"/>
      <c r="I280" s="317"/>
      <c r="J280" s="317"/>
      <c r="K280" s="317"/>
      <c r="L280" s="317"/>
      <c r="M280" s="317"/>
      <c r="N280" s="317"/>
      <c r="O280" s="317"/>
      <c r="P280" s="317"/>
      <c r="Q280" s="317"/>
      <c r="R280" s="317"/>
      <c r="S280" s="317"/>
      <c r="T280" s="317"/>
      <c r="U280" s="317"/>
      <c r="V280" s="317"/>
      <c r="W280" s="317"/>
      <c r="X280" s="317"/>
      <c r="Y280" s="317"/>
      <c r="Z280" s="317"/>
      <c r="AA280" s="317"/>
      <c r="AB280" s="317"/>
      <c r="AC280" s="317"/>
      <c r="AD280" s="317"/>
      <c r="AE280" s="317"/>
      <c r="AF280" s="317"/>
      <c r="AG280" s="317"/>
      <c r="AH280" s="317"/>
      <c r="AI280" s="317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</row>
    <row r="281" spans="1:72" s="34" customFormat="1">
      <c r="A281" s="294"/>
      <c r="B281" s="295"/>
      <c r="C281" s="296"/>
      <c r="D281" s="297"/>
      <c r="E281" s="297"/>
      <c r="F281" s="328"/>
      <c r="G281" s="328"/>
      <c r="H281" s="328"/>
      <c r="I281" s="328"/>
      <c r="J281" s="328"/>
      <c r="K281" s="328"/>
      <c r="L281" s="328"/>
      <c r="M281" s="328"/>
      <c r="N281" s="328"/>
      <c r="O281" s="328"/>
      <c r="P281" s="328"/>
      <c r="Q281" s="328"/>
      <c r="R281" s="328"/>
      <c r="S281" s="328"/>
      <c r="T281" s="328"/>
      <c r="U281" s="328"/>
      <c r="V281" s="328"/>
      <c r="W281" s="328"/>
      <c r="X281" s="328"/>
      <c r="Y281" s="328"/>
      <c r="Z281" s="328"/>
      <c r="AA281" s="328"/>
      <c r="AB281" s="328"/>
      <c r="AC281" s="328"/>
      <c r="AD281" s="328"/>
      <c r="AE281" s="328"/>
      <c r="AF281" s="328"/>
      <c r="AG281" s="328"/>
      <c r="AH281" s="328"/>
      <c r="AI281" s="328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</row>
    <row r="282" spans="1:72" s="34" customFormat="1">
      <c r="A282" s="298"/>
      <c r="B282" s="299"/>
      <c r="C282" s="300"/>
      <c r="D282" s="301"/>
      <c r="E282" s="301"/>
      <c r="F282" s="317"/>
      <c r="G282" s="317"/>
      <c r="H282" s="317"/>
      <c r="I282" s="317"/>
      <c r="J282" s="317"/>
      <c r="K282" s="317"/>
      <c r="L282" s="317"/>
      <c r="M282" s="317"/>
      <c r="N282" s="317"/>
      <c r="O282" s="317"/>
      <c r="P282" s="317"/>
      <c r="Q282" s="317"/>
      <c r="R282" s="317"/>
      <c r="S282" s="317"/>
      <c r="T282" s="317"/>
      <c r="U282" s="317"/>
      <c r="V282" s="317"/>
      <c r="W282" s="317"/>
      <c r="X282" s="317"/>
      <c r="Y282" s="317"/>
      <c r="Z282" s="317"/>
      <c r="AA282" s="317"/>
      <c r="AB282" s="317"/>
      <c r="AC282" s="317"/>
      <c r="AD282" s="317"/>
      <c r="AE282" s="317"/>
      <c r="AF282" s="317"/>
      <c r="AG282" s="317"/>
      <c r="AH282" s="317"/>
      <c r="AI282" s="317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</row>
    <row r="283" spans="1:72" s="34" customFormat="1">
      <c r="A283" s="316"/>
      <c r="B283" s="303"/>
      <c r="C283" s="304"/>
      <c r="D283" s="305"/>
      <c r="E283" s="305"/>
      <c r="F283" s="317"/>
      <c r="G283" s="317"/>
      <c r="H283" s="317"/>
      <c r="I283" s="317"/>
      <c r="J283" s="317"/>
      <c r="K283" s="317"/>
      <c r="L283" s="317"/>
      <c r="M283" s="317"/>
      <c r="N283" s="317"/>
      <c r="O283" s="317"/>
      <c r="P283" s="317"/>
      <c r="Q283" s="317"/>
      <c r="R283" s="317"/>
      <c r="S283" s="317"/>
      <c r="T283" s="317"/>
      <c r="U283" s="317"/>
      <c r="V283" s="317"/>
      <c r="W283" s="317"/>
      <c r="X283" s="317"/>
      <c r="Y283" s="317"/>
      <c r="Z283" s="317"/>
      <c r="AA283" s="317"/>
      <c r="AB283" s="317"/>
      <c r="AC283" s="317"/>
      <c r="AD283" s="317"/>
      <c r="AE283" s="317"/>
      <c r="AF283" s="317"/>
      <c r="AG283" s="317"/>
      <c r="AH283" s="317"/>
      <c r="AI283" s="317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</row>
    <row r="284" spans="1:72" s="34" customFormat="1">
      <c r="A284" s="316"/>
      <c r="B284" s="303"/>
      <c r="C284" s="304"/>
      <c r="D284" s="305"/>
      <c r="E284" s="305"/>
      <c r="F284" s="317"/>
      <c r="G284" s="317"/>
      <c r="H284" s="317"/>
      <c r="I284" s="317"/>
      <c r="J284" s="317"/>
      <c r="K284" s="317"/>
      <c r="L284" s="317"/>
      <c r="M284" s="317"/>
      <c r="N284" s="317"/>
      <c r="O284" s="317"/>
      <c r="P284" s="317"/>
      <c r="Q284" s="317"/>
      <c r="R284" s="317"/>
      <c r="S284" s="317"/>
      <c r="T284" s="317"/>
      <c r="U284" s="317"/>
      <c r="V284" s="317"/>
      <c r="W284" s="317"/>
      <c r="X284" s="317"/>
      <c r="Y284" s="317"/>
      <c r="Z284" s="317"/>
      <c r="AA284" s="317"/>
      <c r="AB284" s="317"/>
      <c r="AC284" s="317"/>
      <c r="AD284" s="317"/>
      <c r="AE284" s="317"/>
      <c r="AF284" s="317"/>
      <c r="AG284" s="317"/>
      <c r="AH284" s="317"/>
      <c r="AI284" s="317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</row>
    <row r="285" spans="1:72" s="34" customFormat="1">
      <c r="A285" s="316"/>
      <c r="B285" s="303"/>
      <c r="C285" s="304"/>
      <c r="D285" s="305"/>
      <c r="E285" s="305"/>
      <c r="F285" s="317"/>
      <c r="G285" s="317"/>
      <c r="H285" s="317"/>
      <c r="I285" s="317"/>
      <c r="J285" s="317"/>
      <c r="K285" s="317"/>
      <c r="L285" s="317"/>
      <c r="M285" s="317"/>
      <c r="N285" s="317"/>
      <c r="O285" s="317"/>
      <c r="P285" s="317"/>
      <c r="Q285" s="317"/>
      <c r="R285" s="317"/>
      <c r="S285" s="317"/>
      <c r="T285" s="317"/>
      <c r="U285" s="317"/>
      <c r="V285" s="317"/>
      <c r="W285" s="317"/>
      <c r="X285" s="317"/>
      <c r="Y285" s="317"/>
      <c r="Z285" s="317"/>
      <c r="AA285" s="317"/>
      <c r="AB285" s="317"/>
      <c r="AC285" s="317"/>
      <c r="AD285" s="317"/>
      <c r="AE285" s="317"/>
      <c r="AF285" s="317"/>
      <c r="AG285" s="317"/>
      <c r="AH285" s="317"/>
      <c r="AI285" s="317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</row>
    <row r="286" spans="1:72" s="34" customFormat="1">
      <c r="A286" s="316"/>
      <c r="B286" s="303"/>
      <c r="C286" s="304"/>
      <c r="D286" s="305"/>
      <c r="E286" s="305"/>
      <c r="F286" s="317"/>
      <c r="G286" s="317"/>
      <c r="H286" s="317"/>
      <c r="I286" s="317"/>
      <c r="J286" s="317"/>
      <c r="K286" s="317"/>
      <c r="L286" s="317"/>
      <c r="M286" s="317"/>
      <c r="N286" s="317"/>
      <c r="O286" s="317"/>
      <c r="P286" s="317"/>
      <c r="Q286" s="317"/>
      <c r="R286" s="317"/>
      <c r="S286" s="317"/>
      <c r="T286" s="317"/>
      <c r="U286" s="317"/>
      <c r="V286" s="317"/>
      <c r="W286" s="317"/>
      <c r="X286" s="317"/>
      <c r="Y286" s="317"/>
      <c r="Z286" s="317"/>
      <c r="AA286" s="317"/>
      <c r="AB286" s="317"/>
      <c r="AC286" s="317"/>
      <c r="AD286" s="317"/>
      <c r="AE286" s="317"/>
      <c r="AF286" s="317"/>
      <c r="AG286" s="317"/>
      <c r="AH286" s="317"/>
      <c r="AI286" s="317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</row>
    <row r="287" spans="1:72" s="34" customFormat="1">
      <c r="A287" s="316"/>
      <c r="B287" s="303"/>
      <c r="C287" s="304"/>
      <c r="D287" s="305"/>
      <c r="E287" s="305"/>
      <c r="F287" s="317"/>
      <c r="G287" s="317"/>
      <c r="H287" s="317"/>
      <c r="I287" s="317"/>
      <c r="J287" s="317"/>
      <c r="K287" s="317"/>
      <c r="L287" s="317"/>
      <c r="M287" s="317"/>
      <c r="N287" s="317"/>
      <c r="O287" s="317"/>
      <c r="P287" s="317"/>
      <c r="Q287" s="317"/>
      <c r="R287" s="317"/>
      <c r="S287" s="317"/>
      <c r="T287" s="317"/>
      <c r="U287" s="317"/>
      <c r="V287" s="317"/>
      <c r="W287" s="317"/>
      <c r="X287" s="317"/>
      <c r="Y287" s="317"/>
      <c r="Z287" s="317"/>
      <c r="AA287" s="317"/>
      <c r="AB287" s="317"/>
      <c r="AC287" s="317"/>
      <c r="AD287" s="317"/>
      <c r="AE287" s="317"/>
      <c r="AF287" s="317"/>
      <c r="AG287" s="317"/>
      <c r="AH287" s="317"/>
      <c r="AI287" s="317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</row>
    <row r="288" spans="1:72" s="34" customFormat="1">
      <c r="A288" s="298"/>
      <c r="B288" s="299"/>
      <c r="C288" s="300"/>
      <c r="D288" s="301"/>
      <c r="E288" s="301"/>
      <c r="F288" s="317"/>
      <c r="G288" s="317"/>
      <c r="H288" s="317"/>
      <c r="I288" s="317"/>
      <c r="J288" s="317"/>
      <c r="K288" s="317"/>
      <c r="L288" s="317"/>
      <c r="M288" s="317"/>
      <c r="N288" s="317"/>
      <c r="O288" s="317"/>
      <c r="P288" s="317"/>
      <c r="Q288" s="317"/>
      <c r="R288" s="317"/>
      <c r="S288" s="317"/>
      <c r="T288" s="317"/>
      <c r="U288" s="317"/>
      <c r="V288" s="317"/>
      <c r="W288" s="317"/>
      <c r="X288" s="317"/>
      <c r="Y288" s="317"/>
      <c r="Z288" s="317"/>
      <c r="AA288" s="317"/>
      <c r="AB288" s="317"/>
      <c r="AC288" s="317"/>
      <c r="AD288" s="317"/>
      <c r="AE288" s="317"/>
      <c r="AF288" s="317"/>
      <c r="AG288" s="317"/>
      <c r="AH288" s="317"/>
      <c r="AI288" s="317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</row>
    <row r="289" spans="1:72" s="34" customFormat="1">
      <c r="A289" s="316"/>
      <c r="B289" s="303"/>
      <c r="C289" s="304"/>
      <c r="D289" s="305"/>
      <c r="E289" s="305"/>
      <c r="F289" s="317"/>
      <c r="G289" s="317"/>
      <c r="H289" s="317"/>
      <c r="I289" s="317"/>
      <c r="J289" s="317"/>
      <c r="K289" s="317"/>
      <c r="L289" s="317"/>
      <c r="M289" s="317"/>
      <c r="N289" s="317"/>
      <c r="O289" s="317"/>
      <c r="P289" s="317"/>
      <c r="Q289" s="317"/>
      <c r="R289" s="317"/>
      <c r="S289" s="317"/>
      <c r="T289" s="317"/>
      <c r="U289" s="317"/>
      <c r="V289" s="317"/>
      <c r="W289" s="317"/>
      <c r="X289" s="317"/>
      <c r="Y289" s="317"/>
      <c r="Z289" s="317"/>
      <c r="AA289" s="317"/>
      <c r="AB289" s="317"/>
      <c r="AC289" s="317"/>
      <c r="AD289" s="317"/>
      <c r="AE289" s="317"/>
      <c r="AF289" s="317"/>
      <c r="AG289" s="317"/>
      <c r="AH289" s="317"/>
      <c r="AI289" s="317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</row>
    <row r="290" spans="1:72" s="34" customFormat="1">
      <c r="A290" s="316"/>
      <c r="B290" s="303"/>
      <c r="C290" s="304"/>
      <c r="D290" s="305"/>
      <c r="E290" s="305"/>
      <c r="F290" s="317"/>
      <c r="G290" s="317"/>
      <c r="H290" s="317"/>
      <c r="I290" s="317"/>
      <c r="J290" s="317"/>
      <c r="K290" s="317"/>
      <c r="L290" s="317"/>
      <c r="M290" s="317"/>
      <c r="N290" s="317"/>
      <c r="O290" s="317"/>
      <c r="P290" s="317"/>
      <c r="Q290" s="317"/>
      <c r="R290" s="317"/>
      <c r="S290" s="317"/>
      <c r="T290" s="317"/>
      <c r="U290" s="317"/>
      <c r="V290" s="317"/>
      <c r="W290" s="317"/>
      <c r="X290" s="317"/>
      <c r="Y290" s="317"/>
      <c r="Z290" s="317"/>
      <c r="AA290" s="317"/>
      <c r="AB290" s="317"/>
      <c r="AC290" s="317"/>
      <c r="AD290" s="317"/>
      <c r="AE290" s="317"/>
      <c r="AF290" s="317"/>
      <c r="AG290" s="317"/>
      <c r="AH290" s="317"/>
      <c r="AI290" s="317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</row>
    <row r="291" spans="1:72" s="34" customFormat="1">
      <c r="A291" s="316"/>
      <c r="B291" s="303"/>
      <c r="C291" s="304"/>
      <c r="D291" s="305"/>
      <c r="E291" s="305"/>
      <c r="F291" s="317"/>
      <c r="G291" s="317"/>
      <c r="H291" s="317"/>
      <c r="I291" s="317"/>
      <c r="J291" s="317"/>
      <c r="K291" s="317"/>
      <c r="L291" s="317"/>
      <c r="M291" s="317"/>
      <c r="N291" s="317"/>
      <c r="O291" s="317"/>
      <c r="P291" s="317"/>
      <c r="Q291" s="317"/>
      <c r="R291" s="317"/>
      <c r="S291" s="317"/>
      <c r="T291" s="317"/>
      <c r="U291" s="317"/>
      <c r="V291" s="317"/>
      <c r="W291" s="317"/>
      <c r="X291" s="317"/>
      <c r="Y291" s="317"/>
      <c r="Z291" s="317"/>
      <c r="AA291" s="317"/>
      <c r="AB291" s="317"/>
      <c r="AC291" s="317"/>
      <c r="AD291" s="317"/>
      <c r="AE291" s="317"/>
      <c r="AF291" s="317"/>
      <c r="AG291" s="317"/>
      <c r="AH291" s="317"/>
      <c r="AI291" s="317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</row>
    <row r="292" spans="1:72" s="34" customFormat="1">
      <c r="A292" s="316"/>
      <c r="B292" s="303"/>
      <c r="C292" s="304"/>
      <c r="D292" s="305"/>
      <c r="E292" s="305"/>
      <c r="F292" s="317"/>
      <c r="G292" s="317"/>
      <c r="H292" s="317"/>
      <c r="I292" s="317"/>
      <c r="J292" s="317"/>
      <c r="K292" s="317"/>
      <c r="L292" s="317"/>
      <c r="M292" s="317"/>
      <c r="N292" s="317"/>
      <c r="O292" s="317"/>
      <c r="P292" s="317"/>
      <c r="Q292" s="317"/>
      <c r="R292" s="317"/>
      <c r="S292" s="317"/>
      <c r="T292" s="317"/>
      <c r="U292" s="317"/>
      <c r="V292" s="317"/>
      <c r="W292" s="317"/>
      <c r="X292" s="317"/>
      <c r="Y292" s="317"/>
      <c r="Z292" s="317"/>
      <c r="AA292" s="317"/>
      <c r="AB292" s="317"/>
      <c r="AC292" s="317"/>
      <c r="AD292" s="317"/>
      <c r="AE292" s="317"/>
      <c r="AF292" s="317"/>
      <c r="AG292" s="317"/>
      <c r="AH292" s="317"/>
      <c r="AI292" s="317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</row>
    <row r="293" spans="1:72" s="34" customFormat="1">
      <c r="A293" s="316"/>
      <c r="B293" s="303"/>
      <c r="C293" s="304"/>
      <c r="D293" s="305"/>
      <c r="E293" s="305"/>
      <c r="F293" s="317"/>
      <c r="G293" s="317"/>
      <c r="H293" s="317"/>
      <c r="I293" s="317"/>
      <c r="J293" s="317"/>
      <c r="K293" s="317"/>
      <c r="L293" s="317"/>
      <c r="M293" s="317"/>
      <c r="N293" s="317"/>
      <c r="O293" s="317"/>
      <c r="P293" s="317"/>
      <c r="Q293" s="317"/>
      <c r="R293" s="317"/>
      <c r="S293" s="317"/>
      <c r="T293" s="317"/>
      <c r="U293" s="317"/>
      <c r="V293" s="317"/>
      <c r="W293" s="317"/>
      <c r="X293" s="317"/>
      <c r="Y293" s="317"/>
      <c r="Z293" s="317"/>
      <c r="AA293" s="317"/>
      <c r="AB293" s="317"/>
      <c r="AC293" s="317"/>
      <c r="AD293" s="317"/>
      <c r="AE293" s="317"/>
      <c r="AF293" s="317"/>
      <c r="AG293" s="317"/>
      <c r="AH293" s="317"/>
      <c r="AI293" s="317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</row>
    <row r="294" spans="1:72" s="34" customFormat="1">
      <c r="A294" s="316"/>
      <c r="B294" s="303"/>
      <c r="C294" s="304"/>
      <c r="D294" s="305"/>
      <c r="E294" s="305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7"/>
      <c r="AG294" s="317"/>
      <c r="AH294" s="317"/>
      <c r="AI294" s="317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</row>
    <row r="295" spans="1:72" s="34" customFormat="1">
      <c r="A295" s="298"/>
      <c r="B295" s="299"/>
      <c r="C295" s="300"/>
      <c r="D295" s="301"/>
      <c r="E295" s="301"/>
      <c r="F295" s="317"/>
      <c r="G295" s="317"/>
      <c r="H295" s="317"/>
      <c r="I295" s="317"/>
      <c r="J295" s="317"/>
      <c r="K295" s="317"/>
      <c r="L295" s="317"/>
      <c r="M295" s="317"/>
      <c r="N295" s="317"/>
      <c r="O295" s="317"/>
      <c r="P295" s="317"/>
      <c r="Q295" s="317"/>
      <c r="R295" s="317"/>
      <c r="S295" s="317"/>
      <c r="T295" s="317"/>
      <c r="U295" s="317"/>
      <c r="V295" s="317"/>
      <c r="W295" s="317"/>
      <c r="X295" s="317"/>
      <c r="Y295" s="317"/>
      <c r="Z295" s="317"/>
      <c r="AA295" s="317"/>
      <c r="AB295" s="317"/>
      <c r="AC295" s="317"/>
      <c r="AD295" s="317"/>
      <c r="AE295" s="317"/>
      <c r="AF295" s="317"/>
      <c r="AG295" s="317"/>
      <c r="AH295" s="317"/>
      <c r="AI295" s="317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</row>
    <row r="296" spans="1:72" s="34" customFormat="1">
      <c r="A296" s="316"/>
      <c r="B296" s="303"/>
      <c r="C296" s="304"/>
      <c r="D296" s="305"/>
      <c r="E296" s="305"/>
      <c r="F296" s="317"/>
      <c r="G296" s="317"/>
      <c r="H296" s="317"/>
      <c r="I296" s="317"/>
      <c r="J296" s="317"/>
      <c r="K296" s="317"/>
      <c r="L296" s="317"/>
      <c r="M296" s="317"/>
      <c r="N296" s="317"/>
      <c r="O296" s="317"/>
      <c r="P296" s="317"/>
      <c r="Q296" s="317"/>
      <c r="R296" s="317"/>
      <c r="S296" s="317"/>
      <c r="T296" s="317"/>
      <c r="U296" s="317"/>
      <c r="V296" s="317"/>
      <c r="W296" s="317"/>
      <c r="X296" s="317"/>
      <c r="Y296" s="317"/>
      <c r="Z296" s="317"/>
      <c r="AA296" s="317"/>
      <c r="AB296" s="317"/>
      <c r="AC296" s="317"/>
      <c r="AD296" s="317"/>
      <c r="AE296" s="317"/>
      <c r="AF296" s="317"/>
      <c r="AG296" s="317"/>
      <c r="AH296" s="317"/>
      <c r="AI296" s="317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</row>
    <row r="297" spans="1:72" s="34" customFormat="1">
      <c r="A297" s="316"/>
      <c r="B297" s="303"/>
      <c r="C297" s="304"/>
      <c r="D297" s="305"/>
      <c r="E297" s="305"/>
      <c r="F297" s="317"/>
      <c r="G297" s="317"/>
      <c r="H297" s="317"/>
      <c r="I297" s="317"/>
      <c r="J297" s="317"/>
      <c r="K297" s="317"/>
      <c r="L297" s="317"/>
      <c r="M297" s="317"/>
      <c r="N297" s="317"/>
      <c r="O297" s="317"/>
      <c r="P297" s="317"/>
      <c r="Q297" s="317"/>
      <c r="R297" s="317"/>
      <c r="S297" s="317"/>
      <c r="T297" s="317"/>
      <c r="U297" s="317"/>
      <c r="V297" s="317"/>
      <c r="W297" s="317"/>
      <c r="X297" s="317"/>
      <c r="Y297" s="317"/>
      <c r="Z297" s="317"/>
      <c r="AA297" s="317"/>
      <c r="AB297" s="317"/>
      <c r="AC297" s="317"/>
      <c r="AD297" s="317"/>
      <c r="AE297" s="317"/>
      <c r="AF297" s="317"/>
      <c r="AG297" s="317"/>
      <c r="AH297" s="317"/>
      <c r="AI297" s="317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</row>
    <row r="298" spans="1:72" s="34" customFormat="1">
      <c r="A298" s="316"/>
      <c r="B298" s="303"/>
      <c r="C298" s="304"/>
      <c r="D298" s="305"/>
      <c r="E298" s="305"/>
      <c r="F298" s="317"/>
      <c r="G298" s="317"/>
      <c r="H298" s="317"/>
      <c r="I298" s="317"/>
      <c r="J298" s="317"/>
      <c r="K298" s="317"/>
      <c r="L298" s="317"/>
      <c r="M298" s="317"/>
      <c r="N298" s="317"/>
      <c r="O298" s="317"/>
      <c r="P298" s="317"/>
      <c r="Q298" s="317"/>
      <c r="R298" s="317"/>
      <c r="S298" s="317"/>
      <c r="T298" s="317"/>
      <c r="U298" s="317"/>
      <c r="V298" s="317"/>
      <c r="W298" s="317"/>
      <c r="X298" s="317"/>
      <c r="Y298" s="317"/>
      <c r="Z298" s="317"/>
      <c r="AA298" s="317"/>
      <c r="AB298" s="317"/>
      <c r="AC298" s="317"/>
      <c r="AD298" s="317"/>
      <c r="AE298" s="317"/>
      <c r="AF298" s="317"/>
      <c r="AG298" s="317"/>
      <c r="AH298" s="317"/>
      <c r="AI298" s="317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</row>
    <row r="299" spans="1:72" s="34" customFormat="1">
      <c r="A299" s="316"/>
      <c r="B299" s="303"/>
      <c r="C299" s="304"/>
      <c r="D299" s="305"/>
      <c r="E299" s="305"/>
      <c r="F299" s="317"/>
      <c r="G299" s="317"/>
      <c r="H299" s="317"/>
      <c r="I299" s="317"/>
      <c r="J299" s="317"/>
      <c r="K299" s="317"/>
      <c r="L299" s="317"/>
      <c r="M299" s="317"/>
      <c r="N299" s="317"/>
      <c r="O299" s="317"/>
      <c r="P299" s="317"/>
      <c r="Q299" s="317"/>
      <c r="R299" s="317"/>
      <c r="S299" s="317"/>
      <c r="T299" s="317"/>
      <c r="U299" s="317"/>
      <c r="V299" s="317"/>
      <c r="W299" s="317"/>
      <c r="X299" s="317"/>
      <c r="Y299" s="317"/>
      <c r="Z299" s="317"/>
      <c r="AA299" s="317"/>
      <c r="AB299" s="317"/>
      <c r="AC299" s="317"/>
      <c r="AD299" s="317"/>
      <c r="AE299" s="317"/>
      <c r="AF299" s="317"/>
      <c r="AG299" s="317"/>
      <c r="AH299" s="317"/>
      <c r="AI299" s="317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</row>
    <row r="300" spans="1:72" s="34" customFormat="1">
      <c r="A300" s="316"/>
      <c r="B300" s="303"/>
      <c r="C300" s="304"/>
      <c r="D300" s="305"/>
      <c r="E300" s="305"/>
      <c r="F300" s="317"/>
      <c r="G300" s="317"/>
      <c r="H300" s="317"/>
      <c r="I300" s="317"/>
      <c r="J300" s="317"/>
      <c r="K300" s="317"/>
      <c r="L300" s="317"/>
      <c r="M300" s="317"/>
      <c r="N300" s="317"/>
      <c r="O300" s="317"/>
      <c r="P300" s="317"/>
      <c r="Q300" s="317"/>
      <c r="R300" s="317"/>
      <c r="S300" s="317"/>
      <c r="T300" s="317"/>
      <c r="U300" s="317"/>
      <c r="V300" s="317"/>
      <c r="W300" s="317"/>
      <c r="X300" s="317"/>
      <c r="Y300" s="317"/>
      <c r="Z300" s="317"/>
      <c r="AA300" s="317"/>
      <c r="AB300" s="317"/>
      <c r="AC300" s="317"/>
      <c r="AD300" s="317"/>
      <c r="AE300" s="317"/>
      <c r="AF300" s="317"/>
      <c r="AG300" s="317"/>
      <c r="AH300" s="317"/>
      <c r="AI300" s="317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</row>
    <row r="301" spans="1:72" s="34" customFormat="1">
      <c r="A301" s="316"/>
      <c r="B301" s="303"/>
      <c r="C301" s="304"/>
      <c r="D301" s="305"/>
      <c r="E301" s="305"/>
      <c r="F301" s="317"/>
      <c r="G301" s="317"/>
      <c r="H301" s="317"/>
      <c r="I301" s="317"/>
      <c r="J301" s="317"/>
      <c r="K301" s="317"/>
      <c r="L301" s="317"/>
      <c r="M301" s="317"/>
      <c r="N301" s="317"/>
      <c r="O301" s="317"/>
      <c r="P301" s="317"/>
      <c r="Q301" s="317"/>
      <c r="R301" s="317"/>
      <c r="S301" s="317"/>
      <c r="T301" s="317"/>
      <c r="U301" s="317"/>
      <c r="V301" s="317"/>
      <c r="W301" s="317"/>
      <c r="X301" s="317"/>
      <c r="Y301" s="317"/>
      <c r="Z301" s="317"/>
      <c r="AA301" s="317"/>
      <c r="AB301" s="317"/>
      <c r="AC301" s="317"/>
      <c r="AD301" s="317"/>
      <c r="AE301" s="317"/>
      <c r="AF301" s="317"/>
      <c r="AG301" s="317"/>
      <c r="AH301" s="317"/>
      <c r="AI301" s="317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</row>
    <row r="302" spans="1:72" s="34" customFormat="1">
      <c r="A302" s="298"/>
      <c r="B302" s="299"/>
      <c r="C302" s="300"/>
      <c r="D302" s="301"/>
      <c r="E302" s="301"/>
      <c r="F302" s="317"/>
      <c r="G302" s="317"/>
      <c r="H302" s="317"/>
      <c r="I302" s="317"/>
      <c r="J302" s="317"/>
      <c r="K302" s="317"/>
      <c r="L302" s="317"/>
      <c r="M302" s="317"/>
      <c r="N302" s="317"/>
      <c r="O302" s="317"/>
      <c r="P302" s="317"/>
      <c r="Q302" s="317"/>
      <c r="R302" s="317"/>
      <c r="S302" s="317"/>
      <c r="T302" s="317"/>
      <c r="U302" s="317"/>
      <c r="V302" s="317"/>
      <c r="W302" s="317"/>
      <c r="X302" s="317"/>
      <c r="Y302" s="317"/>
      <c r="Z302" s="317"/>
      <c r="AA302" s="317"/>
      <c r="AB302" s="317"/>
      <c r="AC302" s="317"/>
      <c r="AD302" s="317"/>
      <c r="AE302" s="317"/>
      <c r="AF302" s="317"/>
      <c r="AG302" s="317"/>
      <c r="AH302" s="317"/>
      <c r="AI302" s="317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</row>
    <row r="303" spans="1:72" s="34" customFormat="1">
      <c r="A303" s="298"/>
      <c r="B303" s="299"/>
      <c r="C303" s="300"/>
      <c r="D303" s="301"/>
      <c r="E303" s="301"/>
      <c r="F303" s="317"/>
      <c r="G303" s="317"/>
      <c r="H303" s="317"/>
      <c r="I303" s="317"/>
      <c r="J303" s="317"/>
      <c r="K303" s="317"/>
      <c r="L303" s="317"/>
      <c r="M303" s="317"/>
      <c r="N303" s="317"/>
      <c r="O303" s="317"/>
      <c r="P303" s="317"/>
      <c r="Q303" s="317"/>
      <c r="R303" s="317"/>
      <c r="S303" s="317"/>
      <c r="T303" s="317"/>
      <c r="U303" s="317"/>
      <c r="V303" s="317"/>
      <c r="W303" s="317"/>
      <c r="X303" s="317"/>
      <c r="Y303" s="317"/>
      <c r="Z303" s="317"/>
      <c r="AA303" s="317"/>
      <c r="AB303" s="317"/>
      <c r="AC303" s="317"/>
      <c r="AD303" s="317"/>
      <c r="AE303" s="317"/>
      <c r="AF303" s="317"/>
      <c r="AG303" s="317"/>
      <c r="AH303" s="317"/>
      <c r="AI303" s="317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</row>
    <row r="304" spans="1:72" s="34" customFormat="1">
      <c r="A304" s="298"/>
      <c r="B304" s="299"/>
      <c r="C304" s="300"/>
      <c r="D304" s="301"/>
      <c r="E304" s="301"/>
      <c r="F304" s="317"/>
      <c r="G304" s="317"/>
      <c r="H304" s="317"/>
      <c r="I304" s="317"/>
      <c r="J304" s="317"/>
      <c r="K304" s="317"/>
      <c r="L304" s="317"/>
      <c r="M304" s="317"/>
      <c r="N304" s="317"/>
      <c r="O304" s="317"/>
      <c r="P304" s="317"/>
      <c r="Q304" s="317"/>
      <c r="R304" s="317"/>
      <c r="S304" s="317"/>
      <c r="T304" s="317"/>
      <c r="U304" s="317"/>
      <c r="V304" s="317"/>
      <c r="W304" s="317"/>
      <c r="X304" s="317"/>
      <c r="Y304" s="317"/>
      <c r="Z304" s="317"/>
      <c r="AA304" s="317"/>
      <c r="AB304" s="317"/>
      <c r="AC304" s="317"/>
      <c r="AD304" s="317"/>
      <c r="AE304" s="317"/>
      <c r="AF304" s="317"/>
      <c r="AG304" s="317"/>
      <c r="AH304" s="317"/>
      <c r="AI304" s="317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</row>
    <row r="305" spans="1:72" s="34" customFormat="1">
      <c r="A305" s="322"/>
      <c r="B305" s="323"/>
      <c r="C305" s="324"/>
      <c r="D305" s="325"/>
      <c r="E305" s="325"/>
      <c r="F305" s="326"/>
      <c r="G305" s="326"/>
      <c r="H305" s="326"/>
      <c r="I305" s="326"/>
      <c r="J305" s="326"/>
      <c r="K305" s="326"/>
      <c r="L305" s="326"/>
      <c r="M305" s="326"/>
      <c r="N305" s="326"/>
      <c r="O305" s="326"/>
      <c r="P305" s="326"/>
      <c r="Q305" s="326"/>
      <c r="R305" s="326"/>
      <c r="S305" s="326"/>
      <c r="T305" s="326"/>
      <c r="U305" s="326"/>
      <c r="V305" s="326"/>
      <c r="W305" s="326"/>
      <c r="X305" s="326"/>
      <c r="Y305" s="326"/>
      <c r="Z305" s="326"/>
      <c r="AA305" s="326"/>
      <c r="AB305" s="326"/>
      <c r="AC305" s="326"/>
      <c r="AD305" s="326"/>
      <c r="AE305" s="326"/>
      <c r="AF305" s="326"/>
      <c r="AG305" s="326"/>
      <c r="AH305" s="326"/>
      <c r="AI305" s="326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</row>
    <row r="306" spans="1:72" s="34" customFormat="1">
      <c r="A306" s="294"/>
      <c r="B306" s="295"/>
      <c r="C306" s="296"/>
      <c r="D306" s="297"/>
      <c r="E306" s="297"/>
      <c r="F306" s="297"/>
      <c r="G306" s="297"/>
      <c r="H306" s="297"/>
      <c r="I306" s="297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  <c r="AD306" s="297"/>
      <c r="AE306" s="297"/>
      <c r="AF306" s="297"/>
      <c r="AG306" s="297"/>
      <c r="AH306" s="297"/>
      <c r="AI306" s="297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</row>
    <row r="307" spans="1:72" s="34" customFormat="1">
      <c r="A307" s="298"/>
      <c r="B307" s="299"/>
      <c r="C307" s="300"/>
      <c r="D307" s="301"/>
      <c r="E307" s="301"/>
      <c r="F307" s="301"/>
      <c r="G307" s="301"/>
      <c r="H307" s="301"/>
      <c r="I307" s="301"/>
      <c r="J307" s="301"/>
      <c r="K307" s="301"/>
      <c r="L307" s="301"/>
      <c r="M307" s="301"/>
      <c r="N307" s="301"/>
      <c r="O307" s="301"/>
      <c r="P307" s="301"/>
      <c r="Q307" s="301"/>
      <c r="R307" s="301"/>
      <c r="S307" s="301"/>
      <c r="T307" s="301"/>
      <c r="U307" s="301"/>
      <c r="V307" s="301"/>
      <c r="W307" s="301"/>
      <c r="X307" s="301"/>
      <c r="Y307" s="301"/>
      <c r="Z307" s="301"/>
      <c r="AA307" s="301"/>
      <c r="AB307" s="301"/>
      <c r="AC307" s="301"/>
      <c r="AD307" s="301"/>
      <c r="AE307" s="301"/>
      <c r="AF307" s="301"/>
      <c r="AG307" s="301"/>
      <c r="AH307" s="301"/>
      <c r="AI307" s="30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</row>
    <row r="308" spans="1:72" s="34" customFormat="1">
      <c r="A308" s="302"/>
      <c r="B308" s="303"/>
      <c r="C308" s="304"/>
      <c r="D308" s="305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</row>
    <row r="309" spans="1:72" s="34" customFormat="1">
      <c r="A309" s="302"/>
      <c r="B309" s="303"/>
      <c r="C309" s="304"/>
      <c r="D309" s="305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</row>
    <row r="310" spans="1:72" s="34" customFormat="1">
      <c r="A310" s="302"/>
      <c r="B310" s="303"/>
      <c r="C310" s="304"/>
      <c r="D310" s="305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</row>
    <row r="311" spans="1:72" s="34" customFormat="1">
      <c r="A311" s="302"/>
      <c r="B311" s="303"/>
      <c r="C311" s="304"/>
      <c r="D311" s="305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</row>
    <row r="312" spans="1:72" s="34" customFormat="1">
      <c r="A312" s="302"/>
      <c r="B312" s="303"/>
      <c r="C312" s="304"/>
      <c r="D312" s="305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</row>
    <row r="313" spans="1:72" s="34" customFormat="1">
      <c r="A313" s="302"/>
      <c r="B313" s="303"/>
      <c r="C313" s="304"/>
      <c r="D313" s="305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</row>
    <row r="314" spans="1:72" s="34" customFormat="1">
      <c r="A314" s="302"/>
      <c r="B314" s="303"/>
      <c r="C314" s="304"/>
      <c r="D314" s="305"/>
      <c r="E314" s="305"/>
      <c r="F314" s="305"/>
      <c r="G314" s="305"/>
      <c r="H314" s="305"/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</row>
    <row r="315" spans="1:72" s="34" customFormat="1">
      <c r="A315" s="302"/>
      <c r="B315" s="303"/>
      <c r="C315" s="304"/>
      <c r="D315" s="305"/>
      <c r="E315" s="305"/>
      <c r="F315" s="305"/>
      <c r="G315" s="305"/>
      <c r="H315" s="305"/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</row>
    <row r="316" spans="1:72" s="34" customFormat="1">
      <c r="A316" s="302"/>
      <c r="B316" s="303"/>
      <c r="C316" s="304"/>
      <c r="D316" s="305"/>
      <c r="E316" s="305"/>
      <c r="F316" s="305"/>
      <c r="G316" s="305"/>
      <c r="H316" s="305"/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</row>
    <row r="317" spans="1:72" s="34" customFormat="1">
      <c r="A317" s="302"/>
      <c r="B317" s="303"/>
      <c r="C317" s="304"/>
      <c r="D317" s="305"/>
      <c r="E317" s="305"/>
      <c r="F317" s="305"/>
      <c r="G317" s="305"/>
      <c r="H317" s="305"/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</row>
    <row r="318" spans="1:72" s="34" customFormat="1">
      <c r="A318" s="302"/>
      <c r="B318" s="303"/>
      <c r="C318" s="304"/>
      <c r="D318" s="305"/>
      <c r="E318" s="305"/>
      <c r="F318" s="305"/>
      <c r="G318" s="305"/>
      <c r="H318" s="305"/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</row>
    <row r="319" spans="1:72" s="34" customFormat="1">
      <c r="A319" s="302"/>
      <c r="B319" s="303"/>
      <c r="C319" s="304"/>
      <c r="D319" s="305"/>
      <c r="E319" s="305"/>
      <c r="F319" s="305"/>
      <c r="G319" s="305"/>
      <c r="H319" s="305"/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</row>
    <row r="320" spans="1:72" s="34" customFormat="1">
      <c r="A320" s="302"/>
      <c r="B320" s="303"/>
      <c r="C320" s="304"/>
      <c r="D320" s="305"/>
      <c r="E320" s="305"/>
      <c r="F320" s="305"/>
      <c r="G320" s="305"/>
      <c r="H320" s="305"/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</row>
    <row r="321" spans="1:72" s="34" customFormat="1">
      <c r="A321" s="302"/>
      <c r="B321" s="303"/>
      <c r="C321" s="304"/>
      <c r="D321" s="305"/>
      <c r="E321" s="305"/>
      <c r="F321" s="305"/>
      <c r="G321" s="305"/>
      <c r="H321" s="305"/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</row>
    <row r="322" spans="1:72" s="34" customFormat="1">
      <c r="A322" s="302"/>
      <c r="B322" s="303"/>
      <c r="C322" s="304"/>
      <c r="D322" s="305"/>
      <c r="E322" s="305"/>
      <c r="F322" s="305"/>
      <c r="G322" s="305"/>
      <c r="H322" s="305"/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</row>
    <row r="323" spans="1:72" s="34" customFormat="1">
      <c r="A323" s="302"/>
      <c r="B323" s="303"/>
      <c r="C323" s="304"/>
      <c r="D323" s="305"/>
      <c r="E323" s="305"/>
      <c r="F323" s="305"/>
      <c r="G323" s="305"/>
      <c r="H323" s="305"/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</row>
    <row r="324" spans="1:72">
      <c r="A324" s="302"/>
      <c r="B324" s="303"/>
      <c r="C324" s="304"/>
      <c r="D324" s="305"/>
      <c r="E324" s="305"/>
      <c r="F324" s="305"/>
      <c r="G324" s="305"/>
      <c r="H324" s="305"/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</row>
    <row r="325" spans="1:72">
      <c r="A325" s="302"/>
      <c r="B325" s="303"/>
      <c r="C325" s="304"/>
      <c r="D325" s="305"/>
      <c r="E325" s="305"/>
      <c r="F325" s="305"/>
      <c r="G325" s="305"/>
      <c r="H325" s="305"/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1:72">
      <c r="A326" s="302"/>
      <c r="B326" s="303"/>
      <c r="C326" s="304"/>
      <c r="D326" s="305"/>
      <c r="E326" s="305"/>
      <c r="F326" s="305"/>
      <c r="G326" s="305"/>
      <c r="H326" s="305"/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1:72">
      <c r="A327" s="298"/>
      <c r="B327" s="299"/>
      <c r="C327" s="300"/>
      <c r="D327" s="301"/>
      <c r="E327" s="301"/>
      <c r="F327" s="301"/>
      <c r="G327" s="301"/>
      <c r="H327" s="301"/>
      <c r="I327" s="301"/>
      <c r="J327" s="301"/>
      <c r="K327" s="301"/>
      <c r="L327" s="301"/>
      <c r="M327" s="301"/>
      <c r="N327" s="301"/>
      <c r="O327" s="301"/>
      <c r="P327" s="301"/>
      <c r="Q327" s="301"/>
      <c r="R327" s="301"/>
      <c r="S327" s="301"/>
      <c r="T327" s="301"/>
      <c r="U327" s="301"/>
      <c r="V327" s="301"/>
      <c r="W327" s="301"/>
      <c r="X327" s="301"/>
      <c r="Y327" s="301"/>
      <c r="Z327" s="301"/>
      <c r="AA327" s="301"/>
      <c r="AB327" s="301"/>
      <c r="AC327" s="301"/>
      <c r="AD327" s="301"/>
      <c r="AE327" s="301"/>
      <c r="AF327" s="301"/>
      <c r="AG327" s="301"/>
      <c r="AH327" s="301"/>
      <c r="AI327" s="301"/>
    </row>
    <row r="328" spans="1:72">
      <c r="A328" s="302"/>
      <c r="B328" s="303"/>
      <c r="C328" s="304"/>
      <c r="D328" s="305"/>
      <c r="E328" s="305"/>
      <c r="F328" s="305"/>
      <c r="G328" s="305"/>
      <c r="H328" s="305"/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1:72">
      <c r="A329" s="302"/>
      <c r="B329" s="303"/>
      <c r="C329" s="304"/>
      <c r="D329" s="305"/>
      <c r="E329" s="305"/>
      <c r="F329" s="305"/>
      <c r="G329" s="305"/>
      <c r="H329" s="305"/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</row>
    <row r="330" spans="1:72">
      <c r="A330" s="302"/>
      <c r="B330" s="303"/>
      <c r="C330" s="304"/>
      <c r="D330" s="305"/>
      <c r="E330" s="305"/>
      <c r="F330" s="305"/>
      <c r="G330" s="305"/>
      <c r="H330" s="305"/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1:72">
      <c r="A331" s="302"/>
      <c r="B331" s="303"/>
      <c r="C331" s="310"/>
      <c r="D331" s="327"/>
      <c r="E331" s="327"/>
      <c r="F331" s="327"/>
      <c r="G331" s="327"/>
      <c r="H331" s="327"/>
      <c r="I331" s="327"/>
      <c r="J331" s="327"/>
      <c r="K331" s="327"/>
      <c r="L331" s="327"/>
      <c r="M331" s="327"/>
      <c r="N331" s="327"/>
      <c r="O331" s="327"/>
      <c r="P331" s="327"/>
      <c r="Q331" s="327"/>
      <c r="R331" s="327"/>
      <c r="S331" s="327"/>
      <c r="T331" s="327"/>
      <c r="U331" s="327"/>
      <c r="V331" s="327"/>
      <c r="W331" s="327"/>
      <c r="X331" s="327"/>
      <c r="Y331" s="327"/>
      <c r="Z331" s="327"/>
      <c r="AA331" s="327"/>
      <c r="AB331" s="327"/>
      <c r="AC331" s="327"/>
      <c r="AD331" s="327"/>
      <c r="AE331" s="327"/>
      <c r="AF331" s="327"/>
      <c r="AG331" s="327"/>
      <c r="AH331" s="327"/>
      <c r="AI331" s="327"/>
    </row>
    <row r="332" spans="1:72" ht="27" customHeight="1">
      <c r="A332" s="302"/>
      <c r="B332" s="303"/>
      <c r="C332" s="310"/>
      <c r="D332" s="327"/>
      <c r="E332" s="327"/>
      <c r="F332" s="327"/>
      <c r="G332" s="327"/>
      <c r="H332" s="327"/>
      <c r="I332" s="327"/>
      <c r="J332" s="327"/>
      <c r="K332" s="327"/>
      <c r="L332" s="327"/>
      <c r="M332" s="327"/>
      <c r="N332" s="327"/>
      <c r="O332" s="327"/>
      <c r="P332" s="327"/>
      <c r="Q332" s="327"/>
      <c r="R332" s="327"/>
      <c r="S332" s="327"/>
      <c r="T332" s="327"/>
      <c r="U332" s="327"/>
      <c r="V332" s="327"/>
      <c r="W332" s="327"/>
      <c r="X332" s="327"/>
      <c r="Y332" s="327"/>
      <c r="Z332" s="327"/>
      <c r="AA332" s="327"/>
      <c r="AB332" s="327"/>
      <c r="AC332" s="327"/>
      <c r="AD332" s="327"/>
      <c r="AE332" s="327"/>
      <c r="AF332" s="327"/>
      <c r="AG332" s="327"/>
      <c r="AH332" s="327"/>
      <c r="AI332" s="327"/>
    </row>
    <row r="333" spans="1:72">
      <c r="A333" s="302"/>
      <c r="B333" s="303"/>
      <c r="C333" s="304"/>
      <c r="D333" s="305"/>
      <c r="E333" s="305"/>
      <c r="F333" s="305"/>
      <c r="G333" s="305"/>
      <c r="H333" s="305"/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1:72">
      <c r="A334" s="302"/>
      <c r="B334" s="303"/>
      <c r="C334" s="304"/>
      <c r="D334" s="305"/>
      <c r="E334" s="305"/>
      <c r="F334" s="305"/>
      <c r="G334" s="305"/>
      <c r="H334" s="305"/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1:72" s="11" customFormat="1">
      <c r="A335" s="306"/>
      <c r="B335" s="58"/>
      <c r="C335" s="329"/>
      <c r="D335" s="330"/>
      <c r="E335" s="330"/>
      <c r="F335" s="330"/>
      <c r="G335" s="330"/>
      <c r="H335" s="330"/>
      <c r="I335" s="330"/>
      <c r="J335" s="330"/>
      <c r="K335" s="330"/>
      <c r="L335" s="330"/>
      <c r="M335" s="330"/>
      <c r="N335" s="330"/>
      <c r="O335" s="330"/>
      <c r="P335" s="330"/>
      <c r="Q335" s="330"/>
      <c r="R335" s="330"/>
      <c r="S335" s="330"/>
      <c r="T335" s="330"/>
      <c r="U335" s="330"/>
      <c r="V335" s="330"/>
      <c r="W335" s="330"/>
      <c r="X335" s="330"/>
      <c r="Y335" s="330"/>
      <c r="Z335" s="330"/>
      <c r="AA335" s="330"/>
      <c r="AB335" s="330"/>
      <c r="AC335" s="330"/>
      <c r="AD335" s="330"/>
      <c r="AE335" s="330"/>
      <c r="AF335" s="330"/>
      <c r="AG335" s="330"/>
      <c r="AH335" s="330"/>
      <c r="AI335" s="330"/>
      <c r="AJ335" s="378"/>
    </row>
    <row r="336" spans="1:72">
      <c r="A336" s="302"/>
      <c r="B336" s="303"/>
      <c r="C336" s="304"/>
      <c r="D336" s="305"/>
      <c r="E336" s="305"/>
      <c r="F336" s="305"/>
      <c r="G336" s="305"/>
      <c r="H336" s="305"/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1:72">
      <c r="A337" s="316"/>
      <c r="B337" s="303"/>
      <c r="C337" s="304"/>
      <c r="D337" s="305"/>
      <c r="E337" s="305"/>
      <c r="F337" s="305"/>
      <c r="G337" s="305"/>
      <c r="H337" s="305"/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1:72">
      <c r="A338" s="316"/>
      <c r="B338" s="303"/>
      <c r="C338" s="304"/>
      <c r="D338" s="305"/>
      <c r="E338" s="305"/>
      <c r="F338" s="305"/>
      <c r="G338" s="305"/>
      <c r="H338" s="305"/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1:72">
      <c r="A339" s="298"/>
      <c r="B339" s="299"/>
      <c r="C339" s="300"/>
      <c r="D339" s="301"/>
      <c r="E339" s="301"/>
      <c r="F339" s="317"/>
      <c r="G339" s="317"/>
      <c r="H339" s="317"/>
      <c r="I339" s="317"/>
      <c r="J339" s="317"/>
      <c r="K339" s="317"/>
      <c r="L339" s="317"/>
      <c r="M339" s="317"/>
      <c r="N339" s="317"/>
      <c r="O339" s="317"/>
      <c r="P339" s="317"/>
      <c r="Q339" s="317"/>
      <c r="R339" s="317"/>
      <c r="S339" s="317"/>
      <c r="T339" s="317"/>
      <c r="U339" s="317"/>
      <c r="V339" s="317"/>
      <c r="W339" s="317"/>
      <c r="X339" s="317"/>
      <c r="Y339" s="317"/>
      <c r="Z339" s="317"/>
      <c r="AA339" s="317"/>
      <c r="AB339" s="317"/>
      <c r="AC339" s="317"/>
      <c r="AD339" s="317"/>
      <c r="AE339" s="317"/>
      <c r="AF339" s="317"/>
      <c r="AG339" s="317"/>
      <c r="AH339" s="317"/>
      <c r="AI339" s="317"/>
    </row>
    <row r="340" spans="1:72" s="34" customFormat="1">
      <c r="A340" s="316"/>
      <c r="B340" s="303"/>
      <c r="C340" s="304"/>
      <c r="D340" s="305"/>
      <c r="E340" s="305"/>
      <c r="F340" s="305"/>
      <c r="G340" s="305"/>
      <c r="H340" s="305"/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</row>
    <row r="341" spans="1:72" s="34" customFormat="1">
      <c r="A341" s="316"/>
      <c r="B341" s="303"/>
      <c r="C341" s="304"/>
      <c r="D341" s="305"/>
      <c r="E341" s="305"/>
      <c r="F341" s="305"/>
      <c r="G341" s="305"/>
      <c r="H341" s="305"/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</row>
    <row r="342" spans="1:72" s="34" customFormat="1">
      <c r="A342" s="316"/>
      <c r="B342" s="303"/>
      <c r="C342" s="304"/>
      <c r="D342" s="305"/>
      <c r="E342" s="305"/>
      <c r="F342" s="305"/>
      <c r="G342" s="305"/>
      <c r="H342" s="305"/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</row>
    <row r="343" spans="1:72" s="34" customFormat="1">
      <c r="A343" s="316"/>
      <c r="B343" s="303"/>
      <c r="C343" s="304"/>
      <c r="D343" s="305"/>
      <c r="E343" s="305"/>
      <c r="F343" s="305"/>
      <c r="G343" s="305"/>
      <c r="H343" s="305"/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</row>
    <row r="344" spans="1:72" s="34" customFormat="1">
      <c r="A344" s="316"/>
      <c r="B344" s="303"/>
      <c r="C344" s="304"/>
      <c r="D344" s="305"/>
      <c r="E344" s="305"/>
      <c r="F344" s="305"/>
      <c r="G344" s="305"/>
      <c r="H344" s="305"/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</row>
    <row r="345" spans="1:72" s="34" customFormat="1">
      <c r="A345" s="294"/>
      <c r="B345" s="295"/>
      <c r="C345" s="296"/>
      <c r="D345" s="297"/>
      <c r="E345" s="297"/>
      <c r="F345" s="328"/>
      <c r="G345" s="328"/>
      <c r="H345" s="328"/>
      <c r="I345" s="328"/>
      <c r="J345" s="328"/>
      <c r="K345" s="328"/>
      <c r="L345" s="328"/>
      <c r="M345" s="328"/>
      <c r="N345" s="328"/>
      <c r="O345" s="328"/>
      <c r="P345" s="328"/>
      <c r="Q345" s="328"/>
      <c r="R345" s="328"/>
      <c r="S345" s="328"/>
      <c r="T345" s="328"/>
      <c r="U345" s="328"/>
      <c r="V345" s="328"/>
      <c r="W345" s="328"/>
      <c r="X345" s="328"/>
      <c r="Y345" s="328"/>
      <c r="Z345" s="328"/>
      <c r="AA345" s="328"/>
      <c r="AB345" s="328"/>
      <c r="AC345" s="328"/>
      <c r="AD345" s="328"/>
      <c r="AE345" s="328"/>
      <c r="AF345" s="328"/>
      <c r="AG345" s="328"/>
      <c r="AH345" s="328"/>
      <c r="AI345" s="328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</row>
    <row r="346" spans="1:72" s="34" customFormat="1">
      <c r="A346" s="298"/>
      <c r="B346" s="299"/>
      <c r="C346" s="300"/>
      <c r="D346" s="301"/>
      <c r="E346" s="301"/>
      <c r="F346" s="317"/>
      <c r="G346" s="317"/>
      <c r="H346" s="317"/>
      <c r="I346" s="317"/>
      <c r="J346" s="317"/>
      <c r="K346" s="317"/>
      <c r="L346" s="317"/>
      <c r="M346" s="317"/>
      <c r="N346" s="317"/>
      <c r="O346" s="317"/>
      <c r="P346" s="317"/>
      <c r="Q346" s="317"/>
      <c r="R346" s="317"/>
      <c r="S346" s="317"/>
      <c r="T346" s="317"/>
      <c r="U346" s="317"/>
      <c r="V346" s="317"/>
      <c r="W346" s="317"/>
      <c r="X346" s="317"/>
      <c r="Y346" s="317"/>
      <c r="Z346" s="317"/>
      <c r="AA346" s="317"/>
      <c r="AB346" s="317"/>
      <c r="AC346" s="317"/>
      <c r="AD346" s="317"/>
      <c r="AE346" s="317"/>
      <c r="AF346" s="317"/>
      <c r="AG346" s="317"/>
      <c r="AH346" s="317"/>
      <c r="AI346" s="317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</row>
    <row r="347" spans="1:72" s="34" customFormat="1">
      <c r="A347" s="316"/>
      <c r="B347" s="303"/>
      <c r="C347" s="304"/>
      <c r="D347" s="305"/>
      <c r="E347" s="305"/>
      <c r="F347" s="317"/>
      <c r="G347" s="317"/>
      <c r="H347" s="317"/>
      <c r="I347" s="317"/>
      <c r="J347" s="317"/>
      <c r="K347" s="317"/>
      <c r="L347" s="317"/>
      <c r="M347" s="317"/>
      <c r="N347" s="317"/>
      <c r="O347" s="317"/>
      <c r="P347" s="317"/>
      <c r="Q347" s="317"/>
      <c r="R347" s="317"/>
      <c r="S347" s="317"/>
      <c r="T347" s="317"/>
      <c r="U347" s="317"/>
      <c r="V347" s="317"/>
      <c r="W347" s="317"/>
      <c r="X347" s="317"/>
      <c r="Y347" s="317"/>
      <c r="Z347" s="317"/>
      <c r="AA347" s="317"/>
      <c r="AB347" s="317"/>
      <c r="AC347" s="317"/>
      <c r="AD347" s="317"/>
      <c r="AE347" s="317"/>
      <c r="AF347" s="317"/>
      <c r="AG347" s="317"/>
      <c r="AH347" s="317"/>
      <c r="AI347" s="317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</row>
    <row r="348" spans="1:72" s="34" customFormat="1">
      <c r="A348" s="316"/>
      <c r="B348" s="303"/>
      <c r="C348" s="304"/>
      <c r="D348" s="305"/>
      <c r="E348" s="305"/>
      <c r="F348" s="317"/>
      <c r="G348" s="317"/>
      <c r="H348" s="317"/>
      <c r="I348" s="317"/>
      <c r="J348" s="317"/>
      <c r="K348" s="317"/>
      <c r="L348" s="317"/>
      <c r="M348" s="317"/>
      <c r="N348" s="317"/>
      <c r="O348" s="317"/>
      <c r="P348" s="317"/>
      <c r="Q348" s="317"/>
      <c r="R348" s="317"/>
      <c r="S348" s="317"/>
      <c r="T348" s="317"/>
      <c r="U348" s="317"/>
      <c r="V348" s="317"/>
      <c r="W348" s="317"/>
      <c r="X348" s="317"/>
      <c r="Y348" s="317"/>
      <c r="Z348" s="317"/>
      <c r="AA348" s="317"/>
      <c r="AB348" s="317"/>
      <c r="AC348" s="317"/>
      <c r="AD348" s="317"/>
      <c r="AE348" s="317"/>
      <c r="AF348" s="317"/>
      <c r="AG348" s="317"/>
      <c r="AH348" s="317"/>
      <c r="AI348" s="317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</row>
    <row r="349" spans="1:72" s="34" customFormat="1">
      <c r="A349" s="316"/>
      <c r="B349" s="303"/>
      <c r="C349" s="304"/>
      <c r="D349" s="305"/>
      <c r="E349" s="305"/>
      <c r="F349" s="317"/>
      <c r="G349" s="317"/>
      <c r="H349" s="317"/>
      <c r="I349" s="317"/>
      <c r="J349" s="317"/>
      <c r="K349" s="317"/>
      <c r="L349" s="317"/>
      <c r="M349" s="317"/>
      <c r="N349" s="317"/>
      <c r="O349" s="317"/>
      <c r="P349" s="317"/>
      <c r="Q349" s="317"/>
      <c r="R349" s="317"/>
      <c r="S349" s="317"/>
      <c r="T349" s="317"/>
      <c r="U349" s="317"/>
      <c r="V349" s="317"/>
      <c r="W349" s="317"/>
      <c r="X349" s="317"/>
      <c r="Y349" s="317"/>
      <c r="Z349" s="317"/>
      <c r="AA349" s="317"/>
      <c r="AB349" s="317"/>
      <c r="AC349" s="317"/>
      <c r="AD349" s="317"/>
      <c r="AE349" s="317"/>
      <c r="AF349" s="317"/>
      <c r="AG349" s="317"/>
      <c r="AH349" s="317"/>
      <c r="AI349" s="317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</row>
    <row r="350" spans="1:72" s="34" customFormat="1">
      <c r="A350" s="316"/>
      <c r="B350" s="303"/>
      <c r="C350" s="304"/>
      <c r="D350" s="305"/>
      <c r="E350" s="305"/>
      <c r="F350" s="317"/>
      <c r="G350" s="317"/>
      <c r="H350" s="317"/>
      <c r="I350" s="317"/>
      <c r="J350" s="317"/>
      <c r="K350" s="317"/>
      <c r="L350" s="317"/>
      <c r="M350" s="317"/>
      <c r="N350" s="317"/>
      <c r="O350" s="317"/>
      <c r="P350" s="317"/>
      <c r="Q350" s="317"/>
      <c r="R350" s="317"/>
      <c r="S350" s="317"/>
      <c r="T350" s="317"/>
      <c r="U350" s="317"/>
      <c r="V350" s="317"/>
      <c r="W350" s="317"/>
      <c r="X350" s="317"/>
      <c r="Y350" s="317"/>
      <c r="Z350" s="317"/>
      <c r="AA350" s="317"/>
      <c r="AB350" s="317"/>
      <c r="AC350" s="317"/>
      <c r="AD350" s="317"/>
      <c r="AE350" s="317"/>
      <c r="AF350" s="317"/>
      <c r="AG350" s="317"/>
      <c r="AH350" s="317"/>
      <c r="AI350" s="317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</row>
    <row r="351" spans="1:72" s="34" customFormat="1">
      <c r="A351" s="316"/>
      <c r="B351" s="303"/>
      <c r="C351" s="304"/>
      <c r="D351" s="305"/>
      <c r="E351" s="305"/>
      <c r="F351" s="317"/>
      <c r="G351" s="317"/>
      <c r="H351" s="317"/>
      <c r="I351" s="317"/>
      <c r="J351" s="317"/>
      <c r="K351" s="317"/>
      <c r="L351" s="317"/>
      <c r="M351" s="317"/>
      <c r="N351" s="317"/>
      <c r="O351" s="317"/>
      <c r="P351" s="317"/>
      <c r="Q351" s="317"/>
      <c r="R351" s="317"/>
      <c r="S351" s="317"/>
      <c r="T351" s="317"/>
      <c r="U351" s="317"/>
      <c r="V351" s="317"/>
      <c r="W351" s="317"/>
      <c r="X351" s="317"/>
      <c r="Y351" s="317"/>
      <c r="Z351" s="317"/>
      <c r="AA351" s="317"/>
      <c r="AB351" s="317"/>
      <c r="AC351" s="317"/>
      <c r="AD351" s="317"/>
      <c r="AE351" s="317"/>
      <c r="AF351" s="317"/>
      <c r="AG351" s="317"/>
      <c r="AH351" s="317"/>
      <c r="AI351" s="317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</row>
    <row r="352" spans="1:72" s="34" customFormat="1">
      <c r="A352" s="316"/>
      <c r="B352" s="303"/>
      <c r="C352" s="304"/>
      <c r="D352" s="305"/>
      <c r="E352" s="305"/>
      <c r="F352" s="317"/>
      <c r="G352" s="317"/>
      <c r="H352" s="317"/>
      <c r="I352" s="317"/>
      <c r="J352" s="317"/>
      <c r="K352" s="317"/>
      <c r="L352" s="317"/>
      <c r="M352" s="317"/>
      <c r="N352" s="317"/>
      <c r="O352" s="317"/>
      <c r="P352" s="317"/>
      <c r="Q352" s="317"/>
      <c r="R352" s="317"/>
      <c r="S352" s="317"/>
      <c r="T352" s="317"/>
      <c r="U352" s="317"/>
      <c r="V352" s="317"/>
      <c r="W352" s="317"/>
      <c r="X352" s="317"/>
      <c r="Y352" s="317"/>
      <c r="Z352" s="317"/>
      <c r="AA352" s="317"/>
      <c r="AB352" s="317"/>
      <c r="AC352" s="317"/>
      <c r="AD352" s="317"/>
      <c r="AE352" s="317"/>
      <c r="AF352" s="317"/>
      <c r="AG352" s="317"/>
      <c r="AH352" s="317"/>
      <c r="AI352" s="317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</row>
    <row r="353" spans="1:72" s="34" customFormat="1">
      <c r="A353" s="316"/>
      <c r="B353" s="303"/>
      <c r="C353" s="304"/>
      <c r="D353" s="305"/>
      <c r="E353" s="305"/>
      <c r="F353" s="317"/>
      <c r="G353" s="317"/>
      <c r="H353" s="317"/>
      <c r="I353" s="317"/>
      <c r="J353" s="317"/>
      <c r="K353" s="317"/>
      <c r="L353" s="317"/>
      <c r="M353" s="317"/>
      <c r="N353" s="317"/>
      <c r="O353" s="317"/>
      <c r="P353" s="317"/>
      <c r="Q353" s="317"/>
      <c r="R353" s="317"/>
      <c r="S353" s="317"/>
      <c r="T353" s="317"/>
      <c r="U353" s="317"/>
      <c r="V353" s="317"/>
      <c r="W353" s="317"/>
      <c r="X353" s="317"/>
      <c r="Y353" s="317"/>
      <c r="Z353" s="317"/>
      <c r="AA353" s="317"/>
      <c r="AB353" s="317"/>
      <c r="AC353" s="317"/>
      <c r="AD353" s="317"/>
      <c r="AE353" s="317"/>
      <c r="AF353" s="317"/>
      <c r="AG353" s="317"/>
      <c r="AH353" s="317"/>
      <c r="AI353" s="317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</row>
    <row r="354" spans="1:72" s="34" customFormat="1">
      <c r="A354" s="316"/>
      <c r="B354" s="303"/>
      <c r="C354" s="304"/>
      <c r="D354" s="305"/>
      <c r="E354" s="305"/>
      <c r="F354" s="317"/>
      <c r="G354" s="317"/>
      <c r="H354" s="317"/>
      <c r="I354" s="317"/>
      <c r="J354" s="317"/>
      <c r="K354" s="317"/>
      <c r="L354" s="317"/>
      <c r="M354" s="317"/>
      <c r="N354" s="317"/>
      <c r="O354" s="317"/>
      <c r="P354" s="317"/>
      <c r="Q354" s="317"/>
      <c r="R354" s="317"/>
      <c r="S354" s="317"/>
      <c r="T354" s="317"/>
      <c r="U354" s="317"/>
      <c r="V354" s="317"/>
      <c r="W354" s="317"/>
      <c r="X354" s="317"/>
      <c r="Y354" s="317"/>
      <c r="Z354" s="317"/>
      <c r="AA354" s="317"/>
      <c r="AB354" s="317"/>
      <c r="AC354" s="317"/>
      <c r="AD354" s="317"/>
      <c r="AE354" s="317"/>
      <c r="AF354" s="317"/>
      <c r="AG354" s="317"/>
      <c r="AH354" s="317"/>
      <c r="AI354" s="317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</row>
    <row r="355" spans="1:72" s="34" customFormat="1">
      <c r="A355" s="316"/>
      <c r="B355" s="303"/>
      <c r="C355" s="304"/>
      <c r="D355" s="305"/>
      <c r="E355" s="305"/>
      <c r="F355" s="317"/>
      <c r="G355" s="317"/>
      <c r="H355" s="317"/>
      <c r="I355" s="317"/>
      <c r="J355" s="317"/>
      <c r="K355" s="317"/>
      <c r="L355" s="317"/>
      <c r="M355" s="317"/>
      <c r="N355" s="317"/>
      <c r="O355" s="317"/>
      <c r="P355" s="317"/>
      <c r="Q355" s="317"/>
      <c r="R355" s="317"/>
      <c r="S355" s="317"/>
      <c r="T355" s="317"/>
      <c r="U355" s="317"/>
      <c r="V355" s="317"/>
      <c r="W355" s="317"/>
      <c r="X355" s="317"/>
      <c r="Y355" s="317"/>
      <c r="Z355" s="317"/>
      <c r="AA355" s="317"/>
      <c r="AB355" s="317"/>
      <c r="AC355" s="317"/>
      <c r="AD355" s="317"/>
      <c r="AE355" s="317"/>
      <c r="AF355" s="317"/>
      <c r="AG355" s="317"/>
      <c r="AH355" s="317"/>
      <c r="AI355" s="317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</row>
    <row r="356" spans="1:72" s="34" customFormat="1">
      <c r="A356" s="316"/>
      <c r="B356" s="303"/>
      <c r="C356" s="304"/>
      <c r="D356" s="305"/>
      <c r="E356" s="305"/>
      <c r="F356" s="317"/>
      <c r="G356" s="317"/>
      <c r="H356" s="317"/>
      <c r="I356" s="317"/>
      <c r="J356" s="317"/>
      <c r="K356" s="317"/>
      <c r="L356" s="317"/>
      <c r="M356" s="317"/>
      <c r="N356" s="317"/>
      <c r="O356" s="317"/>
      <c r="P356" s="317"/>
      <c r="Q356" s="317"/>
      <c r="R356" s="317"/>
      <c r="S356" s="317"/>
      <c r="T356" s="317"/>
      <c r="U356" s="317"/>
      <c r="V356" s="317"/>
      <c r="W356" s="317"/>
      <c r="X356" s="317"/>
      <c r="Y356" s="317"/>
      <c r="Z356" s="317"/>
      <c r="AA356" s="317"/>
      <c r="AB356" s="317"/>
      <c r="AC356" s="317"/>
      <c r="AD356" s="317"/>
      <c r="AE356" s="317"/>
      <c r="AF356" s="317"/>
      <c r="AG356" s="317"/>
      <c r="AH356" s="317"/>
      <c r="AI356" s="317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</row>
    <row r="357" spans="1:72" s="34" customFormat="1">
      <c r="A357" s="316"/>
      <c r="B357" s="303"/>
      <c r="C357" s="304"/>
      <c r="D357" s="305"/>
      <c r="E357" s="305"/>
      <c r="F357" s="317"/>
      <c r="G357" s="317"/>
      <c r="H357" s="317"/>
      <c r="I357" s="317"/>
      <c r="J357" s="317"/>
      <c r="K357" s="317"/>
      <c r="L357" s="317"/>
      <c r="M357" s="317"/>
      <c r="N357" s="317"/>
      <c r="O357" s="317"/>
      <c r="P357" s="317"/>
      <c r="Q357" s="317"/>
      <c r="R357" s="317"/>
      <c r="S357" s="317"/>
      <c r="T357" s="317"/>
      <c r="U357" s="317"/>
      <c r="V357" s="317"/>
      <c r="W357" s="317"/>
      <c r="X357" s="317"/>
      <c r="Y357" s="317"/>
      <c r="Z357" s="317"/>
      <c r="AA357" s="317"/>
      <c r="AB357" s="317"/>
      <c r="AC357" s="317"/>
      <c r="AD357" s="317"/>
      <c r="AE357" s="317"/>
      <c r="AF357" s="317"/>
      <c r="AG357" s="317"/>
      <c r="AH357" s="317"/>
      <c r="AI357" s="317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</row>
    <row r="358" spans="1:72" s="34" customFormat="1">
      <c r="A358" s="316"/>
      <c r="B358" s="303"/>
      <c r="C358" s="304"/>
      <c r="D358" s="305"/>
      <c r="E358" s="305"/>
      <c r="F358" s="317"/>
      <c r="G358" s="317"/>
      <c r="H358" s="317"/>
      <c r="I358" s="317"/>
      <c r="J358" s="317"/>
      <c r="K358" s="317"/>
      <c r="L358" s="317"/>
      <c r="M358" s="317"/>
      <c r="N358" s="317"/>
      <c r="O358" s="317"/>
      <c r="P358" s="317"/>
      <c r="Q358" s="317"/>
      <c r="R358" s="317"/>
      <c r="S358" s="317"/>
      <c r="T358" s="317"/>
      <c r="U358" s="317"/>
      <c r="V358" s="317"/>
      <c r="W358" s="317"/>
      <c r="X358" s="317"/>
      <c r="Y358" s="317"/>
      <c r="Z358" s="317"/>
      <c r="AA358" s="317"/>
      <c r="AB358" s="317"/>
      <c r="AC358" s="317"/>
      <c r="AD358" s="317"/>
      <c r="AE358" s="317"/>
      <c r="AF358" s="317"/>
      <c r="AG358" s="317"/>
      <c r="AH358" s="317"/>
      <c r="AI358" s="317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</row>
    <row r="359" spans="1:72" s="34" customFormat="1">
      <c r="A359" s="316"/>
      <c r="B359" s="303"/>
      <c r="C359" s="304"/>
      <c r="D359" s="305"/>
      <c r="E359" s="305"/>
      <c r="F359" s="317"/>
      <c r="G359" s="317"/>
      <c r="H359" s="317"/>
      <c r="I359" s="317"/>
      <c r="J359" s="317"/>
      <c r="K359" s="317"/>
      <c r="L359" s="317"/>
      <c r="M359" s="317"/>
      <c r="N359" s="317"/>
      <c r="O359" s="317"/>
      <c r="P359" s="317"/>
      <c r="Q359" s="317"/>
      <c r="R359" s="317"/>
      <c r="S359" s="317"/>
      <c r="T359" s="317"/>
      <c r="U359" s="317"/>
      <c r="V359" s="317"/>
      <c r="W359" s="317"/>
      <c r="X359" s="317"/>
      <c r="Y359" s="317"/>
      <c r="Z359" s="317"/>
      <c r="AA359" s="317"/>
      <c r="AB359" s="317"/>
      <c r="AC359" s="317"/>
      <c r="AD359" s="317"/>
      <c r="AE359" s="317"/>
      <c r="AF359" s="317"/>
      <c r="AG359" s="317"/>
      <c r="AH359" s="317"/>
      <c r="AI359" s="317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</row>
    <row r="360" spans="1:72" s="34" customFormat="1">
      <c r="A360" s="298"/>
      <c r="B360" s="299"/>
      <c r="C360" s="300"/>
      <c r="D360" s="301"/>
      <c r="E360" s="301"/>
      <c r="F360" s="317"/>
      <c r="G360" s="317"/>
      <c r="H360" s="317"/>
      <c r="I360" s="317"/>
      <c r="J360" s="317"/>
      <c r="K360" s="317"/>
      <c r="L360" s="317"/>
      <c r="M360" s="317"/>
      <c r="N360" s="317"/>
      <c r="O360" s="317"/>
      <c r="P360" s="317"/>
      <c r="Q360" s="317"/>
      <c r="R360" s="317"/>
      <c r="S360" s="317"/>
      <c r="T360" s="317"/>
      <c r="U360" s="317"/>
      <c r="V360" s="317"/>
      <c r="W360" s="317"/>
      <c r="X360" s="317"/>
      <c r="Y360" s="317"/>
      <c r="Z360" s="317"/>
      <c r="AA360" s="317"/>
      <c r="AB360" s="317"/>
      <c r="AC360" s="317"/>
      <c r="AD360" s="317"/>
      <c r="AE360" s="317"/>
      <c r="AF360" s="317"/>
      <c r="AG360" s="317"/>
      <c r="AH360" s="317"/>
      <c r="AI360" s="317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</row>
    <row r="361" spans="1:72" s="34" customFormat="1">
      <c r="A361" s="316"/>
      <c r="B361" s="303"/>
      <c r="C361" s="304"/>
      <c r="D361" s="305"/>
      <c r="E361" s="305"/>
      <c r="F361" s="317"/>
      <c r="G361" s="317"/>
      <c r="H361" s="317"/>
      <c r="I361" s="317"/>
      <c r="J361" s="317"/>
      <c r="K361" s="317"/>
      <c r="L361" s="317"/>
      <c r="M361" s="317"/>
      <c r="N361" s="317"/>
      <c r="O361" s="317"/>
      <c r="P361" s="317"/>
      <c r="Q361" s="317"/>
      <c r="R361" s="317"/>
      <c r="S361" s="317"/>
      <c r="T361" s="317"/>
      <c r="U361" s="317"/>
      <c r="V361" s="317"/>
      <c r="W361" s="317"/>
      <c r="X361" s="317"/>
      <c r="Y361" s="317"/>
      <c r="Z361" s="317"/>
      <c r="AA361" s="317"/>
      <c r="AB361" s="317"/>
      <c r="AC361" s="317"/>
      <c r="AD361" s="317"/>
      <c r="AE361" s="317"/>
      <c r="AF361" s="317"/>
      <c r="AG361" s="317"/>
      <c r="AH361" s="317"/>
      <c r="AI361" s="317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</row>
    <row r="362" spans="1:72" s="34" customFormat="1">
      <c r="A362" s="316"/>
      <c r="B362" s="303"/>
      <c r="C362" s="304"/>
      <c r="D362" s="305"/>
      <c r="E362" s="305"/>
      <c r="F362" s="317"/>
      <c r="G362" s="317"/>
      <c r="H362" s="317"/>
      <c r="I362" s="317"/>
      <c r="J362" s="317"/>
      <c r="K362" s="317"/>
      <c r="L362" s="317"/>
      <c r="M362" s="317"/>
      <c r="N362" s="317"/>
      <c r="O362" s="317"/>
      <c r="P362" s="317"/>
      <c r="Q362" s="317"/>
      <c r="R362" s="317"/>
      <c r="S362" s="317"/>
      <c r="T362" s="317"/>
      <c r="U362" s="317"/>
      <c r="V362" s="317"/>
      <c r="W362" s="317"/>
      <c r="X362" s="317"/>
      <c r="Y362" s="317"/>
      <c r="Z362" s="317"/>
      <c r="AA362" s="317"/>
      <c r="AB362" s="317"/>
      <c r="AC362" s="317"/>
      <c r="AD362" s="317"/>
      <c r="AE362" s="317"/>
      <c r="AF362" s="317"/>
      <c r="AG362" s="317"/>
      <c r="AH362" s="317"/>
      <c r="AI362" s="317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</row>
    <row r="363" spans="1:72" s="34" customFormat="1">
      <c r="A363" s="316"/>
      <c r="B363" s="303"/>
      <c r="C363" s="304"/>
      <c r="D363" s="305"/>
      <c r="E363" s="305"/>
      <c r="F363" s="317"/>
      <c r="G363" s="317"/>
      <c r="H363" s="317"/>
      <c r="I363" s="317"/>
      <c r="J363" s="317"/>
      <c r="K363" s="317"/>
      <c r="L363" s="317"/>
      <c r="M363" s="317"/>
      <c r="N363" s="317"/>
      <c r="O363" s="317"/>
      <c r="P363" s="317"/>
      <c r="Q363" s="317"/>
      <c r="R363" s="317"/>
      <c r="S363" s="317"/>
      <c r="T363" s="317"/>
      <c r="U363" s="317"/>
      <c r="V363" s="317"/>
      <c r="W363" s="317"/>
      <c r="X363" s="317"/>
      <c r="Y363" s="317"/>
      <c r="Z363" s="317"/>
      <c r="AA363" s="317"/>
      <c r="AB363" s="317"/>
      <c r="AC363" s="317"/>
      <c r="AD363" s="317"/>
      <c r="AE363" s="317"/>
      <c r="AF363" s="317"/>
      <c r="AG363" s="317"/>
      <c r="AH363" s="317"/>
      <c r="AI363" s="317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</row>
    <row r="364" spans="1:72" s="34" customFormat="1">
      <c r="A364" s="316"/>
      <c r="B364" s="303"/>
      <c r="C364" s="304"/>
      <c r="D364" s="305"/>
      <c r="E364" s="305"/>
      <c r="F364" s="317"/>
      <c r="G364" s="317"/>
      <c r="H364" s="317"/>
      <c r="I364" s="317"/>
      <c r="J364" s="317"/>
      <c r="K364" s="317"/>
      <c r="L364" s="317"/>
      <c r="M364" s="317"/>
      <c r="N364" s="317"/>
      <c r="O364" s="317"/>
      <c r="P364" s="317"/>
      <c r="Q364" s="317"/>
      <c r="R364" s="317"/>
      <c r="S364" s="317"/>
      <c r="T364" s="317"/>
      <c r="U364" s="317"/>
      <c r="V364" s="317"/>
      <c r="W364" s="317"/>
      <c r="X364" s="317"/>
      <c r="Y364" s="317"/>
      <c r="Z364" s="317"/>
      <c r="AA364" s="317"/>
      <c r="AB364" s="317"/>
      <c r="AC364" s="317"/>
      <c r="AD364" s="317"/>
      <c r="AE364" s="317"/>
      <c r="AF364" s="317"/>
      <c r="AG364" s="317"/>
      <c r="AH364" s="317"/>
      <c r="AI364" s="317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</row>
    <row r="365" spans="1:72" s="34" customFormat="1">
      <c r="A365" s="298"/>
      <c r="B365" s="299"/>
      <c r="C365" s="300"/>
      <c r="D365" s="301"/>
      <c r="E365" s="301"/>
      <c r="F365" s="317"/>
      <c r="G365" s="317"/>
      <c r="H365" s="317"/>
      <c r="I365" s="317"/>
      <c r="J365" s="317"/>
      <c r="K365" s="317"/>
      <c r="L365" s="317"/>
      <c r="M365" s="317"/>
      <c r="N365" s="317"/>
      <c r="O365" s="317"/>
      <c r="P365" s="317"/>
      <c r="Q365" s="317"/>
      <c r="R365" s="317"/>
      <c r="S365" s="317"/>
      <c r="T365" s="317"/>
      <c r="U365" s="317"/>
      <c r="V365" s="317"/>
      <c r="W365" s="317"/>
      <c r="X365" s="317"/>
      <c r="Y365" s="317"/>
      <c r="Z365" s="317"/>
      <c r="AA365" s="317"/>
      <c r="AB365" s="317"/>
      <c r="AC365" s="317"/>
      <c r="AD365" s="317"/>
      <c r="AE365" s="317"/>
      <c r="AF365" s="317"/>
      <c r="AG365" s="317"/>
      <c r="AH365" s="317"/>
      <c r="AI365" s="317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</row>
    <row r="366" spans="1:72" s="34" customFormat="1">
      <c r="A366" s="316"/>
      <c r="B366" s="303"/>
      <c r="C366" s="304"/>
      <c r="D366" s="305"/>
      <c r="E366" s="305"/>
      <c r="F366" s="317"/>
      <c r="G366" s="317"/>
      <c r="H366" s="317"/>
      <c r="I366" s="317"/>
      <c r="J366" s="317"/>
      <c r="K366" s="317"/>
      <c r="L366" s="317"/>
      <c r="M366" s="317"/>
      <c r="N366" s="317"/>
      <c r="O366" s="317"/>
      <c r="P366" s="317"/>
      <c r="Q366" s="317"/>
      <c r="R366" s="317"/>
      <c r="S366" s="317"/>
      <c r="T366" s="317"/>
      <c r="U366" s="317"/>
      <c r="V366" s="317"/>
      <c r="W366" s="317"/>
      <c r="X366" s="317"/>
      <c r="Y366" s="317"/>
      <c r="Z366" s="317"/>
      <c r="AA366" s="317"/>
      <c r="AB366" s="317"/>
      <c r="AC366" s="317"/>
      <c r="AD366" s="317"/>
      <c r="AE366" s="317"/>
      <c r="AF366" s="317"/>
      <c r="AG366" s="317"/>
      <c r="AH366" s="317"/>
      <c r="AI366" s="317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</row>
    <row r="367" spans="1:72" s="34" customFormat="1">
      <c r="A367" s="316"/>
      <c r="B367" s="303"/>
      <c r="C367" s="304"/>
      <c r="D367" s="305"/>
      <c r="E367" s="305"/>
      <c r="F367" s="317"/>
      <c r="G367" s="317"/>
      <c r="H367" s="317"/>
      <c r="I367" s="317"/>
      <c r="J367" s="317"/>
      <c r="K367" s="317"/>
      <c r="L367" s="317"/>
      <c r="M367" s="317"/>
      <c r="N367" s="317"/>
      <c r="O367" s="317"/>
      <c r="P367" s="317"/>
      <c r="Q367" s="317"/>
      <c r="R367" s="317"/>
      <c r="S367" s="317"/>
      <c r="T367" s="317"/>
      <c r="U367" s="317"/>
      <c r="V367" s="317"/>
      <c r="W367" s="317"/>
      <c r="X367" s="317"/>
      <c r="Y367" s="317"/>
      <c r="Z367" s="317"/>
      <c r="AA367" s="317"/>
      <c r="AB367" s="317"/>
      <c r="AC367" s="317"/>
      <c r="AD367" s="317"/>
      <c r="AE367" s="317"/>
      <c r="AF367" s="317"/>
      <c r="AG367" s="317"/>
      <c r="AH367" s="317"/>
      <c r="AI367" s="317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</row>
    <row r="368" spans="1:72" s="34" customFormat="1">
      <c r="A368" s="316"/>
      <c r="B368" s="303"/>
      <c r="C368" s="304"/>
      <c r="D368" s="305"/>
      <c r="E368" s="305"/>
      <c r="F368" s="317"/>
      <c r="G368" s="317"/>
      <c r="H368" s="317"/>
      <c r="I368" s="317"/>
      <c r="J368" s="317"/>
      <c r="K368" s="317"/>
      <c r="L368" s="317"/>
      <c r="M368" s="317"/>
      <c r="N368" s="317"/>
      <c r="O368" s="317"/>
      <c r="P368" s="317"/>
      <c r="Q368" s="317"/>
      <c r="R368" s="317"/>
      <c r="S368" s="317"/>
      <c r="T368" s="317"/>
      <c r="U368" s="317"/>
      <c r="V368" s="317"/>
      <c r="W368" s="317"/>
      <c r="X368" s="317"/>
      <c r="Y368" s="317"/>
      <c r="Z368" s="317"/>
      <c r="AA368" s="317"/>
      <c r="AB368" s="317"/>
      <c r="AC368" s="317"/>
      <c r="AD368" s="317"/>
      <c r="AE368" s="317"/>
      <c r="AF368" s="317"/>
      <c r="AG368" s="317"/>
      <c r="AH368" s="317"/>
      <c r="AI368" s="317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</row>
    <row r="369" spans="1:72" s="34" customFormat="1">
      <c r="A369" s="316"/>
      <c r="B369" s="303"/>
      <c r="C369" s="304"/>
      <c r="D369" s="305"/>
      <c r="E369" s="305"/>
      <c r="F369" s="317"/>
      <c r="G369" s="317"/>
      <c r="H369" s="317"/>
      <c r="I369" s="317"/>
      <c r="J369" s="317"/>
      <c r="K369" s="317"/>
      <c r="L369" s="317"/>
      <c r="M369" s="317"/>
      <c r="N369" s="317"/>
      <c r="O369" s="317"/>
      <c r="P369" s="317"/>
      <c r="Q369" s="317"/>
      <c r="R369" s="317"/>
      <c r="S369" s="317"/>
      <c r="T369" s="317"/>
      <c r="U369" s="317"/>
      <c r="V369" s="317"/>
      <c r="W369" s="317"/>
      <c r="X369" s="317"/>
      <c r="Y369" s="317"/>
      <c r="Z369" s="317"/>
      <c r="AA369" s="317"/>
      <c r="AB369" s="317"/>
      <c r="AC369" s="317"/>
      <c r="AD369" s="317"/>
      <c r="AE369" s="317"/>
      <c r="AF369" s="317"/>
      <c r="AG369" s="317"/>
      <c r="AH369" s="317"/>
      <c r="AI369" s="317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</row>
    <row r="370" spans="1:72" s="34" customFormat="1">
      <c r="A370" s="298"/>
      <c r="B370" s="299"/>
      <c r="C370" s="300"/>
      <c r="D370" s="301"/>
      <c r="E370" s="301"/>
      <c r="F370" s="317"/>
      <c r="G370" s="317"/>
      <c r="H370" s="317"/>
      <c r="I370" s="317"/>
      <c r="J370" s="317"/>
      <c r="K370" s="317"/>
      <c r="L370" s="317"/>
      <c r="M370" s="317"/>
      <c r="N370" s="317"/>
      <c r="O370" s="317"/>
      <c r="P370" s="317"/>
      <c r="Q370" s="317"/>
      <c r="R370" s="317"/>
      <c r="S370" s="317"/>
      <c r="T370" s="317"/>
      <c r="U370" s="317"/>
      <c r="V370" s="317"/>
      <c r="W370" s="317"/>
      <c r="X370" s="317"/>
      <c r="Y370" s="317"/>
      <c r="Z370" s="317"/>
      <c r="AA370" s="317"/>
      <c r="AB370" s="317"/>
      <c r="AC370" s="317"/>
      <c r="AD370" s="317"/>
      <c r="AE370" s="317"/>
      <c r="AF370" s="317"/>
      <c r="AG370" s="317"/>
      <c r="AH370" s="317"/>
      <c r="AI370" s="317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</row>
    <row r="371" spans="1:72" s="34" customFormat="1">
      <c r="A371" s="316"/>
      <c r="B371" s="303"/>
      <c r="C371" s="304"/>
      <c r="D371" s="305"/>
      <c r="E371" s="305"/>
      <c r="F371" s="317"/>
      <c r="G371" s="317"/>
      <c r="H371" s="317"/>
      <c r="I371" s="317"/>
      <c r="J371" s="317"/>
      <c r="K371" s="317"/>
      <c r="L371" s="317"/>
      <c r="M371" s="317"/>
      <c r="N371" s="317"/>
      <c r="O371" s="317"/>
      <c r="P371" s="317"/>
      <c r="Q371" s="317"/>
      <c r="R371" s="317"/>
      <c r="S371" s="317"/>
      <c r="T371" s="317"/>
      <c r="U371" s="317"/>
      <c r="V371" s="317"/>
      <c r="W371" s="317"/>
      <c r="X371" s="317"/>
      <c r="Y371" s="317"/>
      <c r="Z371" s="317"/>
      <c r="AA371" s="317"/>
      <c r="AB371" s="317"/>
      <c r="AC371" s="317"/>
      <c r="AD371" s="317"/>
      <c r="AE371" s="317"/>
      <c r="AF371" s="317"/>
      <c r="AG371" s="317"/>
      <c r="AH371" s="317"/>
      <c r="AI371" s="317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</row>
    <row r="372" spans="1:72" s="34" customFormat="1">
      <c r="A372" s="316"/>
      <c r="B372" s="303"/>
      <c r="C372" s="304"/>
      <c r="D372" s="305"/>
      <c r="E372" s="305"/>
      <c r="F372" s="317"/>
      <c r="G372" s="317"/>
      <c r="H372" s="317"/>
      <c r="I372" s="317"/>
      <c r="J372" s="317"/>
      <c r="K372" s="317"/>
      <c r="L372" s="317"/>
      <c r="M372" s="317"/>
      <c r="N372" s="317"/>
      <c r="O372" s="317"/>
      <c r="P372" s="317"/>
      <c r="Q372" s="317"/>
      <c r="R372" s="317"/>
      <c r="S372" s="317"/>
      <c r="T372" s="317"/>
      <c r="U372" s="317"/>
      <c r="V372" s="317"/>
      <c r="W372" s="317"/>
      <c r="X372" s="317"/>
      <c r="Y372" s="317"/>
      <c r="Z372" s="317"/>
      <c r="AA372" s="317"/>
      <c r="AB372" s="317"/>
      <c r="AC372" s="317"/>
      <c r="AD372" s="317"/>
      <c r="AE372" s="317"/>
      <c r="AF372" s="317"/>
      <c r="AG372" s="317"/>
      <c r="AH372" s="317"/>
      <c r="AI372" s="317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</row>
    <row r="373" spans="1:72" s="34" customFormat="1">
      <c r="A373" s="316"/>
      <c r="B373" s="303"/>
      <c r="C373" s="304"/>
      <c r="D373" s="305"/>
      <c r="E373" s="305"/>
      <c r="F373" s="317"/>
      <c r="G373" s="317"/>
      <c r="H373" s="317"/>
      <c r="I373" s="317"/>
      <c r="J373" s="317"/>
      <c r="K373" s="317"/>
      <c r="L373" s="317"/>
      <c r="M373" s="317"/>
      <c r="N373" s="317"/>
      <c r="O373" s="317"/>
      <c r="P373" s="317"/>
      <c r="Q373" s="317"/>
      <c r="R373" s="317"/>
      <c r="S373" s="317"/>
      <c r="T373" s="317"/>
      <c r="U373" s="317"/>
      <c r="V373" s="317"/>
      <c r="W373" s="317"/>
      <c r="X373" s="317"/>
      <c r="Y373" s="317"/>
      <c r="Z373" s="317"/>
      <c r="AA373" s="317"/>
      <c r="AB373" s="317"/>
      <c r="AC373" s="317"/>
      <c r="AD373" s="317"/>
      <c r="AE373" s="317"/>
      <c r="AF373" s="317"/>
      <c r="AG373" s="317"/>
      <c r="AH373" s="317"/>
      <c r="AI373" s="317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</row>
    <row r="374" spans="1:72" s="34" customFormat="1">
      <c r="A374" s="298"/>
      <c r="B374" s="299"/>
      <c r="C374" s="300"/>
      <c r="D374" s="301"/>
      <c r="E374" s="301"/>
      <c r="F374" s="317"/>
      <c r="G374" s="317"/>
      <c r="H374" s="317"/>
      <c r="I374" s="317"/>
      <c r="J374" s="317"/>
      <c r="K374" s="317"/>
      <c r="L374" s="317"/>
      <c r="M374" s="317"/>
      <c r="N374" s="317"/>
      <c r="O374" s="317"/>
      <c r="P374" s="317"/>
      <c r="Q374" s="317"/>
      <c r="R374" s="317"/>
      <c r="S374" s="317"/>
      <c r="T374" s="317"/>
      <c r="U374" s="317"/>
      <c r="V374" s="317"/>
      <c r="W374" s="317"/>
      <c r="X374" s="317"/>
      <c r="Y374" s="317"/>
      <c r="Z374" s="317"/>
      <c r="AA374" s="317"/>
      <c r="AB374" s="317"/>
      <c r="AC374" s="317"/>
      <c r="AD374" s="317"/>
      <c r="AE374" s="317"/>
      <c r="AF374" s="317"/>
      <c r="AG374" s="317"/>
      <c r="AH374" s="317"/>
      <c r="AI374" s="317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</row>
    <row r="375" spans="1:72" s="34" customFormat="1">
      <c r="A375" s="316"/>
      <c r="B375" s="303"/>
      <c r="C375" s="304"/>
      <c r="D375" s="305"/>
      <c r="E375" s="305"/>
      <c r="F375" s="317"/>
      <c r="G375" s="317"/>
      <c r="H375" s="317"/>
      <c r="I375" s="317"/>
      <c r="J375" s="317"/>
      <c r="K375" s="317"/>
      <c r="L375" s="317"/>
      <c r="M375" s="317"/>
      <c r="N375" s="317"/>
      <c r="O375" s="317"/>
      <c r="P375" s="317"/>
      <c r="Q375" s="317"/>
      <c r="R375" s="317"/>
      <c r="S375" s="317"/>
      <c r="T375" s="317"/>
      <c r="U375" s="317"/>
      <c r="V375" s="317"/>
      <c r="W375" s="317"/>
      <c r="X375" s="317"/>
      <c r="Y375" s="317"/>
      <c r="Z375" s="317"/>
      <c r="AA375" s="317"/>
      <c r="AB375" s="317"/>
      <c r="AC375" s="317"/>
      <c r="AD375" s="317"/>
      <c r="AE375" s="317"/>
      <c r="AF375" s="317"/>
      <c r="AG375" s="317"/>
      <c r="AH375" s="317"/>
      <c r="AI375" s="317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</row>
    <row r="376" spans="1:72" s="34" customFormat="1">
      <c r="A376" s="316"/>
      <c r="B376" s="303"/>
      <c r="C376" s="304"/>
      <c r="D376" s="305"/>
      <c r="E376" s="305"/>
      <c r="F376" s="317"/>
      <c r="G376" s="317"/>
      <c r="H376" s="317"/>
      <c r="I376" s="317"/>
      <c r="J376" s="317"/>
      <c r="K376" s="317"/>
      <c r="L376" s="317"/>
      <c r="M376" s="317"/>
      <c r="N376" s="317"/>
      <c r="O376" s="317"/>
      <c r="P376" s="317"/>
      <c r="Q376" s="317"/>
      <c r="R376" s="317"/>
      <c r="S376" s="317"/>
      <c r="T376" s="317"/>
      <c r="U376" s="317"/>
      <c r="V376" s="317"/>
      <c r="W376" s="317"/>
      <c r="X376" s="317"/>
      <c r="Y376" s="317"/>
      <c r="Z376" s="317"/>
      <c r="AA376" s="317"/>
      <c r="AB376" s="317"/>
      <c r="AC376" s="317"/>
      <c r="AD376" s="317"/>
      <c r="AE376" s="317"/>
      <c r="AF376" s="317"/>
      <c r="AG376" s="317"/>
      <c r="AH376" s="317"/>
      <c r="AI376" s="317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</row>
    <row r="377" spans="1:72" s="34" customFormat="1">
      <c r="A377" s="316"/>
      <c r="B377" s="303"/>
      <c r="C377" s="304"/>
      <c r="D377" s="305"/>
      <c r="E377" s="305"/>
      <c r="F377" s="317"/>
      <c r="G377" s="317"/>
      <c r="H377" s="317"/>
      <c r="I377" s="317"/>
      <c r="J377" s="317"/>
      <c r="K377" s="317"/>
      <c r="L377" s="317"/>
      <c r="M377" s="317"/>
      <c r="N377" s="317"/>
      <c r="O377" s="317"/>
      <c r="P377" s="317"/>
      <c r="Q377" s="317"/>
      <c r="R377" s="317"/>
      <c r="S377" s="317"/>
      <c r="T377" s="317"/>
      <c r="U377" s="317"/>
      <c r="V377" s="317"/>
      <c r="W377" s="317"/>
      <c r="X377" s="317"/>
      <c r="Y377" s="317"/>
      <c r="Z377" s="317"/>
      <c r="AA377" s="317"/>
      <c r="AB377" s="317"/>
      <c r="AC377" s="317"/>
      <c r="AD377" s="317"/>
      <c r="AE377" s="317"/>
      <c r="AF377" s="317"/>
      <c r="AG377" s="317"/>
      <c r="AH377" s="317"/>
      <c r="AI377" s="317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</row>
    <row r="378" spans="1:72" s="34" customFormat="1">
      <c r="A378" s="316"/>
      <c r="B378" s="303"/>
      <c r="C378" s="304"/>
      <c r="D378" s="305"/>
      <c r="E378" s="305"/>
      <c r="F378" s="317"/>
      <c r="G378" s="317"/>
      <c r="H378" s="317"/>
      <c r="I378" s="317"/>
      <c r="J378" s="317"/>
      <c r="K378" s="317"/>
      <c r="L378" s="317"/>
      <c r="M378" s="317"/>
      <c r="N378" s="317"/>
      <c r="O378" s="317"/>
      <c r="P378" s="317"/>
      <c r="Q378" s="317"/>
      <c r="R378" s="317"/>
      <c r="S378" s="317"/>
      <c r="T378" s="317"/>
      <c r="U378" s="317"/>
      <c r="V378" s="317"/>
      <c r="W378" s="317"/>
      <c r="X378" s="317"/>
      <c r="Y378" s="317"/>
      <c r="Z378" s="317"/>
      <c r="AA378" s="317"/>
      <c r="AB378" s="317"/>
      <c r="AC378" s="317"/>
      <c r="AD378" s="317"/>
      <c r="AE378" s="317"/>
      <c r="AF378" s="317"/>
      <c r="AG378" s="317"/>
      <c r="AH378" s="317"/>
      <c r="AI378" s="317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</row>
    <row r="379" spans="1:72" s="34" customFormat="1">
      <c r="A379" s="298"/>
      <c r="B379" s="299"/>
      <c r="C379" s="300"/>
      <c r="D379" s="301"/>
      <c r="E379" s="301"/>
      <c r="F379" s="317"/>
      <c r="G379" s="317"/>
      <c r="H379" s="317"/>
      <c r="I379" s="317"/>
      <c r="J379" s="317"/>
      <c r="K379" s="317"/>
      <c r="L379" s="317"/>
      <c r="M379" s="317"/>
      <c r="N379" s="317"/>
      <c r="O379" s="317"/>
      <c r="P379" s="317"/>
      <c r="Q379" s="317"/>
      <c r="R379" s="317"/>
      <c r="S379" s="317"/>
      <c r="T379" s="317"/>
      <c r="U379" s="317"/>
      <c r="V379" s="317"/>
      <c r="W379" s="317"/>
      <c r="X379" s="317"/>
      <c r="Y379" s="317"/>
      <c r="Z379" s="317"/>
      <c r="AA379" s="317"/>
      <c r="AB379" s="317"/>
      <c r="AC379" s="317"/>
      <c r="AD379" s="317"/>
      <c r="AE379" s="317"/>
      <c r="AF379" s="317"/>
      <c r="AG379" s="317"/>
      <c r="AH379" s="317"/>
      <c r="AI379" s="317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</row>
    <row r="380" spans="1:72" s="34" customFormat="1">
      <c r="A380" s="298"/>
      <c r="B380" s="299"/>
      <c r="C380" s="300"/>
      <c r="D380" s="301"/>
      <c r="E380" s="301"/>
      <c r="F380" s="317"/>
      <c r="G380" s="317"/>
      <c r="H380" s="317"/>
      <c r="I380" s="317"/>
      <c r="J380" s="317"/>
      <c r="K380" s="317"/>
      <c r="L380" s="317"/>
      <c r="M380" s="317"/>
      <c r="N380" s="317"/>
      <c r="O380" s="317"/>
      <c r="P380" s="317"/>
      <c r="Q380" s="317"/>
      <c r="R380" s="317"/>
      <c r="S380" s="317"/>
      <c r="T380" s="317"/>
      <c r="U380" s="317"/>
      <c r="V380" s="317"/>
      <c r="W380" s="317"/>
      <c r="X380" s="317"/>
      <c r="Y380" s="317"/>
      <c r="Z380" s="317"/>
      <c r="AA380" s="317"/>
      <c r="AB380" s="317"/>
      <c r="AC380" s="317"/>
      <c r="AD380" s="317"/>
      <c r="AE380" s="317"/>
      <c r="AF380" s="317"/>
      <c r="AG380" s="317"/>
      <c r="AH380" s="317"/>
      <c r="AI380" s="317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</row>
    <row r="381" spans="1:72" s="34" customFormat="1">
      <c r="A381" s="294"/>
      <c r="B381" s="295"/>
      <c r="C381" s="296"/>
      <c r="D381" s="297"/>
      <c r="E381" s="297"/>
      <c r="F381" s="328"/>
      <c r="G381" s="328"/>
      <c r="H381" s="328"/>
      <c r="I381" s="328"/>
      <c r="J381" s="328"/>
      <c r="K381" s="328"/>
      <c r="L381" s="328"/>
      <c r="M381" s="328"/>
      <c r="N381" s="328"/>
      <c r="O381" s="328"/>
      <c r="P381" s="328"/>
      <c r="Q381" s="328"/>
      <c r="R381" s="328"/>
      <c r="S381" s="328"/>
      <c r="T381" s="328"/>
      <c r="U381" s="328"/>
      <c r="V381" s="328"/>
      <c r="W381" s="328"/>
      <c r="X381" s="328"/>
      <c r="Y381" s="328"/>
      <c r="Z381" s="328"/>
      <c r="AA381" s="328"/>
      <c r="AB381" s="328"/>
      <c r="AC381" s="328"/>
      <c r="AD381" s="328"/>
      <c r="AE381" s="328"/>
      <c r="AF381" s="328"/>
      <c r="AG381" s="328"/>
      <c r="AH381" s="328"/>
      <c r="AI381" s="328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</row>
    <row r="382" spans="1:72" s="34" customFormat="1">
      <c r="A382" s="298"/>
      <c r="B382" s="299"/>
      <c r="C382" s="300"/>
      <c r="D382" s="301"/>
      <c r="E382" s="301"/>
      <c r="F382" s="317"/>
      <c r="G382" s="317"/>
      <c r="H382" s="317"/>
      <c r="I382" s="317"/>
      <c r="J382" s="317"/>
      <c r="K382" s="317"/>
      <c r="L382" s="317"/>
      <c r="M382" s="317"/>
      <c r="N382" s="317"/>
      <c r="O382" s="317"/>
      <c r="P382" s="317"/>
      <c r="Q382" s="317"/>
      <c r="R382" s="317"/>
      <c r="S382" s="317"/>
      <c r="T382" s="317"/>
      <c r="U382" s="317"/>
      <c r="V382" s="317"/>
      <c r="W382" s="317"/>
      <c r="X382" s="317"/>
      <c r="Y382" s="317"/>
      <c r="Z382" s="317"/>
      <c r="AA382" s="317"/>
      <c r="AB382" s="317"/>
      <c r="AC382" s="317"/>
      <c r="AD382" s="317"/>
      <c r="AE382" s="317"/>
      <c r="AF382" s="317"/>
      <c r="AG382" s="317"/>
      <c r="AH382" s="317"/>
      <c r="AI382" s="317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</row>
    <row r="383" spans="1:72" s="34" customFormat="1">
      <c r="A383" s="316"/>
      <c r="B383" s="303"/>
      <c r="C383" s="304"/>
      <c r="D383" s="305"/>
      <c r="E383" s="305"/>
      <c r="F383" s="317"/>
      <c r="G383" s="317"/>
      <c r="H383" s="317"/>
      <c r="I383" s="317"/>
      <c r="J383" s="317"/>
      <c r="K383" s="317"/>
      <c r="L383" s="317"/>
      <c r="M383" s="317"/>
      <c r="N383" s="317"/>
      <c r="O383" s="317"/>
      <c r="P383" s="317"/>
      <c r="Q383" s="317"/>
      <c r="R383" s="317"/>
      <c r="S383" s="317"/>
      <c r="T383" s="317"/>
      <c r="U383" s="317"/>
      <c r="V383" s="317"/>
      <c r="W383" s="317"/>
      <c r="X383" s="317"/>
      <c r="Y383" s="317"/>
      <c r="Z383" s="317"/>
      <c r="AA383" s="317"/>
      <c r="AB383" s="317"/>
      <c r="AC383" s="317"/>
      <c r="AD383" s="317"/>
      <c r="AE383" s="317"/>
      <c r="AF383" s="317"/>
      <c r="AG383" s="317"/>
      <c r="AH383" s="317"/>
      <c r="AI383" s="317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</row>
    <row r="384" spans="1:72" s="34" customFormat="1">
      <c r="A384" s="316"/>
      <c r="B384" s="303"/>
      <c r="C384" s="304"/>
      <c r="D384" s="305"/>
      <c r="E384" s="305"/>
      <c r="F384" s="317"/>
      <c r="G384" s="317"/>
      <c r="H384" s="317"/>
      <c r="I384" s="317"/>
      <c r="J384" s="317"/>
      <c r="K384" s="317"/>
      <c r="L384" s="317"/>
      <c r="M384" s="317"/>
      <c r="N384" s="317"/>
      <c r="O384" s="317"/>
      <c r="P384" s="317"/>
      <c r="Q384" s="317"/>
      <c r="R384" s="317"/>
      <c r="S384" s="317"/>
      <c r="T384" s="317"/>
      <c r="U384" s="317"/>
      <c r="V384" s="317"/>
      <c r="W384" s="317"/>
      <c r="X384" s="317"/>
      <c r="Y384" s="317"/>
      <c r="Z384" s="317"/>
      <c r="AA384" s="317"/>
      <c r="AB384" s="317"/>
      <c r="AC384" s="317"/>
      <c r="AD384" s="317"/>
      <c r="AE384" s="317"/>
      <c r="AF384" s="317"/>
      <c r="AG384" s="317"/>
      <c r="AH384" s="317"/>
      <c r="AI384" s="317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</row>
    <row r="385" spans="1:72" s="34" customFormat="1">
      <c r="A385" s="316"/>
      <c r="B385" s="303"/>
      <c r="C385" s="304"/>
      <c r="D385" s="305"/>
      <c r="E385" s="305"/>
      <c r="F385" s="317"/>
      <c r="G385" s="317"/>
      <c r="H385" s="317"/>
      <c r="I385" s="317"/>
      <c r="J385" s="317"/>
      <c r="K385" s="317"/>
      <c r="L385" s="317"/>
      <c r="M385" s="317"/>
      <c r="N385" s="317"/>
      <c r="O385" s="317"/>
      <c r="P385" s="317"/>
      <c r="Q385" s="317"/>
      <c r="R385" s="317"/>
      <c r="S385" s="317"/>
      <c r="T385" s="317"/>
      <c r="U385" s="317"/>
      <c r="V385" s="317"/>
      <c r="W385" s="317"/>
      <c r="X385" s="317"/>
      <c r="Y385" s="317"/>
      <c r="Z385" s="317"/>
      <c r="AA385" s="317"/>
      <c r="AB385" s="317"/>
      <c r="AC385" s="317"/>
      <c r="AD385" s="317"/>
      <c r="AE385" s="317"/>
      <c r="AF385" s="317"/>
      <c r="AG385" s="317"/>
      <c r="AH385" s="317"/>
      <c r="AI385" s="317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</row>
    <row r="386" spans="1:72" s="34" customFormat="1">
      <c r="A386" s="316"/>
      <c r="B386" s="303"/>
      <c r="C386" s="304"/>
      <c r="D386" s="305"/>
      <c r="E386" s="305"/>
      <c r="F386" s="317"/>
      <c r="G386" s="317"/>
      <c r="H386" s="317"/>
      <c r="I386" s="317"/>
      <c r="J386" s="317"/>
      <c r="K386" s="317"/>
      <c r="L386" s="317"/>
      <c r="M386" s="317"/>
      <c r="N386" s="317"/>
      <c r="O386" s="317"/>
      <c r="P386" s="317"/>
      <c r="Q386" s="317"/>
      <c r="R386" s="317"/>
      <c r="S386" s="317"/>
      <c r="T386" s="317"/>
      <c r="U386" s="317"/>
      <c r="V386" s="317"/>
      <c r="W386" s="317"/>
      <c r="X386" s="317"/>
      <c r="Y386" s="317"/>
      <c r="Z386" s="317"/>
      <c r="AA386" s="317"/>
      <c r="AB386" s="317"/>
      <c r="AC386" s="317"/>
      <c r="AD386" s="317"/>
      <c r="AE386" s="317"/>
      <c r="AF386" s="317"/>
      <c r="AG386" s="317"/>
      <c r="AH386" s="317"/>
      <c r="AI386" s="317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</row>
    <row r="387" spans="1:72" s="34" customFormat="1">
      <c r="A387" s="316"/>
      <c r="B387" s="303"/>
      <c r="C387" s="304"/>
      <c r="D387" s="305"/>
      <c r="E387" s="305"/>
      <c r="F387" s="317"/>
      <c r="G387" s="317"/>
      <c r="H387" s="317"/>
      <c r="I387" s="317"/>
      <c r="J387" s="317"/>
      <c r="K387" s="317"/>
      <c r="L387" s="317"/>
      <c r="M387" s="317"/>
      <c r="N387" s="317"/>
      <c r="O387" s="317"/>
      <c r="P387" s="317"/>
      <c r="Q387" s="317"/>
      <c r="R387" s="317"/>
      <c r="S387" s="317"/>
      <c r="T387" s="317"/>
      <c r="U387" s="317"/>
      <c r="V387" s="317"/>
      <c r="W387" s="317"/>
      <c r="X387" s="317"/>
      <c r="Y387" s="317"/>
      <c r="Z387" s="317"/>
      <c r="AA387" s="317"/>
      <c r="AB387" s="317"/>
      <c r="AC387" s="317"/>
      <c r="AD387" s="317"/>
      <c r="AE387" s="317"/>
      <c r="AF387" s="317"/>
      <c r="AG387" s="317"/>
      <c r="AH387" s="317"/>
      <c r="AI387" s="317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</row>
    <row r="388" spans="1:72" s="34" customFormat="1">
      <c r="A388" s="298"/>
      <c r="B388" s="299"/>
      <c r="C388" s="300"/>
      <c r="D388" s="301"/>
      <c r="E388" s="301"/>
      <c r="F388" s="317"/>
      <c r="G388" s="317"/>
      <c r="H388" s="317"/>
      <c r="I388" s="317"/>
      <c r="J388" s="317"/>
      <c r="K388" s="317"/>
      <c r="L388" s="317"/>
      <c r="M388" s="317"/>
      <c r="N388" s="317"/>
      <c r="O388" s="317"/>
      <c r="P388" s="317"/>
      <c r="Q388" s="317"/>
      <c r="R388" s="317"/>
      <c r="S388" s="317"/>
      <c r="T388" s="317"/>
      <c r="U388" s="317"/>
      <c r="V388" s="317"/>
      <c r="W388" s="317"/>
      <c r="X388" s="317"/>
      <c r="Y388" s="317"/>
      <c r="Z388" s="317"/>
      <c r="AA388" s="317"/>
      <c r="AB388" s="317"/>
      <c r="AC388" s="317"/>
      <c r="AD388" s="317"/>
      <c r="AE388" s="317"/>
      <c r="AF388" s="317"/>
      <c r="AG388" s="317"/>
      <c r="AH388" s="317"/>
      <c r="AI388" s="317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</row>
    <row r="389" spans="1:72" s="34" customFormat="1">
      <c r="A389" s="316"/>
      <c r="B389" s="303"/>
      <c r="C389" s="304"/>
      <c r="D389" s="305"/>
      <c r="E389" s="305"/>
      <c r="F389" s="317"/>
      <c r="G389" s="317"/>
      <c r="H389" s="317"/>
      <c r="I389" s="317"/>
      <c r="J389" s="317"/>
      <c r="K389" s="317"/>
      <c r="L389" s="317"/>
      <c r="M389" s="317"/>
      <c r="N389" s="317"/>
      <c r="O389" s="317"/>
      <c r="P389" s="317"/>
      <c r="Q389" s="317"/>
      <c r="R389" s="317"/>
      <c r="S389" s="317"/>
      <c r="T389" s="317"/>
      <c r="U389" s="317"/>
      <c r="V389" s="317"/>
      <c r="W389" s="317"/>
      <c r="X389" s="317"/>
      <c r="Y389" s="317"/>
      <c r="Z389" s="317"/>
      <c r="AA389" s="317"/>
      <c r="AB389" s="317"/>
      <c r="AC389" s="317"/>
      <c r="AD389" s="317"/>
      <c r="AE389" s="317"/>
      <c r="AF389" s="317"/>
      <c r="AG389" s="317"/>
      <c r="AH389" s="317"/>
      <c r="AI389" s="317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</row>
    <row r="390" spans="1:72" s="34" customFormat="1">
      <c r="A390" s="316"/>
      <c r="B390" s="303"/>
      <c r="C390" s="304"/>
      <c r="D390" s="305"/>
      <c r="E390" s="305"/>
      <c r="F390" s="317"/>
      <c r="G390" s="317"/>
      <c r="H390" s="317"/>
      <c r="I390" s="317"/>
      <c r="J390" s="317"/>
      <c r="K390" s="317"/>
      <c r="L390" s="317"/>
      <c r="M390" s="317"/>
      <c r="N390" s="317"/>
      <c r="O390" s="317"/>
      <c r="P390" s="317"/>
      <c r="Q390" s="317"/>
      <c r="R390" s="317"/>
      <c r="S390" s="317"/>
      <c r="T390" s="317"/>
      <c r="U390" s="317"/>
      <c r="V390" s="317"/>
      <c r="W390" s="317"/>
      <c r="X390" s="317"/>
      <c r="Y390" s="317"/>
      <c r="Z390" s="317"/>
      <c r="AA390" s="317"/>
      <c r="AB390" s="317"/>
      <c r="AC390" s="317"/>
      <c r="AD390" s="317"/>
      <c r="AE390" s="317"/>
      <c r="AF390" s="317"/>
      <c r="AG390" s="317"/>
      <c r="AH390" s="317"/>
      <c r="AI390" s="317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</row>
    <row r="391" spans="1:72" s="34" customFormat="1">
      <c r="A391" s="316"/>
      <c r="B391" s="303"/>
      <c r="C391" s="304"/>
      <c r="D391" s="305"/>
      <c r="E391" s="305"/>
      <c r="F391" s="317"/>
      <c r="G391" s="317"/>
      <c r="H391" s="317"/>
      <c r="I391" s="317"/>
      <c r="J391" s="317"/>
      <c r="K391" s="317"/>
      <c r="L391" s="317"/>
      <c r="M391" s="317"/>
      <c r="N391" s="317"/>
      <c r="O391" s="317"/>
      <c r="P391" s="317"/>
      <c r="Q391" s="317"/>
      <c r="R391" s="317"/>
      <c r="S391" s="317"/>
      <c r="T391" s="317"/>
      <c r="U391" s="317"/>
      <c r="V391" s="317"/>
      <c r="W391" s="317"/>
      <c r="X391" s="317"/>
      <c r="Y391" s="317"/>
      <c r="Z391" s="317"/>
      <c r="AA391" s="317"/>
      <c r="AB391" s="317"/>
      <c r="AC391" s="317"/>
      <c r="AD391" s="317"/>
      <c r="AE391" s="317"/>
      <c r="AF391" s="317"/>
      <c r="AG391" s="317"/>
      <c r="AH391" s="317"/>
      <c r="AI391" s="317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</row>
    <row r="392" spans="1:72" s="34" customFormat="1">
      <c r="A392" s="316"/>
      <c r="B392" s="303"/>
      <c r="C392" s="304"/>
      <c r="D392" s="305"/>
      <c r="E392" s="305"/>
      <c r="F392" s="317"/>
      <c r="G392" s="317"/>
      <c r="H392" s="317"/>
      <c r="I392" s="317"/>
      <c r="J392" s="317"/>
      <c r="K392" s="317"/>
      <c r="L392" s="317"/>
      <c r="M392" s="317"/>
      <c r="N392" s="317"/>
      <c r="O392" s="317"/>
      <c r="P392" s="317"/>
      <c r="Q392" s="317"/>
      <c r="R392" s="317"/>
      <c r="S392" s="317"/>
      <c r="T392" s="317"/>
      <c r="U392" s="317"/>
      <c r="V392" s="317"/>
      <c r="W392" s="317"/>
      <c r="X392" s="317"/>
      <c r="Y392" s="317"/>
      <c r="Z392" s="317"/>
      <c r="AA392" s="317"/>
      <c r="AB392" s="317"/>
      <c r="AC392" s="317"/>
      <c r="AD392" s="317"/>
      <c r="AE392" s="317"/>
      <c r="AF392" s="317"/>
      <c r="AG392" s="317"/>
      <c r="AH392" s="317"/>
      <c r="AI392" s="317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</row>
    <row r="393" spans="1:72" s="34" customFormat="1">
      <c r="A393" s="316"/>
      <c r="B393" s="303"/>
      <c r="C393" s="304"/>
      <c r="D393" s="305"/>
      <c r="E393" s="305"/>
      <c r="F393" s="317"/>
      <c r="G393" s="317"/>
      <c r="H393" s="317"/>
      <c r="I393" s="317"/>
      <c r="J393" s="317"/>
      <c r="K393" s="317"/>
      <c r="L393" s="317"/>
      <c r="M393" s="317"/>
      <c r="N393" s="317"/>
      <c r="O393" s="317"/>
      <c r="P393" s="317"/>
      <c r="Q393" s="317"/>
      <c r="R393" s="317"/>
      <c r="S393" s="317"/>
      <c r="T393" s="317"/>
      <c r="U393" s="317"/>
      <c r="V393" s="317"/>
      <c r="W393" s="317"/>
      <c r="X393" s="317"/>
      <c r="Y393" s="317"/>
      <c r="Z393" s="317"/>
      <c r="AA393" s="317"/>
      <c r="AB393" s="317"/>
      <c r="AC393" s="317"/>
      <c r="AD393" s="317"/>
      <c r="AE393" s="317"/>
      <c r="AF393" s="317"/>
      <c r="AG393" s="317"/>
      <c r="AH393" s="317"/>
      <c r="AI393" s="317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</row>
    <row r="394" spans="1:72" s="34" customFormat="1">
      <c r="A394" s="316"/>
      <c r="B394" s="303"/>
      <c r="C394" s="304"/>
      <c r="D394" s="305"/>
      <c r="E394" s="305"/>
      <c r="F394" s="317"/>
      <c r="G394" s="317"/>
      <c r="H394" s="317"/>
      <c r="I394" s="317"/>
      <c r="J394" s="317"/>
      <c r="K394" s="317"/>
      <c r="L394" s="317"/>
      <c r="M394" s="317"/>
      <c r="N394" s="317"/>
      <c r="O394" s="317"/>
      <c r="P394" s="317"/>
      <c r="Q394" s="317"/>
      <c r="R394" s="317"/>
      <c r="S394" s="317"/>
      <c r="T394" s="317"/>
      <c r="U394" s="317"/>
      <c r="V394" s="317"/>
      <c r="W394" s="317"/>
      <c r="X394" s="317"/>
      <c r="Y394" s="317"/>
      <c r="Z394" s="317"/>
      <c r="AA394" s="317"/>
      <c r="AB394" s="317"/>
      <c r="AC394" s="317"/>
      <c r="AD394" s="317"/>
      <c r="AE394" s="317"/>
      <c r="AF394" s="317"/>
      <c r="AG394" s="317"/>
      <c r="AH394" s="317"/>
      <c r="AI394" s="317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</row>
    <row r="395" spans="1:72" s="34" customFormat="1">
      <c r="A395" s="298"/>
      <c r="B395" s="299"/>
      <c r="C395" s="300"/>
      <c r="D395" s="301"/>
      <c r="E395" s="301"/>
      <c r="F395" s="317"/>
      <c r="G395" s="317"/>
      <c r="H395" s="317"/>
      <c r="I395" s="317"/>
      <c r="J395" s="317"/>
      <c r="K395" s="317"/>
      <c r="L395" s="317"/>
      <c r="M395" s="317"/>
      <c r="N395" s="317"/>
      <c r="O395" s="317"/>
      <c r="P395" s="317"/>
      <c r="Q395" s="317"/>
      <c r="R395" s="317"/>
      <c r="S395" s="317"/>
      <c r="T395" s="317"/>
      <c r="U395" s="317"/>
      <c r="V395" s="317"/>
      <c r="W395" s="317"/>
      <c r="X395" s="317"/>
      <c r="Y395" s="317"/>
      <c r="Z395" s="317"/>
      <c r="AA395" s="317"/>
      <c r="AB395" s="317"/>
      <c r="AC395" s="317"/>
      <c r="AD395" s="317"/>
      <c r="AE395" s="317"/>
      <c r="AF395" s="317"/>
      <c r="AG395" s="317"/>
      <c r="AH395" s="317"/>
      <c r="AI395" s="317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</row>
    <row r="396" spans="1:72" s="34" customFormat="1">
      <c r="A396" s="316"/>
      <c r="B396" s="303"/>
      <c r="C396" s="304"/>
      <c r="D396" s="305"/>
      <c r="E396" s="305"/>
      <c r="F396" s="317"/>
      <c r="G396" s="317"/>
      <c r="H396" s="317"/>
      <c r="I396" s="317"/>
      <c r="J396" s="317"/>
      <c r="K396" s="317"/>
      <c r="L396" s="317"/>
      <c r="M396" s="317"/>
      <c r="N396" s="317"/>
      <c r="O396" s="317"/>
      <c r="P396" s="317"/>
      <c r="Q396" s="317"/>
      <c r="R396" s="317"/>
      <c r="S396" s="317"/>
      <c r="T396" s="317"/>
      <c r="U396" s="317"/>
      <c r="V396" s="317"/>
      <c r="W396" s="317"/>
      <c r="X396" s="317"/>
      <c r="Y396" s="317"/>
      <c r="Z396" s="317"/>
      <c r="AA396" s="317"/>
      <c r="AB396" s="317"/>
      <c r="AC396" s="317"/>
      <c r="AD396" s="317"/>
      <c r="AE396" s="317"/>
      <c r="AF396" s="317"/>
      <c r="AG396" s="317"/>
      <c r="AH396" s="317"/>
      <c r="AI396" s="317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</row>
    <row r="397" spans="1:72" s="34" customFormat="1">
      <c r="A397" s="316"/>
      <c r="B397" s="303"/>
      <c r="C397" s="304"/>
      <c r="D397" s="305"/>
      <c r="E397" s="305"/>
      <c r="F397" s="317"/>
      <c r="G397" s="317"/>
      <c r="H397" s="317"/>
      <c r="I397" s="317"/>
      <c r="J397" s="317"/>
      <c r="K397" s="317"/>
      <c r="L397" s="317"/>
      <c r="M397" s="317"/>
      <c r="N397" s="317"/>
      <c r="O397" s="317"/>
      <c r="P397" s="317"/>
      <c r="Q397" s="317"/>
      <c r="R397" s="317"/>
      <c r="S397" s="317"/>
      <c r="T397" s="317"/>
      <c r="U397" s="317"/>
      <c r="V397" s="317"/>
      <c r="W397" s="317"/>
      <c r="X397" s="317"/>
      <c r="Y397" s="317"/>
      <c r="Z397" s="317"/>
      <c r="AA397" s="317"/>
      <c r="AB397" s="317"/>
      <c r="AC397" s="317"/>
      <c r="AD397" s="317"/>
      <c r="AE397" s="317"/>
      <c r="AF397" s="317"/>
      <c r="AG397" s="317"/>
      <c r="AH397" s="317"/>
      <c r="AI397" s="317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</row>
    <row r="398" spans="1:72" s="34" customFormat="1">
      <c r="A398" s="316"/>
      <c r="B398" s="303"/>
      <c r="C398" s="304"/>
      <c r="D398" s="305"/>
      <c r="E398" s="305"/>
      <c r="F398" s="317"/>
      <c r="G398" s="317"/>
      <c r="H398" s="317"/>
      <c r="I398" s="317"/>
      <c r="J398" s="317"/>
      <c r="K398" s="317"/>
      <c r="L398" s="317"/>
      <c r="M398" s="317"/>
      <c r="N398" s="317"/>
      <c r="O398" s="317"/>
      <c r="P398" s="317"/>
      <c r="Q398" s="317"/>
      <c r="R398" s="317"/>
      <c r="S398" s="317"/>
      <c r="T398" s="317"/>
      <c r="U398" s="317"/>
      <c r="V398" s="317"/>
      <c r="W398" s="317"/>
      <c r="X398" s="317"/>
      <c r="Y398" s="317"/>
      <c r="Z398" s="317"/>
      <c r="AA398" s="317"/>
      <c r="AB398" s="317"/>
      <c r="AC398" s="317"/>
      <c r="AD398" s="317"/>
      <c r="AE398" s="317"/>
      <c r="AF398" s="317"/>
      <c r="AG398" s="317"/>
      <c r="AH398" s="317"/>
      <c r="AI398" s="317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</row>
    <row r="399" spans="1:72" s="34" customFormat="1">
      <c r="A399" s="316"/>
      <c r="B399" s="303"/>
      <c r="C399" s="304"/>
      <c r="D399" s="305"/>
      <c r="E399" s="305"/>
      <c r="F399" s="317"/>
      <c r="G399" s="317"/>
      <c r="H399" s="317"/>
      <c r="I399" s="317"/>
      <c r="J399" s="317"/>
      <c r="K399" s="317"/>
      <c r="L399" s="317"/>
      <c r="M399" s="317"/>
      <c r="N399" s="317"/>
      <c r="O399" s="317"/>
      <c r="P399" s="317"/>
      <c r="Q399" s="317"/>
      <c r="R399" s="317"/>
      <c r="S399" s="317"/>
      <c r="T399" s="317"/>
      <c r="U399" s="317"/>
      <c r="V399" s="317"/>
      <c r="W399" s="317"/>
      <c r="X399" s="317"/>
      <c r="Y399" s="317"/>
      <c r="Z399" s="317"/>
      <c r="AA399" s="317"/>
      <c r="AB399" s="317"/>
      <c r="AC399" s="317"/>
      <c r="AD399" s="317"/>
      <c r="AE399" s="317"/>
      <c r="AF399" s="317"/>
      <c r="AG399" s="317"/>
      <c r="AH399" s="317"/>
      <c r="AI399" s="317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</row>
    <row r="400" spans="1:72" s="34" customFormat="1">
      <c r="A400" s="316"/>
      <c r="B400" s="303"/>
      <c r="C400" s="304"/>
      <c r="D400" s="305"/>
      <c r="E400" s="305"/>
      <c r="F400" s="317"/>
      <c r="G400" s="317"/>
      <c r="H400" s="317"/>
      <c r="I400" s="317"/>
      <c r="J400" s="317"/>
      <c r="K400" s="317"/>
      <c r="L400" s="317"/>
      <c r="M400" s="317"/>
      <c r="N400" s="317"/>
      <c r="O400" s="317"/>
      <c r="P400" s="317"/>
      <c r="Q400" s="317"/>
      <c r="R400" s="317"/>
      <c r="S400" s="317"/>
      <c r="T400" s="317"/>
      <c r="U400" s="317"/>
      <c r="V400" s="317"/>
      <c r="W400" s="317"/>
      <c r="X400" s="317"/>
      <c r="Y400" s="317"/>
      <c r="Z400" s="317"/>
      <c r="AA400" s="317"/>
      <c r="AB400" s="317"/>
      <c r="AC400" s="317"/>
      <c r="AD400" s="317"/>
      <c r="AE400" s="317"/>
      <c r="AF400" s="317"/>
      <c r="AG400" s="317"/>
      <c r="AH400" s="317"/>
      <c r="AI400" s="317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</row>
    <row r="401" spans="1:72" s="34" customFormat="1">
      <c r="A401" s="316"/>
      <c r="B401" s="303"/>
      <c r="C401" s="304"/>
      <c r="D401" s="305"/>
      <c r="E401" s="305"/>
      <c r="F401" s="317"/>
      <c r="G401" s="317"/>
      <c r="H401" s="317"/>
      <c r="I401" s="317"/>
      <c r="J401" s="317"/>
      <c r="K401" s="317"/>
      <c r="L401" s="317"/>
      <c r="M401" s="317"/>
      <c r="N401" s="317"/>
      <c r="O401" s="317"/>
      <c r="P401" s="317"/>
      <c r="Q401" s="317"/>
      <c r="R401" s="317"/>
      <c r="S401" s="317"/>
      <c r="T401" s="317"/>
      <c r="U401" s="317"/>
      <c r="V401" s="317"/>
      <c r="W401" s="317"/>
      <c r="X401" s="317"/>
      <c r="Y401" s="317"/>
      <c r="Z401" s="317"/>
      <c r="AA401" s="317"/>
      <c r="AB401" s="317"/>
      <c r="AC401" s="317"/>
      <c r="AD401" s="317"/>
      <c r="AE401" s="317"/>
      <c r="AF401" s="317"/>
      <c r="AG401" s="317"/>
      <c r="AH401" s="317"/>
      <c r="AI401" s="317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</row>
    <row r="402" spans="1:72" s="34" customFormat="1">
      <c r="A402" s="298"/>
      <c r="B402" s="299"/>
      <c r="C402" s="300"/>
      <c r="D402" s="301"/>
      <c r="E402" s="301"/>
      <c r="F402" s="317"/>
      <c r="G402" s="317"/>
      <c r="H402" s="317"/>
      <c r="I402" s="317"/>
      <c r="J402" s="317"/>
      <c r="K402" s="317"/>
      <c r="L402" s="317"/>
      <c r="M402" s="317"/>
      <c r="N402" s="317"/>
      <c r="O402" s="317"/>
      <c r="P402" s="317"/>
      <c r="Q402" s="317"/>
      <c r="R402" s="317"/>
      <c r="S402" s="317"/>
      <c r="T402" s="317"/>
      <c r="U402" s="317"/>
      <c r="V402" s="317"/>
      <c r="W402" s="317"/>
      <c r="X402" s="317"/>
      <c r="Y402" s="317"/>
      <c r="Z402" s="317"/>
      <c r="AA402" s="317"/>
      <c r="AB402" s="317"/>
      <c r="AC402" s="317"/>
      <c r="AD402" s="317"/>
      <c r="AE402" s="317"/>
      <c r="AF402" s="317"/>
      <c r="AG402" s="317"/>
      <c r="AH402" s="317"/>
      <c r="AI402" s="317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</row>
    <row r="403" spans="1:72" s="34" customFormat="1">
      <c r="A403" s="298"/>
      <c r="B403" s="299"/>
      <c r="C403" s="300"/>
      <c r="D403" s="301"/>
      <c r="E403" s="301"/>
      <c r="F403" s="317"/>
      <c r="G403" s="317"/>
      <c r="H403" s="317"/>
      <c r="I403" s="317"/>
      <c r="J403" s="317"/>
      <c r="K403" s="317"/>
      <c r="L403" s="317"/>
      <c r="M403" s="317"/>
      <c r="N403" s="317"/>
      <c r="O403" s="317"/>
      <c r="P403" s="317"/>
      <c r="Q403" s="317"/>
      <c r="R403" s="317"/>
      <c r="S403" s="317"/>
      <c r="T403" s="317"/>
      <c r="U403" s="317"/>
      <c r="V403" s="317"/>
      <c r="W403" s="317"/>
      <c r="X403" s="317"/>
      <c r="Y403" s="317"/>
      <c r="Z403" s="317"/>
      <c r="AA403" s="317"/>
      <c r="AB403" s="317"/>
      <c r="AC403" s="317"/>
      <c r="AD403" s="317"/>
      <c r="AE403" s="317"/>
      <c r="AF403" s="317"/>
      <c r="AG403" s="317"/>
      <c r="AH403" s="317"/>
      <c r="AI403" s="317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</row>
    <row r="404" spans="1:72" s="34" customFormat="1">
      <c r="A404" s="298"/>
      <c r="B404" s="299"/>
      <c r="C404" s="300"/>
      <c r="D404" s="301"/>
      <c r="E404" s="301"/>
      <c r="F404" s="317"/>
      <c r="G404" s="317"/>
      <c r="H404" s="317"/>
      <c r="I404" s="317"/>
      <c r="J404" s="317"/>
      <c r="K404" s="317"/>
      <c r="L404" s="317"/>
      <c r="M404" s="317"/>
      <c r="N404" s="317"/>
      <c r="O404" s="317"/>
      <c r="P404" s="317"/>
      <c r="Q404" s="317"/>
      <c r="R404" s="317"/>
      <c r="S404" s="317"/>
      <c r="T404" s="317"/>
      <c r="U404" s="317"/>
      <c r="V404" s="317"/>
      <c r="W404" s="317"/>
      <c r="X404" s="317"/>
      <c r="Y404" s="317"/>
      <c r="Z404" s="317"/>
      <c r="AA404" s="317"/>
      <c r="AB404" s="317"/>
      <c r="AC404" s="317"/>
      <c r="AD404" s="317"/>
      <c r="AE404" s="317"/>
      <c r="AF404" s="317"/>
      <c r="AG404" s="317"/>
      <c r="AH404" s="317"/>
      <c r="AI404" s="317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</row>
  </sheetData>
  <mergeCells count="19">
    <mergeCell ref="AB16:AC16"/>
    <mergeCell ref="AD16:AF16"/>
    <mergeCell ref="AG16:AH16"/>
    <mergeCell ref="AF12:AI12"/>
    <mergeCell ref="AF13:AI13"/>
    <mergeCell ref="A14:AI14"/>
    <mergeCell ref="A15:A17"/>
    <mergeCell ref="B15:B17"/>
    <mergeCell ref="C15:C17"/>
    <mergeCell ref="D15:AI15"/>
    <mergeCell ref="D16:M16"/>
    <mergeCell ref="N16:X16"/>
    <mergeCell ref="Y16:AA16"/>
    <mergeCell ref="B7:AH7"/>
    <mergeCell ref="N2:T2"/>
    <mergeCell ref="AF2:AI2"/>
    <mergeCell ref="AF3:AI3"/>
    <mergeCell ref="B4:AH4"/>
    <mergeCell ref="B5:AH5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BT404"/>
  <sheetViews>
    <sheetView view="pageBreakPreview" topLeftCell="AE1" zoomScale="50" zoomScaleNormal="55" zoomScaleSheetLayoutView="50" workbookViewId="0">
      <pane ySplit="19" topLeftCell="A32" activePane="bottomLeft" state="frozen"/>
      <selection pane="bottomLeft" activeCell="AF2" sqref="AF2:AI2"/>
    </sheetView>
  </sheetViews>
  <sheetFormatPr defaultColWidth="9" defaultRowHeight="15.6"/>
  <cols>
    <col min="1" max="1" width="13.59765625" style="5" customWidth="1"/>
    <col min="2" max="2" width="54" style="331" customWidth="1"/>
    <col min="3" max="3" width="32" style="287" customWidth="1"/>
    <col min="4" max="6" width="45.69921875" style="5" bestFit="1" customWidth="1"/>
    <col min="7" max="7" width="42.59765625" style="5" bestFit="1" customWidth="1"/>
    <col min="8" max="8" width="39.8984375" style="5" bestFit="1" customWidth="1"/>
    <col min="9" max="9" width="34.5" style="5" bestFit="1" customWidth="1"/>
    <col min="10" max="11" width="23.5" style="5" bestFit="1" customWidth="1"/>
    <col min="12" max="12" width="53.5" style="5" bestFit="1" customWidth="1"/>
    <col min="13" max="13" width="17.8984375" style="5" bestFit="1" customWidth="1"/>
    <col min="14" max="16" width="18.09765625" style="5" bestFit="1" customWidth="1"/>
    <col min="17" max="19" width="15.3984375" style="5" bestFit="1" customWidth="1"/>
    <col min="20" max="22" width="12.59765625" style="5" bestFit="1" customWidth="1"/>
    <col min="23" max="23" width="20.69921875" style="5" bestFit="1" customWidth="1"/>
    <col min="24" max="24" width="50.59765625" style="5" bestFit="1" customWidth="1"/>
    <col min="25" max="25" width="36.69921875" style="5" bestFit="1" customWidth="1"/>
    <col min="26" max="26" width="34" style="5" bestFit="1" customWidth="1"/>
    <col min="27" max="27" width="23.09765625" style="5" bestFit="1" customWidth="1"/>
    <col min="28" max="28" width="39.5" style="5" bestFit="1" customWidth="1"/>
    <col min="29" max="29" width="56.19921875" style="5" bestFit="1" customWidth="1"/>
    <col min="30" max="30" width="37.09765625" style="5" bestFit="1" customWidth="1"/>
    <col min="31" max="31" width="39.8984375" style="5" bestFit="1" customWidth="1"/>
    <col min="32" max="32" width="42.59765625" style="5" bestFit="1" customWidth="1"/>
    <col min="33" max="33" width="39.8984375" style="5" bestFit="1" customWidth="1"/>
    <col min="34" max="34" width="42.59765625" style="5" bestFit="1" customWidth="1"/>
    <col min="35" max="35" width="56" style="309" customWidth="1"/>
    <col min="36" max="36" width="9" style="34"/>
    <col min="37" max="16384" width="9" style="1"/>
  </cols>
  <sheetData>
    <row r="1" spans="1:72" s="40" customFormat="1" ht="18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280"/>
      <c r="AG1" s="280"/>
      <c r="AH1" s="280"/>
      <c r="AI1" s="281" t="s">
        <v>475</v>
      </c>
    </row>
    <row r="2" spans="1:72" s="40" customForma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379"/>
      <c r="M2" s="379"/>
      <c r="N2" s="441"/>
      <c r="O2" s="441"/>
      <c r="P2" s="441"/>
      <c r="Q2" s="441"/>
      <c r="R2" s="441"/>
      <c r="S2" s="441"/>
      <c r="T2" s="4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43" t="s">
        <v>508</v>
      </c>
      <c r="AG2" s="443"/>
      <c r="AH2" s="443"/>
      <c r="AI2" s="443"/>
    </row>
    <row r="3" spans="1:72" s="40" customFormat="1" ht="18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44" t="s">
        <v>470</v>
      </c>
      <c r="AG3" s="444"/>
      <c r="AH3" s="444"/>
      <c r="AI3" s="444"/>
    </row>
    <row r="4" spans="1:72" s="40" customFormat="1" ht="17.399999999999999">
      <c r="A4" s="282"/>
      <c r="B4" s="445" t="s">
        <v>282</v>
      </c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1"/>
    </row>
    <row r="5" spans="1:72" s="40" customFormat="1" ht="17.399999999999999">
      <c r="A5" s="283"/>
      <c r="B5" s="446" t="s">
        <v>476</v>
      </c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C5" s="446"/>
      <c r="AD5" s="446"/>
      <c r="AE5" s="446"/>
      <c r="AF5" s="446"/>
      <c r="AG5" s="446"/>
      <c r="AH5" s="446"/>
      <c r="AI5" s="41"/>
    </row>
    <row r="6" spans="1:72" s="40" customFormat="1" ht="15.75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1:72" s="40" customFormat="1" ht="21.75" customHeight="1">
      <c r="A7" s="284"/>
      <c r="B7" s="447" t="s">
        <v>269</v>
      </c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7"/>
      <c r="V7" s="447"/>
      <c r="W7" s="447"/>
      <c r="X7" s="447"/>
      <c r="Y7" s="447"/>
      <c r="Z7" s="447"/>
      <c r="AA7" s="447"/>
      <c r="AB7" s="447"/>
      <c r="AC7" s="447"/>
      <c r="AD7" s="447"/>
      <c r="AE7" s="447"/>
      <c r="AF7" s="447"/>
      <c r="AG7" s="447"/>
      <c r="AH7" s="447"/>
      <c r="AI7" s="41"/>
    </row>
    <row r="8" spans="1:72" s="40" customFormat="1" ht="15.75" customHeight="1">
      <c r="A8" s="285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5"/>
      <c r="AF8" s="41"/>
      <c r="AG8" s="41"/>
      <c r="AH8" s="41"/>
      <c r="AI8" s="41"/>
    </row>
    <row r="9" spans="1:72" s="40" customFormat="1" ht="1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1:72" s="40" customFormat="1" ht="16.5" customHeight="1">
      <c r="A10" s="284"/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41"/>
      <c r="AG10" s="41"/>
      <c r="AH10" s="41"/>
      <c r="AI10" s="41"/>
    </row>
    <row r="11" spans="1:72" s="40" customFormat="1" ht="15" customHeight="1">
      <c r="A11" s="380"/>
      <c r="B11" s="380"/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7"/>
      <c r="V11" s="7"/>
      <c r="W11" s="7"/>
      <c r="X11" s="7"/>
      <c r="Y11" s="7"/>
      <c r="Z11" s="7"/>
      <c r="AA11" s="7"/>
      <c r="AB11" s="7"/>
      <c r="AC11" s="380"/>
      <c r="AD11" s="380"/>
      <c r="AE11" s="380"/>
      <c r="AF11" s="41"/>
      <c r="AG11" s="41"/>
      <c r="AH11" s="41"/>
      <c r="AI11" s="41"/>
    </row>
    <row r="12" spans="1:72" s="72" customFormat="1" ht="15.75" customHeight="1">
      <c r="A12" s="284"/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E12" s="284"/>
      <c r="AF12" s="447"/>
      <c r="AG12" s="447"/>
      <c r="AH12" s="447"/>
      <c r="AI12" s="447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</row>
    <row r="13" spans="1:72" s="72" customFormat="1" ht="18">
      <c r="A13" s="284"/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447"/>
      <c r="AG13" s="447"/>
      <c r="AH13" s="447"/>
      <c r="AI13" s="447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</row>
    <row r="14" spans="1:72" s="5" customFormat="1" ht="15.75" customHeight="1">
      <c r="A14" s="448"/>
      <c r="B14" s="448"/>
      <c r="C14" s="448"/>
      <c r="D14" s="448"/>
      <c r="E14" s="448"/>
      <c r="F14" s="448"/>
      <c r="G14" s="448"/>
      <c r="H14" s="448"/>
      <c r="I14" s="448"/>
      <c r="J14" s="448"/>
      <c r="K14" s="448"/>
      <c r="L14" s="448"/>
      <c r="M14" s="448"/>
      <c r="N14" s="448"/>
      <c r="O14" s="448"/>
      <c r="P14" s="448"/>
      <c r="Q14" s="448"/>
      <c r="R14" s="448"/>
      <c r="S14" s="448"/>
      <c r="T14" s="448"/>
      <c r="U14" s="448"/>
      <c r="V14" s="448"/>
      <c r="W14" s="448"/>
      <c r="X14" s="448"/>
      <c r="Y14" s="448"/>
      <c r="Z14" s="448"/>
      <c r="AA14" s="448"/>
      <c r="AB14" s="448"/>
      <c r="AC14" s="448"/>
      <c r="AD14" s="448"/>
      <c r="AE14" s="448"/>
      <c r="AF14" s="448"/>
      <c r="AG14" s="448"/>
      <c r="AH14" s="448"/>
      <c r="AI14" s="448"/>
      <c r="AJ14" s="7"/>
    </row>
    <row r="15" spans="1:72" s="3" customFormat="1" ht="33.75" customHeight="1">
      <c r="A15" s="434" t="s">
        <v>26</v>
      </c>
      <c r="B15" s="434" t="s">
        <v>0</v>
      </c>
      <c r="C15" s="440" t="s">
        <v>142</v>
      </c>
      <c r="D15" s="434" t="s">
        <v>284</v>
      </c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  <c r="U15" s="434"/>
      <c r="V15" s="434"/>
      <c r="W15" s="434"/>
      <c r="X15" s="434"/>
      <c r="Y15" s="434"/>
      <c r="Z15" s="434"/>
      <c r="AA15" s="434"/>
      <c r="AB15" s="434"/>
      <c r="AC15" s="434"/>
      <c r="AD15" s="434"/>
      <c r="AE15" s="434"/>
      <c r="AF15" s="434"/>
      <c r="AG15" s="434"/>
      <c r="AH15" s="434"/>
      <c r="AI15" s="434"/>
      <c r="AJ15" s="34"/>
    </row>
    <row r="16" spans="1:72" ht="137.4" customHeight="1">
      <c r="A16" s="434"/>
      <c r="B16" s="434"/>
      <c r="C16" s="440"/>
      <c r="D16" s="434" t="s">
        <v>5</v>
      </c>
      <c r="E16" s="434"/>
      <c r="F16" s="434"/>
      <c r="G16" s="434"/>
      <c r="H16" s="434"/>
      <c r="I16" s="434"/>
      <c r="J16" s="434"/>
      <c r="K16" s="434"/>
      <c r="L16" s="434"/>
      <c r="M16" s="434"/>
      <c r="N16" s="434" t="s">
        <v>6</v>
      </c>
      <c r="O16" s="434"/>
      <c r="P16" s="434"/>
      <c r="Q16" s="434"/>
      <c r="R16" s="434"/>
      <c r="S16" s="434"/>
      <c r="T16" s="434"/>
      <c r="U16" s="434"/>
      <c r="V16" s="434"/>
      <c r="W16" s="434"/>
      <c r="X16" s="434"/>
      <c r="Y16" s="434" t="s">
        <v>3</v>
      </c>
      <c r="Z16" s="434"/>
      <c r="AA16" s="434"/>
      <c r="AB16" s="434" t="s">
        <v>4</v>
      </c>
      <c r="AC16" s="434"/>
      <c r="AD16" s="434" t="s">
        <v>1</v>
      </c>
      <c r="AE16" s="434"/>
      <c r="AF16" s="434"/>
      <c r="AG16" s="434" t="s">
        <v>2</v>
      </c>
      <c r="AH16" s="434"/>
      <c r="AI16" s="164" t="s">
        <v>140</v>
      </c>
    </row>
    <row r="17" spans="1:36" s="6" customFormat="1" ht="99.75" customHeight="1">
      <c r="A17" s="434"/>
      <c r="B17" s="434"/>
      <c r="C17" s="440"/>
      <c r="D17" s="229" t="s">
        <v>139</v>
      </c>
      <c r="E17" s="229" t="s">
        <v>135</v>
      </c>
      <c r="F17" s="229" t="s">
        <v>136</v>
      </c>
      <c r="G17" s="227" t="s">
        <v>55</v>
      </c>
      <c r="H17" s="227" t="s">
        <v>127</v>
      </c>
      <c r="I17" s="227" t="s">
        <v>106</v>
      </c>
      <c r="J17" s="227" t="s">
        <v>107</v>
      </c>
      <c r="K17" s="227" t="s">
        <v>56</v>
      </c>
      <c r="L17" s="227" t="s">
        <v>57</v>
      </c>
      <c r="M17" s="227" t="s">
        <v>58</v>
      </c>
      <c r="N17" s="227" t="s">
        <v>137</v>
      </c>
      <c r="O17" s="227" t="s">
        <v>133</v>
      </c>
      <c r="P17" s="227" t="s">
        <v>128</v>
      </c>
      <c r="Q17" s="227" t="s">
        <v>132</v>
      </c>
      <c r="R17" s="227" t="s">
        <v>131</v>
      </c>
      <c r="S17" s="227" t="s">
        <v>126</v>
      </c>
      <c r="T17" s="227" t="s">
        <v>138</v>
      </c>
      <c r="U17" s="227" t="s">
        <v>130</v>
      </c>
      <c r="V17" s="227" t="s">
        <v>129</v>
      </c>
      <c r="W17" s="227" t="s">
        <v>59</v>
      </c>
      <c r="X17" s="227" t="s">
        <v>141</v>
      </c>
      <c r="Y17" s="227" t="s">
        <v>60</v>
      </c>
      <c r="Z17" s="227" t="s">
        <v>134</v>
      </c>
      <c r="AA17" s="227" t="s">
        <v>61</v>
      </c>
      <c r="AB17" s="227" t="s">
        <v>62</v>
      </c>
      <c r="AC17" s="227" t="s">
        <v>63</v>
      </c>
      <c r="AD17" s="227" t="s">
        <v>64</v>
      </c>
      <c r="AE17" s="227" t="s">
        <v>65</v>
      </c>
      <c r="AF17" s="227" t="s">
        <v>66</v>
      </c>
      <c r="AG17" s="227" t="s">
        <v>67</v>
      </c>
      <c r="AH17" s="227" t="s">
        <v>68</v>
      </c>
      <c r="AI17" s="332" t="s">
        <v>69</v>
      </c>
      <c r="AJ17" s="10"/>
    </row>
    <row r="18" spans="1:36" s="3" customFormat="1" ht="29.25" customHeight="1">
      <c r="A18" s="4">
        <v>1</v>
      </c>
      <c r="B18" s="4">
        <v>2</v>
      </c>
      <c r="C18" s="4">
        <v>3</v>
      </c>
      <c r="D18" s="2" t="s">
        <v>12</v>
      </c>
      <c r="E18" s="2" t="s">
        <v>13</v>
      </c>
      <c r="F18" s="2" t="s">
        <v>14</v>
      </c>
      <c r="G18" s="2" t="s">
        <v>22</v>
      </c>
      <c r="H18" s="2" t="s">
        <v>70</v>
      </c>
      <c r="I18" s="2" t="s">
        <v>71</v>
      </c>
      <c r="J18" s="2" t="s">
        <v>72</v>
      </c>
      <c r="K18" s="2" t="s">
        <v>73</v>
      </c>
      <c r="L18" s="2" t="s">
        <v>74</v>
      </c>
      <c r="M18" s="2" t="s">
        <v>75</v>
      </c>
      <c r="N18" s="2" t="s">
        <v>7</v>
      </c>
      <c r="O18" s="2" t="s">
        <v>8</v>
      </c>
      <c r="P18" s="2" t="s">
        <v>15</v>
      </c>
      <c r="Q18" s="2" t="s">
        <v>16</v>
      </c>
      <c r="R18" s="2" t="s">
        <v>27</v>
      </c>
      <c r="S18" s="2" t="s">
        <v>76</v>
      </c>
      <c r="T18" s="2" t="s">
        <v>77</v>
      </c>
      <c r="U18" s="2" t="s">
        <v>78</v>
      </c>
      <c r="V18" s="2" t="s">
        <v>79</v>
      </c>
      <c r="W18" s="2" t="s">
        <v>80</v>
      </c>
      <c r="X18" s="2" t="s">
        <v>285</v>
      </c>
      <c r="Y18" s="2" t="s">
        <v>9</v>
      </c>
      <c r="Z18" s="2" t="s">
        <v>10</v>
      </c>
      <c r="AA18" s="2" t="s">
        <v>11</v>
      </c>
      <c r="AB18" s="2" t="s">
        <v>17</v>
      </c>
      <c r="AC18" s="2" t="s">
        <v>18</v>
      </c>
      <c r="AD18" s="2" t="s">
        <v>19</v>
      </c>
      <c r="AE18" s="2" t="s">
        <v>20</v>
      </c>
      <c r="AF18" s="2" t="s">
        <v>21</v>
      </c>
      <c r="AG18" s="2" t="s">
        <v>23</v>
      </c>
      <c r="AH18" s="2" t="s">
        <v>24</v>
      </c>
      <c r="AI18" s="69" t="s">
        <v>25</v>
      </c>
      <c r="AJ18" s="34"/>
    </row>
    <row r="19" spans="1:36" s="204" customFormat="1" ht="32.25" customHeight="1">
      <c r="A19" s="185" t="s">
        <v>143</v>
      </c>
      <c r="B19" s="186" t="s">
        <v>115</v>
      </c>
      <c r="C19" s="231" t="s">
        <v>114</v>
      </c>
      <c r="D19" s="245">
        <f>SUM(D20:D25)</f>
        <v>0</v>
      </c>
      <c r="E19" s="245">
        <f t="shared" ref="E19:AI19" si="0">SUM(E20:E25)</f>
        <v>0</v>
      </c>
      <c r="F19" s="245">
        <f t="shared" si="0"/>
        <v>0</v>
      </c>
      <c r="G19" s="245">
        <f t="shared" si="0"/>
        <v>0</v>
      </c>
      <c r="H19" s="245">
        <f t="shared" si="0"/>
        <v>0</v>
      </c>
      <c r="I19" s="245">
        <f t="shared" si="0"/>
        <v>0</v>
      </c>
      <c r="J19" s="245">
        <f t="shared" si="0"/>
        <v>0</v>
      </c>
      <c r="K19" s="245">
        <f t="shared" si="0"/>
        <v>0</v>
      </c>
      <c r="L19" s="245">
        <f t="shared" si="0"/>
        <v>0</v>
      </c>
      <c r="M19" s="245">
        <f t="shared" si="0"/>
        <v>0</v>
      </c>
      <c r="N19" s="245">
        <f t="shared" si="0"/>
        <v>0</v>
      </c>
      <c r="O19" s="245">
        <f t="shared" si="0"/>
        <v>0</v>
      </c>
      <c r="P19" s="245">
        <f t="shared" si="0"/>
        <v>0</v>
      </c>
      <c r="Q19" s="245">
        <f t="shared" si="0"/>
        <v>0</v>
      </c>
      <c r="R19" s="245">
        <f t="shared" si="0"/>
        <v>0</v>
      </c>
      <c r="S19" s="245">
        <f t="shared" si="0"/>
        <v>5.15</v>
      </c>
      <c r="T19" s="245">
        <f t="shared" si="0"/>
        <v>0</v>
      </c>
      <c r="U19" s="245">
        <f t="shared" si="0"/>
        <v>0</v>
      </c>
      <c r="V19" s="245">
        <f t="shared" si="0"/>
        <v>0</v>
      </c>
      <c r="W19" s="245">
        <f t="shared" si="0"/>
        <v>0</v>
      </c>
      <c r="X19" s="245">
        <f t="shared" si="0"/>
        <v>0</v>
      </c>
      <c r="Y19" s="245">
        <f t="shared" si="0"/>
        <v>0</v>
      </c>
      <c r="Z19" s="245">
        <f t="shared" si="0"/>
        <v>0</v>
      </c>
      <c r="AA19" s="245">
        <f t="shared" si="0"/>
        <v>0</v>
      </c>
      <c r="AB19" s="245">
        <f t="shared" si="0"/>
        <v>0</v>
      </c>
      <c r="AC19" s="245">
        <f t="shared" si="0"/>
        <v>0</v>
      </c>
      <c r="AD19" s="245">
        <f t="shared" si="0"/>
        <v>0</v>
      </c>
      <c r="AE19" s="245">
        <f t="shared" si="0"/>
        <v>0</v>
      </c>
      <c r="AF19" s="245">
        <f t="shared" si="0"/>
        <v>0</v>
      </c>
      <c r="AG19" s="245">
        <f t="shared" si="0"/>
        <v>0</v>
      </c>
      <c r="AH19" s="245">
        <f t="shared" si="0"/>
        <v>0</v>
      </c>
      <c r="AI19" s="245">
        <f t="shared" si="0"/>
        <v>0</v>
      </c>
    </row>
    <row r="20" spans="1:36" s="203" customFormat="1" ht="32.25" customHeight="1">
      <c r="A20" s="185" t="s">
        <v>117</v>
      </c>
      <c r="B20" s="186" t="s">
        <v>113</v>
      </c>
      <c r="C20" s="231" t="s">
        <v>114</v>
      </c>
      <c r="D20" s="245">
        <v>0</v>
      </c>
      <c r="E20" s="245">
        <v>0</v>
      </c>
      <c r="F20" s="245">
        <v>0</v>
      </c>
      <c r="G20" s="245">
        <v>0</v>
      </c>
      <c r="H20" s="245">
        <v>0</v>
      </c>
      <c r="I20" s="245">
        <v>0</v>
      </c>
      <c r="J20" s="245">
        <v>0</v>
      </c>
      <c r="K20" s="245">
        <v>0</v>
      </c>
      <c r="L20" s="245">
        <v>0</v>
      </c>
      <c r="M20" s="245">
        <v>0</v>
      </c>
      <c r="N20" s="245">
        <v>0</v>
      </c>
      <c r="O20" s="245">
        <v>0</v>
      </c>
      <c r="P20" s="245">
        <v>0</v>
      </c>
      <c r="Q20" s="245">
        <v>0</v>
      </c>
      <c r="R20" s="245">
        <v>0</v>
      </c>
      <c r="S20" s="245">
        <v>0</v>
      </c>
      <c r="T20" s="245">
        <v>0</v>
      </c>
      <c r="U20" s="245">
        <v>0</v>
      </c>
      <c r="V20" s="245">
        <v>0</v>
      </c>
      <c r="W20" s="245">
        <v>0</v>
      </c>
      <c r="X20" s="245">
        <v>0</v>
      </c>
      <c r="Y20" s="245">
        <v>0</v>
      </c>
      <c r="Z20" s="245">
        <v>0</v>
      </c>
      <c r="AA20" s="245">
        <v>0</v>
      </c>
      <c r="AB20" s="245">
        <v>0</v>
      </c>
      <c r="AC20" s="245">
        <v>0</v>
      </c>
      <c r="AD20" s="245">
        <v>0</v>
      </c>
      <c r="AE20" s="245">
        <v>0</v>
      </c>
      <c r="AF20" s="245">
        <v>0</v>
      </c>
      <c r="AG20" s="245">
        <v>0</v>
      </c>
      <c r="AH20" s="245">
        <v>0</v>
      </c>
      <c r="AI20" s="245">
        <v>0</v>
      </c>
    </row>
    <row r="21" spans="1:36" s="203" customFormat="1" ht="39.75" customHeight="1">
      <c r="A21" s="185" t="s">
        <v>118</v>
      </c>
      <c r="B21" s="186" t="s">
        <v>112</v>
      </c>
      <c r="C21" s="231" t="s">
        <v>114</v>
      </c>
      <c r="D21" s="245">
        <f>D26</f>
        <v>0</v>
      </c>
      <c r="E21" s="245">
        <f t="shared" ref="E21:AI21" si="1">E26</f>
        <v>0</v>
      </c>
      <c r="F21" s="245">
        <f t="shared" si="1"/>
        <v>0</v>
      </c>
      <c r="G21" s="245">
        <f t="shared" si="1"/>
        <v>0</v>
      </c>
      <c r="H21" s="245">
        <f t="shared" si="1"/>
        <v>0</v>
      </c>
      <c r="I21" s="245">
        <f t="shared" si="1"/>
        <v>0</v>
      </c>
      <c r="J21" s="245">
        <f t="shared" si="1"/>
        <v>0</v>
      </c>
      <c r="K21" s="245">
        <f t="shared" si="1"/>
        <v>0</v>
      </c>
      <c r="L21" s="245">
        <f t="shared" si="1"/>
        <v>0</v>
      </c>
      <c r="M21" s="245">
        <f t="shared" si="1"/>
        <v>0</v>
      </c>
      <c r="N21" s="245">
        <f t="shared" si="1"/>
        <v>0</v>
      </c>
      <c r="O21" s="245">
        <f t="shared" si="1"/>
        <v>0</v>
      </c>
      <c r="P21" s="245">
        <f t="shared" si="1"/>
        <v>0</v>
      </c>
      <c r="Q21" s="245">
        <f t="shared" si="1"/>
        <v>0</v>
      </c>
      <c r="R21" s="245">
        <f t="shared" si="1"/>
        <v>0</v>
      </c>
      <c r="S21" s="245">
        <f t="shared" si="1"/>
        <v>5.15</v>
      </c>
      <c r="T21" s="245">
        <f t="shared" si="1"/>
        <v>0</v>
      </c>
      <c r="U21" s="245">
        <f t="shared" si="1"/>
        <v>0</v>
      </c>
      <c r="V21" s="245">
        <f t="shared" si="1"/>
        <v>0</v>
      </c>
      <c r="W21" s="245">
        <f t="shared" si="1"/>
        <v>0</v>
      </c>
      <c r="X21" s="245">
        <f t="shared" si="1"/>
        <v>0</v>
      </c>
      <c r="Y21" s="245">
        <f t="shared" si="1"/>
        <v>0</v>
      </c>
      <c r="Z21" s="245">
        <f t="shared" si="1"/>
        <v>0</v>
      </c>
      <c r="AA21" s="245">
        <f t="shared" si="1"/>
        <v>0</v>
      </c>
      <c r="AB21" s="245">
        <f t="shared" si="1"/>
        <v>0</v>
      </c>
      <c r="AC21" s="245">
        <f t="shared" si="1"/>
        <v>0</v>
      </c>
      <c r="AD21" s="245">
        <f t="shared" si="1"/>
        <v>0</v>
      </c>
      <c r="AE21" s="245">
        <f t="shared" si="1"/>
        <v>0</v>
      </c>
      <c r="AF21" s="245">
        <f t="shared" si="1"/>
        <v>0</v>
      </c>
      <c r="AG21" s="245">
        <f t="shared" si="1"/>
        <v>0</v>
      </c>
      <c r="AH21" s="245">
        <f t="shared" si="1"/>
        <v>0</v>
      </c>
      <c r="AI21" s="245">
        <f t="shared" si="1"/>
        <v>0</v>
      </c>
    </row>
    <row r="22" spans="1:36" s="203" customFormat="1" ht="70.2" customHeight="1">
      <c r="A22" s="185" t="s">
        <v>119</v>
      </c>
      <c r="B22" s="186" t="s">
        <v>111</v>
      </c>
      <c r="C22" s="231" t="s">
        <v>114</v>
      </c>
      <c r="D22" s="245">
        <v>0</v>
      </c>
      <c r="E22" s="245">
        <v>0</v>
      </c>
      <c r="F22" s="245">
        <v>0</v>
      </c>
      <c r="G22" s="245">
        <v>0</v>
      </c>
      <c r="H22" s="245">
        <v>0</v>
      </c>
      <c r="I22" s="245">
        <v>0</v>
      </c>
      <c r="J22" s="245">
        <v>0</v>
      </c>
      <c r="K22" s="245">
        <v>0</v>
      </c>
      <c r="L22" s="245">
        <v>0</v>
      </c>
      <c r="M22" s="245">
        <v>0</v>
      </c>
      <c r="N22" s="245">
        <v>0</v>
      </c>
      <c r="O22" s="245">
        <v>0</v>
      </c>
      <c r="P22" s="245">
        <v>0</v>
      </c>
      <c r="Q22" s="245">
        <v>0</v>
      </c>
      <c r="R22" s="245">
        <v>0</v>
      </c>
      <c r="S22" s="245">
        <v>0</v>
      </c>
      <c r="T22" s="245">
        <v>0</v>
      </c>
      <c r="U22" s="245">
        <v>0</v>
      </c>
      <c r="V22" s="245">
        <v>0</v>
      </c>
      <c r="W22" s="245">
        <v>0</v>
      </c>
      <c r="X22" s="245">
        <v>0</v>
      </c>
      <c r="Y22" s="245">
        <v>0</v>
      </c>
      <c r="Z22" s="245">
        <v>0</v>
      </c>
      <c r="AA22" s="245">
        <v>0</v>
      </c>
      <c r="AB22" s="245">
        <v>0</v>
      </c>
      <c r="AC22" s="245">
        <v>0</v>
      </c>
      <c r="AD22" s="245">
        <v>0</v>
      </c>
      <c r="AE22" s="245">
        <v>0</v>
      </c>
      <c r="AF22" s="245">
        <v>0</v>
      </c>
      <c r="AG22" s="245">
        <v>0</v>
      </c>
      <c r="AH22" s="245">
        <v>0</v>
      </c>
      <c r="AI22" s="245">
        <v>0</v>
      </c>
    </row>
    <row r="23" spans="1:36" s="203" customFormat="1" ht="31.2">
      <c r="A23" s="185" t="s">
        <v>120</v>
      </c>
      <c r="B23" s="186" t="s">
        <v>110</v>
      </c>
      <c r="C23" s="231" t="s">
        <v>114</v>
      </c>
      <c r="D23" s="245">
        <v>0</v>
      </c>
      <c r="E23" s="245">
        <v>0</v>
      </c>
      <c r="F23" s="245">
        <v>0</v>
      </c>
      <c r="G23" s="245">
        <v>0</v>
      </c>
      <c r="H23" s="245">
        <v>0</v>
      </c>
      <c r="I23" s="245">
        <v>0</v>
      </c>
      <c r="J23" s="245">
        <v>0</v>
      </c>
      <c r="K23" s="245">
        <v>0</v>
      </c>
      <c r="L23" s="245">
        <v>0</v>
      </c>
      <c r="M23" s="245">
        <v>0</v>
      </c>
      <c r="N23" s="245">
        <v>0</v>
      </c>
      <c r="O23" s="245">
        <v>0</v>
      </c>
      <c r="P23" s="245">
        <v>0</v>
      </c>
      <c r="Q23" s="245">
        <v>0</v>
      </c>
      <c r="R23" s="245">
        <v>0</v>
      </c>
      <c r="S23" s="245">
        <v>0</v>
      </c>
      <c r="T23" s="245">
        <v>0</v>
      </c>
      <c r="U23" s="245">
        <v>0</v>
      </c>
      <c r="V23" s="245">
        <v>0</v>
      </c>
      <c r="W23" s="245">
        <v>0</v>
      </c>
      <c r="X23" s="245">
        <v>0</v>
      </c>
      <c r="Y23" s="245">
        <v>0</v>
      </c>
      <c r="Z23" s="245">
        <v>0</v>
      </c>
      <c r="AA23" s="245">
        <v>0</v>
      </c>
      <c r="AB23" s="245">
        <v>0</v>
      </c>
      <c r="AC23" s="245">
        <v>0</v>
      </c>
      <c r="AD23" s="245">
        <v>0</v>
      </c>
      <c r="AE23" s="245">
        <v>0</v>
      </c>
      <c r="AF23" s="245">
        <v>0</v>
      </c>
      <c r="AG23" s="245">
        <v>0</v>
      </c>
      <c r="AH23" s="245">
        <v>0</v>
      </c>
      <c r="AI23" s="245">
        <v>0</v>
      </c>
    </row>
    <row r="24" spans="1:36" s="203" customFormat="1" ht="31.2">
      <c r="A24" s="185" t="s">
        <v>144</v>
      </c>
      <c r="B24" s="186" t="s">
        <v>109</v>
      </c>
      <c r="C24" s="231" t="s">
        <v>114</v>
      </c>
      <c r="D24" s="245">
        <v>0</v>
      </c>
      <c r="E24" s="245">
        <v>0</v>
      </c>
      <c r="F24" s="245">
        <v>0</v>
      </c>
      <c r="G24" s="245">
        <v>0</v>
      </c>
      <c r="H24" s="245">
        <v>0</v>
      </c>
      <c r="I24" s="245">
        <v>0</v>
      </c>
      <c r="J24" s="245">
        <v>0</v>
      </c>
      <c r="K24" s="245">
        <v>0</v>
      </c>
      <c r="L24" s="245">
        <v>0</v>
      </c>
      <c r="M24" s="245">
        <v>0</v>
      </c>
      <c r="N24" s="245">
        <v>0</v>
      </c>
      <c r="O24" s="245">
        <v>0</v>
      </c>
      <c r="P24" s="245">
        <v>0</v>
      </c>
      <c r="Q24" s="245">
        <v>0</v>
      </c>
      <c r="R24" s="245">
        <v>0</v>
      </c>
      <c r="S24" s="245">
        <v>0</v>
      </c>
      <c r="T24" s="245">
        <v>0</v>
      </c>
      <c r="U24" s="245">
        <v>0</v>
      </c>
      <c r="V24" s="245">
        <v>0</v>
      </c>
      <c r="W24" s="245">
        <v>0</v>
      </c>
      <c r="X24" s="245">
        <v>0</v>
      </c>
      <c r="Y24" s="245">
        <v>0</v>
      </c>
      <c r="Z24" s="245">
        <v>0</v>
      </c>
      <c r="AA24" s="245">
        <v>0</v>
      </c>
      <c r="AB24" s="245">
        <v>0</v>
      </c>
      <c r="AC24" s="245">
        <v>0</v>
      </c>
      <c r="AD24" s="245">
        <v>0</v>
      </c>
      <c r="AE24" s="245">
        <v>0</v>
      </c>
      <c r="AF24" s="245">
        <v>0</v>
      </c>
      <c r="AG24" s="245">
        <v>0</v>
      </c>
      <c r="AH24" s="245">
        <v>0</v>
      </c>
      <c r="AI24" s="245">
        <v>0</v>
      </c>
    </row>
    <row r="25" spans="1:36" s="203" customFormat="1" ht="25.5" customHeight="1">
      <c r="A25" s="185" t="s">
        <v>145</v>
      </c>
      <c r="B25" s="214" t="s">
        <v>108</v>
      </c>
      <c r="C25" s="231" t="s">
        <v>114</v>
      </c>
      <c r="D25" s="245">
        <v>0</v>
      </c>
      <c r="E25" s="245">
        <v>0</v>
      </c>
      <c r="F25" s="245">
        <v>0</v>
      </c>
      <c r="G25" s="245">
        <v>0</v>
      </c>
      <c r="H25" s="245">
        <v>0</v>
      </c>
      <c r="I25" s="245">
        <v>0</v>
      </c>
      <c r="J25" s="245">
        <v>0</v>
      </c>
      <c r="K25" s="245">
        <v>0</v>
      </c>
      <c r="L25" s="245">
        <v>0</v>
      </c>
      <c r="M25" s="245">
        <v>0</v>
      </c>
      <c r="N25" s="245">
        <v>0</v>
      </c>
      <c r="O25" s="245">
        <v>0</v>
      </c>
      <c r="P25" s="245">
        <v>0</v>
      </c>
      <c r="Q25" s="245">
        <v>0</v>
      </c>
      <c r="R25" s="245">
        <v>0</v>
      </c>
      <c r="S25" s="245">
        <v>0</v>
      </c>
      <c r="T25" s="245">
        <v>0</v>
      </c>
      <c r="U25" s="245">
        <v>0</v>
      </c>
      <c r="V25" s="245">
        <v>0</v>
      </c>
      <c r="W25" s="245">
        <v>0</v>
      </c>
      <c r="X25" s="245">
        <v>0</v>
      </c>
      <c r="Y25" s="245">
        <v>0</v>
      </c>
      <c r="Z25" s="245">
        <v>0</v>
      </c>
      <c r="AA25" s="245">
        <v>0</v>
      </c>
      <c r="AB25" s="245">
        <v>0</v>
      </c>
      <c r="AC25" s="245">
        <v>0</v>
      </c>
      <c r="AD25" s="245">
        <v>0</v>
      </c>
      <c r="AE25" s="245">
        <v>0</v>
      </c>
      <c r="AF25" s="245">
        <v>0</v>
      </c>
      <c r="AG25" s="245">
        <v>0</v>
      </c>
      <c r="AH25" s="245">
        <v>0</v>
      </c>
      <c r="AI25" s="245">
        <v>0</v>
      </c>
    </row>
    <row r="26" spans="1:36" s="203" customFormat="1" ht="27" customHeight="1">
      <c r="A26" s="185" t="s">
        <v>28</v>
      </c>
      <c r="B26" s="186" t="s">
        <v>405</v>
      </c>
      <c r="C26" s="231" t="s">
        <v>114</v>
      </c>
      <c r="D26" s="245">
        <f>D47</f>
        <v>0</v>
      </c>
      <c r="E26" s="245">
        <f t="shared" ref="E26:AI26" si="2">E47</f>
        <v>0</v>
      </c>
      <c r="F26" s="245">
        <f t="shared" si="2"/>
        <v>0</v>
      </c>
      <c r="G26" s="245">
        <f t="shared" si="2"/>
        <v>0</v>
      </c>
      <c r="H26" s="245">
        <f t="shared" si="2"/>
        <v>0</v>
      </c>
      <c r="I26" s="245">
        <f t="shared" si="2"/>
        <v>0</v>
      </c>
      <c r="J26" s="245">
        <f t="shared" si="2"/>
        <v>0</v>
      </c>
      <c r="K26" s="245">
        <f t="shared" si="2"/>
        <v>0</v>
      </c>
      <c r="L26" s="245">
        <f t="shared" si="2"/>
        <v>0</v>
      </c>
      <c r="M26" s="245">
        <f t="shared" si="2"/>
        <v>0</v>
      </c>
      <c r="N26" s="245">
        <f t="shared" si="2"/>
        <v>0</v>
      </c>
      <c r="O26" s="245">
        <f t="shared" si="2"/>
        <v>0</v>
      </c>
      <c r="P26" s="245">
        <f t="shared" si="2"/>
        <v>0</v>
      </c>
      <c r="Q26" s="245">
        <f t="shared" si="2"/>
        <v>0</v>
      </c>
      <c r="R26" s="245">
        <f t="shared" si="2"/>
        <v>0</v>
      </c>
      <c r="S26" s="245">
        <f t="shared" si="2"/>
        <v>5.15</v>
      </c>
      <c r="T26" s="245">
        <f t="shared" si="2"/>
        <v>0</v>
      </c>
      <c r="U26" s="245">
        <f t="shared" si="2"/>
        <v>0</v>
      </c>
      <c r="V26" s="245">
        <f t="shared" si="2"/>
        <v>0</v>
      </c>
      <c r="W26" s="245">
        <f t="shared" si="2"/>
        <v>0</v>
      </c>
      <c r="X26" s="245">
        <f t="shared" si="2"/>
        <v>0</v>
      </c>
      <c r="Y26" s="245">
        <f t="shared" si="2"/>
        <v>0</v>
      </c>
      <c r="Z26" s="245">
        <f t="shared" si="2"/>
        <v>0</v>
      </c>
      <c r="AA26" s="245">
        <f t="shared" si="2"/>
        <v>0</v>
      </c>
      <c r="AB26" s="245">
        <f t="shared" si="2"/>
        <v>0</v>
      </c>
      <c r="AC26" s="245">
        <f t="shared" si="2"/>
        <v>0</v>
      </c>
      <c r="AD26" s="245">
        <f t="shared" si="2"/>
        <v>0</v>
      </c>
      <c r="AE26" s="245">
        <f t="shared" si="2"/>
        <v>0</v>
      </c>
      <c r="AF26" s="245">
        <f t="shared" si="2"/>
        <v>0</v>
      </c>
      <c r="AG26" s="245">
        <f t="shared" si="2"/>
        <v>0</v>
      </c>
      <c r="AH26" s="245">
        <f t="shared" si="2"/>
        <v>0</v>
      </c>
      <c r="AI26" s="245">
        <f t="shared" si="2"/>
        <v>0</v>
      </c>
    </row>
    <row r="27" spans="1:36" s="203" customFormat="1" ht="27" customHeight="1">
      <c r="A27" s="185" t="s">
        <v>29</v>
      </c>
      <c r="B27" s="186" t="s">
        <v>81</v>
      </c>
      <c r="C27" s="231" t="s">
        <v>114</v>
      </c>
      <c r="D27" s="245">
        <v>0</v>
      </c>
      <c r="E27" s="245">
        <v>0</v>
      </c>
      <c r="F27" s="245">
        <v>0</v>
      </c>
      <c r="G27" s="245">
        <v>0</v>
      </c>
      <c r="H27" s="245">
        <v>0</v>
      </c>
      <c r="I27" s="245">
        <v>0</v>
      </c>
      <c r="J27" s="245">
        <v>0</v>
      </c>
      <c r="K27" s="245">
        <v>0</v>
      </c>
      <c r="L27" s="245">
        <v>0</v>
      </c>
      <c r="M27" s="245">
        <v>0</v>
      </c>
      <c r="N27" s="245">
        <v>0</v>
      </c>
      <c r="O27" s="245">
        <v>0</v>
      </c>
      <c r="P27" s="245">
        <v>0</v>
      </c>
      <c r="Q27" s="245">
        <v>0</v>
      </c>
      <c r="R27" s="245">
        <v>0</v>
      </c>
      <c r="S27" s="245">
        <v>0</v>
      </c>
      <c r="T27" s="245">
        <v>0</v>
      </c>
      <c r="U27" s="245">
        <v>0</v>
      </c>
      <c r="V27" s="245">
        <v>0</v>
      </c>
      <c r="W27" s="245">
        <v>0</v>
      </c>
      <c r="X27" s="245">
        <v>0</v>
      </c>
      <c r="Y27" s="245">
        <v>0</v>
      </c>
      <c r="Z27" s="245">
        <v>0</v>
      </c>
      <c r="AA27" s="245">
        <v>0</v>
      </c>
      <c r="AB27" s="245">
        <v>0</v>
      </c>
      <c r="AC27" s="245">
        <v>0</v>
      </c>
      <c r="AD27" s="245">
        <v>0</v>
      </c>
      <c r="AE27" s="245">
        <v>0</v>
      </c>
      <c r="AF27" s="245">
        <v>0</v>
      </c>
      <c r="AG27" s="245">
        <v>0</v>
      </c>
      <c r="AH27" s="245">
        <v>0</v>
      </c>
      <c r="AI27" s="245">
        <v>0</v>
      </c>
    </row>
    <row r="28" spans="1:36" s="203" customFormat="1" ht="31.2">
      <c r="A28" s="185" t="s">
        <v>31</v>
      </c>
      <c r="B28" s="186" t="s">
        <v>82</v>
      </c>
      <c r="C28" s="231" t="s">
        <v>114</v>
      </c>
      <c r="D28" s="245">
        <v>0</v>
      </c>
      <c r="E28" s="245">
        <v>0</v>
      </c>
      <c r="F28" s="245">
        <v>0</v>
      </c>
      <c r="G28" s="245">
        <v>0</v>
      </c>
      <c r="H28" s="245">
        <v>0</v>
      </c>
      <c r="I28" s="245">
        <v>0</v>
      </c>
      <c r="J28" s="245">
        <v>0</v>
      </c>
      <c r="K28" s="245">
        <v>0</v>
      </c>
      <c r="L28" s="245">
        <v>0</v>
      </c>
      <c r="M28" s="245">
        <v>0</v>
      </c>
      <c r="N28" s="245">
        <v>0</v>
      </c>
      <c r="O28" s="245">
        <v>0</v>
      </c>
      <c r="P28" s="245">
        <v>0</v>
      </c>
      <c r="Q28" s="245">
        <v>0</v>
      </c>
      <c r="R28" s="245">
        <v>0</v>
      </c>
      <c r="S28" s="245">
        <v>0</v>
      </c>
      <c r="T28" s="245">
        <v>0</v>
      </c>
      <c r="U28" s="245">
        <v>0</v>
      </c>
      <c r="V28" s="245">
        <v>0</v>
      </c>
      <c r="W28" s="245">
        <v>0</v>
      </c>
      <c r="X28" s="245">
        <v>0</v>
      </c>
      <c r="Y28" s="245">
        <v>0</v>
      </c>
      <c r="Z28" s="245">
        <v>0</v>
      </c>
      <c r="AA28" s="245">
        <v>0</v>
      </c>
      <c r="AB28" s="245">
        <v>0</v>
      </c>
      <c r="AC28" s="245">
        <v>0</v>
      </c>
      <c r="AD28" s="245">
        <v>0</v>
      </c>
      <c r="AE28" s="245">
        <v>0</v>
      </c>
      <c r="AF28" s="245">
        <v>0</v>
      </c>
      <c r="AG28" s="245">
        <v>0</v>
      </c>
      <c r="AH28" s="245">
        <v>0</v>
      </c>
      <c r="AI28" s="245">
        <v>0</v>
      </c>
    </row>
    <row r="29" spans="1:36" s="203" customFormat="1" ht="46.8">
      <c r="A29" s="185" t="s">
        <v>39</v>
      </c>
      <c r="B29" s="186" t="s">
        <v>83</v>
      </c>
      <c r="C29" s="231" t="s">
        <v>114</v>
      </c>
      <c r="D29" s="245">
        <v>0</v>
      </c>
      <c r="E29" s="245">
        <v>0</v>
      </c>
      <c r="F29" s="245">
        <v>0</v>
      </c>
      <c r="G29" s="245">
        <v>0</v>
      </c>
      <c r="H29" s="245">
        <v>0</v>
      </c>
      <c r="I29" s="245">
        <v>0</v>
      </c>
      <c r="J29" s="245">
        <v>0</v>
      </c>
      <c r="K29" s="245">
        <v>0</v>
      </c>
      <c r="L29" s="245">
        <v>0</v>
      </c>
      <c r="M29" s="245">
        <v>0</v>
      </c>
      <c r="N29" s="245">
        <v>0</v>
      </c>
      <c r="O29" s="245">
        <v>0</v>
      </c>
      <c r="P29" s="245">
        <v>0</v>
      </c>
      <c r="Q29" s="245">
        <v>0</v>
      </c>
      <c r="R29" s="245">
        <v>0</v>
      </c>
      <c r="S29" s="245">
        <v>0</v>
      </c>
      <c r="T29" s="245">
        <v>0</v>
      </c>
      <c r="U29" s="245">
        <v>0</v>
      </c>
      <c r="V29" s="245">
        <v>0</v>
      </c>
      <c r="W29" s="245">
        <v>0</v>
      </c>
      <c r="X29" s="245">
        <v>0</v>
      </c>
      <c r="Y29" s="245">
        <v>0</v>
      </c>
      <c r="Z29" s="245">
        <v>0</v>
      </c>
      <c r="AA29" s="245">
        <v>0</v>
      </c>
      <c r="AB29" s="245">
        <v>0</v>
      </c>
      <c r="AC29" s="245">
        <v>0</v>
      </c>
      <c r="AD29" s="245">
        <v>0</v>
      </c>
      <c r="AE29" s="245">
        <v>0</v>
      </c>
      <c r="AF29" s="245">
        <v>0</v>
      </c>
      <c r="AG29" s="245">
        <v>0</v>
      </c>
      <c r="AH29" s="245">
        <v>0</v>
      </c>
      <c r="AI29" s="245">
        <v>0</v>
      </c>
    </row>
    <row r="30" spans="1:36" s="203" customFormat="1" ht="46.8">
      <c r="A30" s="185" t="s">
        <v>40</v>
      </c>
      <c r="B30" s="186" t="s">
        <v>146</v>
      </c>
      <c r="C30" s="231" t="s">
        <v>114</v>
      </c>
      <c r="D30" s="245">
        <v>0</v>
      </c>
      <c r="E30" s="245">
        <v>0</v>
      </c>
      <c r="F30" s="245">
        <v>0</v>
      </c>
      <c r="G30" s="245">
        <v>0</v>
      </c>
      <c r="H30" s="245">
        <v>0</v>
      </c>
      <c r="I30" s="245">
        <v>0</v>
      </c>
      <c r="J30" s="245">
        <v>0</v>
      </c>
      <c r="K30" s="245">
        <v>0</v>
      </c>
      <c r="L30" s="245">
        <v>0</v>
      </c>
      <c r="M30" s="245">
        <v>0</v>
      </c>
      <c r="N30" s="245">
        <v>0</v>
      </c>
      <c r="O30" s="245">
        <v>0</v>
      </c>
      <c r="P30" s="245">
        <v>0</v>
      </c>
      <c r="Q30" s="245">
        <v>0</v>
      </c>
      <c r="R30" s="245">
        <v>0</v>
      </c>
      <c r="S30" s="245">
        <v>0</v>
      </c>
      <c r="T30" s="245">
        <v>0</v>
      </c>
      <c r="U30" s="245">
        <v>0</v>
      </c>
      <c r="V30" s="245">
        <v>0</v>
      </c>
      <c r="W30" s="245">
        <v>0</v>
      </c>
      <c r="X30" s="245">
        <v>0</v>
      </c>
      <c r="Y30" s="245">
        <v>0</v>
      </c>
      <c r="Z30" s="245">
        <v>0</v>
      </c>
      <c r="AA30" s="245">
        <v>0</v>
      </c>
      <c r="AB30" s="245">
        <v>0</v>
      </c>
      <c r="AC30" s="245">
        <v>0</v>
      </c>
      <c r="AD30" s="245">
        <v>0</v>
      </c>
      <c r="AE30" s="245">
        <v>0</v>
      </c>
      <c r="AF30" s="245">
        <v>0</v>
      </c>
      <c r="AG30" s="245">
        <v>0</v>
      </c>
      <c r="AH30" s="245">
        <v>0</v>
      </c>
      <c r="AI30" s="245">
        <v>0</v>
      </c>
    </row>
    <row r="31" spans="1:36" s="203" customFormat="1" ht="31.2">
      <c r="A31" s="185" t="s">
        <v>41</v>
      </c>
      <c r="B31" s="186" t="s">
        <v>84</v>
      </c>
      <c r="C31" s="231" t="s">
        <v>114</v>
      </c>
      <c r="D31" s="245">
        <v>0</v>
      </c>
      <c r="E31" s="245">
        <v>0</v>
      </c>
      <c r="F31" s="245">
        <v>0</v>
      </c>
      <c r="G31" s="245">
        <v>0</v>
      </c>
      <c r="H31" s="245">
        <v>0</v>
      </c>
      <c r="I31" s="245">
        <v>0</v>
      </c>
      <c r="J31" s="245">
        <v>0</v>
      </c>
      <c r="K31" s="245">
        <v>0</v>
      </c>
      <c r="L31" s="245">
        <v>0</v>
      </c>
      <c r="M31" s="245">
        <v>0</v>
      </c>
      <c r="N31" s="245">
        <v>0</v>
      </c>
      <c r="O31" s="245">
        <v>0</v>
      </c>
      <c r="P31" s="245">
        <v>0</v>
      </c>
      <c r="Q31" s="245">
        <v>0</v>
      </c>
      <c r="R31" s="245">
        <v>0</v>
      </c>
      <c r="S31" s="245">
        <v>0</v>
      </c>
      <c r="T31" s="245">
        <v>0</v>
      </c>
      <c r="U31" s="245">
        <v>0</v>
      </c>
      <c r="V31" s="245">
        <v>0</v>
      </c>
      <c r="W31" s="245">
        <v>0</v>
      </c>
      <c r="X31" s="245">
        <v>0</v>
      </c>
      <c r="Y31" s="245">
        <v>0</v>
      </c>
      <c r="Z31" s="245">
        <v>0</v>
      </c>
      <c r="AA31" s="245">
        <v>0</v>
      </c>
      <c r="AB31" s="245">
        <v>0</v>
      </c>
      <c r="AC31" s="245">
        <v>0</v>
      </c>
      <c r="AD31" s="245">
        <v>0</v>
      </c>
      <c r="AE31" s="245">
        <v>0</v>
      </c>
      <c r="AF31" s="245">
        <v>0</v>
      </c>
      <c r="AG31" s="245">
        <v>0</v>
      </c>
      <c r="AH31" s="245">
        <v>0</v>
      </c>
      <c r="AI31" s="245">
        <v>0</v>
      </c>
    </row>
    <row r="32" spans="1:36" s="203" customFormat="1" ht="31.2">
      <c r="A32" s="185" t="s">
        <v>32</v>
      </c>
      <c r="B32" s="186" t="s">
        <v>85</v>
      </c>
      <c r="C32" s="231" t="s">
        <v>114</v>
      </c>
      <c r="D32" s="245">
        <v>0</v>
      </c>
      <c r="E32" s="245">
        <v>0</v>
      </c>
      <c r="F32" s="245">
        <v>0</v>
      </c>
      <c r="G32" s="245">
        <v>0</v>
      </c>
      <c r="H32" s="245">
        <v>0</v>
      </c>
      <c r="I32" s="245">
        <v>0</v>
      </c>
      <c r="J32" s="245">
        <v>0</v>
      </c>
      <c r="K32" s="245">
        <v>0</v>
      </c>
      <c r="L32" s="245">
        <v>0</v>
      </c>
      <c r="M32" s="245">
        <v>0</v>
      </c>
      <c r="N32" s="245">
        <v>0</v>
      </c>
      <c r="O32" s="245">
        <v>0</v>
      </c>
      <c r="P32" s="245">
        <v>0</v>
      </c>
      <c r="Q32" s="245">
        <v>0</v>
      </c>
      <c r="R32" s="245">
        <v>0</v>
      </c>
      <c r="S32" s="245">
        <v>0</v>
      </c>
      <c r="T32" s="245">
        <v>0</v>
      </c>
      <c r="U32" s="245">
        <v>0</v>
      </c>
      <c r="V32" s="245">
        <v>0</v>
      </c>
      <c r="W32" s="245">
        <v>0</v>
      </c>
      <c r="X32" s="245">
        <v>0</v>
      </c>
      <c r="Y32" s="245">
        <v>0</v>
      </c>
      <c r="Z32" s="245">
        <v>0</v>
      </c>
      <c r="AA32" s="245">
        <v>0</v>
      </c>
      <c r="AB32" s="245">
        <v>0</v>
      </c>
      <c r="AC32" s="245">
        <v>0</v>
      </c>
      <c r="AD32" s="245">
        <v>0</v>
      </c>
      <c r="AE32" s="245">
        <v>0</v>
      </c>
      <c r="AF32" s="245">
        <v>0</v>
      </c>
      <c r="AG32" s="245">
        <v>0</v>
      </c>
      <c r="AH32" s="245">
        <v>0</v>
      </c>
      <c r="AI32" s="245">
        <v>0</v>
      </c>
    </row>
    <row r="33" spans="1:35" s="203" customFormat="1" ht="46.8">
      <c r="A33" s="185" t="s">
        <v>42</v>
      </c>
      <c r="B33" s="186" t="s">
        <v>147</v>
      </c>
      <c r="C33" s="231" t="s">
        <v>114</v>
      </c>
      <c r="D33" s="245">
        <v>0</v>
      </c>
      <c r="E33" s="245">
        <v>0</v>
      </c>
      <c r="F33" s="245">
        <v>0</v>
      </c>
      <c r="G33" s="245">
        <v>0</v>
      </c>
      <c r="H33" s="245">
        <v>0</v>
      </c>
      <c r="I33" s="245">
        <v>0</v>
      </c>
      <c r="J33" s="245">
        <v>0</v>
      </c>
      <c r="K33" s="245">
        <v>0</v>
      </c>
      <c r="L33" s="245">
        <v>0</v>
      </c>
      <c r="M33" s="245">
        <v>0</v>
      </c>
      <c r="N33" s="245">
        <v>0</v>
      </c>
      <c r="O33" s="245">
        <v>0</v>
      </c>
      <c r="P33" s="245">
        <v>0</v>
      </c>
      <c r="Q33" s="245">
        <v>0</v>
      </c>
      <c r="R33" s="245">
        <v>0</v>
      </c>
      <c r="S33" s="245">
        <v>0</v>
      </c>
      <c r="T33" s="245">
        <v>0</v>
      </c>
      <c r="U33" s="245">
        <v>0</v>
      </c>
      <c r="V33" s="245">
        <v>0</v>
      </c>
      <c r="W33" s="245">
        <v>0</v>
      </c>
      <c r="X33" s="245">
        <v>0</v>
      </c>
      <c r="Y33" s="245">
        <v>0</v>
      </c>
      <c r="Z33" s="245">
        <v>0</v>
      </c>
      <c r="AA33" s="245">
        <v>0</v>
      </c>
      <c r="AB33" s="245">
        <v>0</v>
      </c>
      <c r="AC33" s="245">
        <v>0</v>
      </c>
      <c r="AD33" s="245">
        <v>0</v>
      </c>
      <c r="AE33" s="245">
        <v>0</v>
      </c>
      <c r="AF33" s="245">
        <v>0</v>
      </c>
      <c r="AG33" s="245">
        <v>0</v>
      </c>
      <c r="AH33" s="245">
        <v>0</v>
      </c>
      <c r="AI33" s="245">
        <v>0</v>
      </c>
    </row>
    <row r="34" spans="1:35" s="203" customFormat="1" ht="31.2">
      <c r="A34" s="185" t="s">
        <v>43</v>
      </c>
      <c r="B34" s="186" t="s">
        <v>86</v>
      </c>
      <c r="C34" s="231" t="s">
        <v>114</v>
      </c>
      <c r="D34" s="245">
        <v>0</v>
      </c>
      <c r="E34" s="245">
        <v>0</v>
      </c>
      <c r="F34" s="245">
        <v>0</v>
      </c>
      <c r="G34" s="245">
        <v>0</v>
      </c>
      <c r="H34" s="245">
        <v>0</v>
      </c>
      <c r="I34" s="245">
        <v>0</v>
      </c>
      <c r="J34" s="245">
        <v>0</v>
      </c>
      <c r="K34" s="245">
        <v>0</v>
      </c>
      <c r="L34" s="245">
        <v>0</v>
      </c>
      <c r="M34" s="245">
        <v>0</v>
      </c>
      <c r="N34" s="245">
        <v>0</v>
      </c>
      <c r="O34" s="245">
        <v>0</v>
      </c>
      <c r="P34" s="245">
        <v>0</v>
      </c>
      <c r="Q34" s="245">
        <v>0</v>
      </c>
      <c r="R34" s="245">
        <v>0</v>
      </c>
      <c r="S34" s="245">
        <v>0</v>
      </c>
      <c r="T34" s="245">
        <v>0</v>
      </c>
      <c r="U34" s="245">
        <v>0</v>
      </c>
      <c r="V34" s="245">
        <v>0</v>
      </c>
      <c r="W34" s="245">
        <v>0</v>
      </c>
      <c r="X34" s="245">
        <v>0</v>
      </c>
      <c r="Y34" s="245">
        <v>0</v>
      </c>
      <c r="Z34" s="245">
        <v>0</v>
      </c>
      <c r="AA34" s="245">
        <v>0</v>
      </c>
      <c r="AB34" s="245">
        <v>0</v>
      </c>
      <c r="AC34" s="245">
        <v>0</v>
      </c>
      <c r="AD34" s="245">
        <v>0</v>
      </c>
      <c r="AE34" s="245">
        <v>0</v>
      </c>
      <c r="AF34" s="245">
        <v>0</v>
      </c>
      <c r="AG34" s="245">
        <v>0</v>
      </c>
      <c r="AH34" s="245">
        <v>0</v>
      </c>
      <c r="AI34" s="245">
        <v>0</v>
      </c>
    </row>
    <row r="35" spans="1:35" s="203" customFormat="1" ht="31.2">
      <c r="A35" s="185" t="s">
        <v>33</v>
      </c>
      <c r="B35" s="186" t="s">
        <v>148</v>
      </c>
      <c r="C35" s="231" t="s">
        <v>114</v>
      </c>
      <c r="D35" s="245">
        <v>0</v>
      </c>
      <c r="E35" s="245">
        <v>0</v>
      </c>
      <c r="F35" s="245">
        <v>0</v>
      </c>
      <c r="G35" s="245">
        <v>0</v>
      </c>
      <c r="H35" s="245">
        <v>0</v>
      </c>
      <c r="I35" s="245">
        <v>0</v>
      </c>
      <c r="J35" s="245">
        <v>0</v>
      </c>
      <c r="K35" s="245">
        <v>0</v>
      </c>
      <c r="L35" s="245">
        <v>0</v>
      </c>
      <c r="M35" s="245">
        <v>0</v>
      </c>
      <c r="N35" s="245">
        <v>0</v>
      </c>
      <c r="O35" s="245">
        <v>0</v>
      </c>
      <c r="P35" s="245">
        <v>0</v>
      </c>
      <c r="Q35" s="245">
        <v>0</v>
      </c>
      <c r="R35" s="245">
        <v>0</v>
      </c>
      <c r="S35" s="245">
        <v>0</v>
      </c>
      <c r="T35" s="245">
        <v>0</v>
      </c>
      <c r="U35" s="245">
        <v>0</v>
      </c>
      <c r="V35" s="245">
        <v>0</v>
      </c>
      <c r="W35" s="245">
        <v>0</v>
      </c>
      <c r="X35" s="245">
        <v>0</v>
      </c>
      <c r="Y35" s="245">
        <v>0</v>
      </c>
      <c r="Z35" s="245">
        <v>0</v>
      </c>
      <c r="AA35" s="245">
        <v>0</v>
      </c>
      <c r="AB35" s="245">
        <v>0</v>
      </c>
      <c r="AC35" s="245">
        <v>0</v>
      </c>
      <c r="AD35" s="245">
        <v>0</v>
      </c>
      <c r="AE35" s="245">
        <v>0</v>
      </c>
      <c r="AF35" s="245">
        <v>0</v>
      </c>
      <c r="AG35" s="245">
        <v>0</v>
      </c>
      <c r="AH35" s="245">
        <v>0</v>
      </c>
      <c r="AI35" s="245">
        <v>0</v>
      </c>
    </row>
    <row r="36" spans="1:35" s="203" customFormat="1" ht="31.2">
      <c r="A36" s="185" t="s">
        <v>44</v>
      </c>
      <c r="B36" s="186" t="s">
        <v>121</v>
      </c>
      <c r="C36" s="231" t="s">
        <v>114</v>
      </c>
      <c r="D36" s="245">
        <v>0</v>
      </c>
      <c r="E36" s="245">
        <v>0</v>
      </c>
      <c r="F36" s="245">
        <v>0</v>
      </c>
      <c r="G36" s="245">
        <v>0</v>
      </c>
      <c r="H36" s="245">
        <v>0</v>
      </c>
      <c r="I36" s="245">
        <v>0</v>
      </c>
      <c r="J36" s="245">
        <v>0</v>
      </c>
      <c r="K36" s="245">
        <v>0</v>
      </c>
      <c r="L36" s="245">
        <v>0</v>
      </c>
      <c r="M36" s="245">
        <v>0</v>
      </c>
      <c r="N36" s="245">
        <v>0</v>
      </c>
      <c r="O36" s="245">
        <v>0</v>
      </c>
      <c r="P36" s="245">
        <v>0</v>
      </c>
      <c r="Q36" s="245">
        <v>0</v>
      </c>
      <c r="R36" s="245">
        <v>0</v>
      </c>
      <c r="S36" s="245">
        <v>0</v>
      </c>
      <c r="T36" s="245">
        <v>0</v>
      </c>
      <c r="U36" s="245">
        <v>0</v>
      </c>
      <c r="V36" s="245">
        <v>0</v>
      </c>
      <c r="W36" s="245">
        <v>0</v>
      </c>
      <c r="X36" s="245">
        <v>0</v>
      </c>
      <c r="Y36" s="245">
        <v>0</v>
      </c>
      <c r="Z36" s="245">
        <v>0</v>
      </c>
      <c r="AA36" s="245">
        <v>0</v>
      </c>
      <c r="AB36" s="245">
        <v>0</v>
      </c>
      <c r="AC36" s="245">
        <v>0</v>
      </c>
      <c r="AD36" s="245">
        <v>0</v>
      </c>
      <c r="AE36" s="245">
        <v>0</v>
      </c>
      <c r="AF36" s="245">
        <v>0</v>
      </c>
      <c r="AG36" s="245">
        <v>0</v>
      </c>
      <c r="AH36" s="245">
        <v>0</v>
      </c>
      <c r="AI36" s="245">
        <v>0</v>
      </c>
    </row>
    <row r="37" spans="1:35" s="203" customFormat="1" ht="78">
      <c r="A37" s="185" t="s">
        <v>44</v>
      </c>
      <c r="B37" s="186" t="s">
        <v>149</v>
      </c>
      <c r="C37" s="231" t="s">
        <v>114</v>
      </c>
      <c r="D37" s="245">
        <v>0</v>
      </c>
      <c r="E37" s="245">
        <v>0</v>
      </c>
      <c r="F37" s="245">
        <v>0</v>
      </c>
      <c r="G37" s="245">
        <v>0</v>
      </c>
      <c r="H37" s="245">
        <v>0</v>
      </c>
      <c r="I37" s="245">
        <v>0</v>
      </c>
      <c r="J37" s="245">
        <v>0</v>
      </c>
      <c r="K37" s="245">
        <v>0</v>
      </c>
      <c r="L37" s="245">
        <v>0</v>
      </c>
      <c r="M37" s="245">
        <v>0</v>
      </c>
      <c r="N37" s="245">
        <v>0</v>
      </c>
      <c r="O37" s="245">
        <v>0</v>
      </c>
      <c r="P37" s="245">
        <v>0</v>
      </c>
      <c r="Q37" s="245">
        <v>0</v>
      </c>
      <c r="R37" s="245">
        <v>0</v>
      </c>
      <c r="S37" s="245">
        <v>0</v>
      </c>
      <c r="T37" s="245">
        <v>0</v>
      </c>
      <c r="U37" s="245">
        <v>0</v>
      </c>
      <c r="V37" s="245">
        <v>0</v>
      </c>
      <c r="W37" s="245">
        <v>0</v>
      </c>
      <c r="X37" s="245">
        <v>0</v>
      </c>
      <c r="Y37" s="245">
        <v>0</v>
      </c>
      <c r="Z37" s="245">
        <v>0</v>
      </c>
      <c r="AA37" s="245">
        <v>0</v>
      </c>
      <c r="AB37" s="245">
        <v>0</v>
      </c>
      <c r="AC37" s="245">
        <v>0</v>
      </c>
      <c r="AD37" s="245">
        <v>0</v>
      </c>
      <c r="AE37" s="245">
        <v>0</v>
      </c>
      <c r="AF37" s="245">
        <v>0</v>
      </c>
      <c r="AG37" s="245">
        <v>0</v>
      </c>
      <c r="AH37" s="245">
        <v>0</v>
      </c>
      <c r="AI37" s="245">
        <v>0</v>
      </c>
    </row>
    <row r="38" spans="1:35" s="203" customFormat="1" ht="62.4">
      <c r="A38" s="185" t="s">
        <v>44</v>
      </c>
      <c r="B38" s="186" t="s">
        <v>87</v>
      </c>
      <c r="C38" s="231" t="s">
        <v>114</v>
      </c>
      <c r="D38" s="245">
        <v>0</v>
      </c>
      <c r="E38" s="245">
        <v>0</v>
      </c>
      <c r="F38" s="245">
        <v>0</v>
      </c>
      <c r="G38" s="245">
        <v>0</v>
      </c>
      <c r="H38" s="245">
        <v>0</v>
      </c>
      <c r="I38" s="245">
        <v>0</v>
      </c>
      <c r="J38" s="245">
        <v>0</v>
      </c>
      <c r="K38" s="245">
        <v>0</v>
      </c>
      <c r="L38" s="245">
        <v>0</v>
      </c>
      <c r="M38" s="245">
        <v>0</v>
      </c>
      <c r="N38" s="245">
        <v>0</v>
      </c>
      <c r="O38" s="245">
        <v>0</v>
      </c>
      <c r="P38" s="245">
        <v>0</v>
      </c>
      <c r="Q38" s="245">
        <v>0</v>
      </c>
      <c r="R38" s="245">
        <v>0</v>
      </c>
      <c r="S38" s="245">
        <v>0</v>
      </c>
      <c r="T38" s="245">
        <v>0</v>
      </c>
      <c r="U38" s="245">
        <v>0</v>
      </c>
      <c r="V38" s="245">
        <v>0</v>
      </c>
      <c r="W38" s="245">
        <v>0</v>
      </c>
      <c r="X38" s="245">
        <v>0</v>
      </c>
      <c r="Y38" s="245">
        <v>0</v>
      </c>
      <c r="Z38" s="245">
        <v>0</v>
      </c>
      <c r="AA38" s="245">
        <v>0</v>
      </c>
      <c r="AB38" s="245">
        <v>0</v>
      </c>
      <c r="AC38" s="245">
        <v>0</v>
      </c>
      <c r="AD38" s="245">
        <v>0</v>
      </c>
      <c r="AE38" s="245">
        <v>0</v>
      </c>
      <c r="AF38" s="245">
        <v>0</v>
      </c>
      <c r="AG38" s="245">
        <v>0</v>
      </c>
      <c r="AH38" s="245">
        <v>0</v>
      </c>
      <c r="AI38" s="245">
        <v>0</v>
      </c>
    </row>
    <row r="39" spans="1:35" s="203" customFormat="1" ht="62.4">
      <c r="A39" s="185" t="s">
        <v>44</v>
      </c>
      <c r="B39" s="186" t="s">
        <v>150</v>
      </c>
      <c r="C39" s="231" t="s">
        <v>114</v>
      </c>
      <c r="D39" s="245">
        <v>0</v>
      </c>
      <c r="E39" s="245">
        <v>0</v>
      </c>
      <c r="F39" s="245">
        <v>0</v>
      </c>
      <c r="G39" s="245">
        <v>0</v>
      </c>
      <c r="H39" s="245">
        <v>0</v>
      </c>
      <c r="I39" s="245">
        <v>0</v>
      </c>
      <c r="J39" s="245">
        <v>0</v>
      </c>
      <c r="K39" s="245">
        <v>0</v>
      </c>
      <c r="L39" s="245">
        <v>0</v>
      </c>
      <c r="M39" s="245">
        <v>0</v>
      </c>
      <c r="N39" s="245">
        <v>0</v>
      </c>
      <c r="O39" s="245">
        <v>0</v>
      </c>
      <c r="P39" s="245">
        <v>0</v>
      </c>
      <c r="Q39" s="245">
        <v>0</v>
      </c>
      <c r="R39" s="245">
        <v>0</v>
      </c>
      <c r="S39" s="245">
        <v>0</v>
      </c>
      <c r="T39" s="245">
        <v>0</v>
      </c>
      <c r="U39" s="245">
        <v>0</v>
      </c>
      <c r="V39" s="245">
        <v>0</v>
      </c>
      <c r="W39" s="245">
        <v>0</v>
      </c>
      <c r="X39" s="245">
        <v>0</v>
      </c>
      <c r="Y39" s="245">
        <v>0</v>
      </c>
      <c r="Z39" s="245">
        <v>0</v>
      </c>
      <c r="AA39" s="245">
        <v>0</v>
      </c>
      <c r="AB39" s="245">
        <v>0</v>
      </c>
      <c r="AC39" s="245">
        <v>0</v>
      </c>
      <c r="AD39" s="245">
        <v>0</v>
      </c>
      <c r="AE39" s="245">
        <v>0</v>
      </c>
      <c r="AF39" s="245">
        <v>0</v>
      </c>
      <c r="AG39" s="245">
        <v>0</v>
      </c>
      <c r="AH39" s="245">
        <v>0</v>
      </c>
      <c r="AI39" s="245">
        <v>0</v>
      </c>
    </row>
    <row r="40" spans="1:35" s="203" customFormat="1" ht="31.2">
      <c r="A40" s="185" t="s">
        <v>45</v>
      </c>
      <c r="B40" s="186" t="s">
        <v>121</v>
      </c>
      <c r="C40" s="231" t="s">
        <v>114</v>
      </c>
      <c r="D40" s="245">
        <v>0</v>
      </c>
      <c r="E40" s="245">
        <v>0</v>
      </c>
      <c r="F40" s="245">
        <v>0</v>
      </c>
      <c r="G40" s="245">
        <v>0</v>
      </c>
      <c r="H40" s="245">
        <v>0</v>
      </c>
      <c r="I40" s="245">
        <v>0</v>
      </c>
      <c r="J40" s="245">
        <v>0</v>
      </c>
      <c r="K40" s="245">
        <v>0</v>
      </c>
      <c r="L40" s="245">
        <v>0</v>
      </c>
      <c r="M40" s="245">
        <v>0</v>
      </c>
      <c r="N40" s="245">
        <v>0</v>
      </c>
      <c r="O40" s="245">
        <v>0</v>
      </c>
      <c r="P40" s="245">
        <v>0</v>
      </c>
      <c r="Q40" s="245">
        <v>0</v>
      </c>
      <c r="R40" s="245">
        <v>0</v>
      </c>
      <c r="S40" s="245">
        <v>0</v>
      </c>
      <c r="T40" s="245">
        <v>0</v>
      </c>
      <c r="U40" s="245">
        <v>0</v>
      </c>
      <c r="V40" s="245">
        <v>0</v>
      </c>
      <c r="W40" s="245">
        <v>0</v>
      </c>
      <c r="X40" s="245">
        <v>0</v>
      </c>
      <c r="Y40" s="245">
        <v>0</v>
      </c>
      <c r="Z40" s="245">
        <v>0</v>
      </c>
      <c r="AA40" s="245">
        <v>0</v>
      </c>
      <c r="AB40" s="245">
        <v>0</v>
      </c>
      <c r="AC40" s="245">
        <v>0</v>
      </c>
      <c r="AD40" s="245">
        <v>0</v>
      </c>
      <c r="AE40" s="245">
        <v>0</v>
      </c>
      <c r="AF40" s="245">
        <v>0</v>
      </c>
      <c r="AG40" s="245">
        <v>0</v>
      </c>
      <c r="AH40" s="245">
        <v>0</v>
      </c>
      <c r="AI40" s="245">
        <v>0</v>
      </c>
    </row>
    <row r="41" spans="1:35" s="203" customFormat="1" ht="78">
      <c r="A41" s="185" t="s">
        <v>45</v>
      </c>
      <c r="B41" s="186" t="s">
        <v>149</v>
      </c>
      <c r="C41" s="231" t="s">
        <v>114</v>
      </c>
      <c r="D41" s="245">
        <v>0</v>
      </c>
      <c r="E41" s="245">
        <v>0</v>
      </c>
      <c r="F41" s="245">
        <v>0</v>
      </c>
      <c r="G41" s="245">
        <v>0</v>
      </c>
      <c r="H41" s="245">
        <v>0</v>
      </c>
      <c r="I41" s="245">
        <v>0</v>
      </c>
      <c r="J41" s="245">
        <v>0</v>
      </c>
      <c r="K41" s="245">
        <v>0</v>
      </c>
      <c r="L41" s="245">
        <v>0</v>
      </c>
      <c r="M41" s="245">
        <v>0</v>
      </c>
      <c r="N41" s="245">
        <v>0</v>
      </c>
      <c r="O41" s="245">
        <v>0</v>
      </c>
      <c r="P41" s="245">
        <v>0</v>
      </c>
      <c r="Q41" s="245">
        <v>0</v>
      </c>
      <c r="R41" s="245">
        <v>0</v>
      </c>
      <c r="S41" s="245">
        <v>0</v>
      </c>
      <c r="T41" s="245">
        <v>0</v>
      </c>
      <c r="U41" s="245">
        <v>0</v>
      </c>
      <c r="V41" s="245">
        <v>0</v>
      </c>
      <c r="W41" s="245">
        <v>0</v>
      </c>
      <c r="X41" s="245">
        <v>0</v>
      </c>
      <c r="Y41" s="245">
        <v>0</v>
      </c>
      <c r="Z41" s="245">
        <v>0</v>
      </c>
      <c r="AA41" s="245">
        <v>0</v>
      </c>
      <c r="AB41" s="245">
        <v>0</v>
      </c>
      <c r="AC41" s="245">
        <v>0</v>
      </c>
      <c r="AD41" s="245">
        <v>0</v>
      </c>
      <c r="AE41" s="245">
        <v>0</v>
      </c>
      <c r="AF41" s="245">
        <v>0</v>
      </c>
      <c r="AG41" s="245">
        <v>0</v>
      </c>
      <c r="AH41" s="245">
        <v>0</v>
      </c>
      <c r="AI41" s="245">
        <v>0</v>
      </c>
    </row>
    <row r="42" spans="1:35" s="203" customFormat="1" ht="62.4">
      <c r="A42" s="185" t="s">
        <v>45</v>
      </c>
      <c r="B42" s="186" t="s">
        <v>87</v>
      </c>
      <c r="C42" s="231" t="s">
        <v>114</v>
      </c>
      <c r="D42" s="245">
        <v>0</v>
      </c>
      <c r="E42" s="245">
        <v>0</v>
      </c>
      <c r="F42" s="245">
        <v>0</v>
      </c>
      <c r="G42" s="245">
        <v>0</v>
      </c>
      <c r="H42" s="245">
        <v>0</v>
      </c>
      <c r="I42" s="245">
        <v>0</v>
      </c>
      <c r="J42" s="245">
        <v>0</v>
      </c>
      <c r="K42" s="245">
        <v>0</v>
      </c>
      <c r="L42" s="245">
        <v>0</v>
      </c>
      <c r="M42" s="245">
        <v>0</v>
      </c>
      <c r="N42" s="245">
        <v>0</v>
      </c>
      <c r="O42" s="245">
        <v>0</v>
      </c>
      <c r="P42" s="245">
        <v>0</v>
      </c>
      <c r="Q42" s="245">
        <v>0</v>
      </c>
      <c r="R42" s="245">
        <v>0</v>
      </c>
      <c r="S42" s="245">
        <v>0</v>
      </c>
      <c r="T42" s="245">
        <v>0</v>
      </c>
      <c r="U42" s="245">
        <v>0</v>
      </c>
      <c r="V42" s="245">
        <v>0</v>
      </c>
      <c r="W42" s="245">
        <v>0</v>
      </c>
      <c r="X42" s="245">
        <v>0</v>
      </c>
      <c r="Y42" s="245">
        <v>0</v>
      </c>
      <c r="Z42" s="245">
        <v>0</v>
      </c>
      <c r="AA42" s="245">
        <v>0</v>
      </c>
      <c r="AB42" s="245">
        <v>0</v>
      </c>
      <c r="AC42" s="245">
        <v>0</v>
      </c>
      <c r="AD42" s="245">
        <v>0</v>
      </c>
      <c r="AE42" s="245">
        <v>0</v>
      </c>
      <c r="AF42" s="245">
        <v>0</v>
      </c>
      <c r="AG42" s="245">
        <v>0</v>
      </c>
      <c r="AH42" s="245">
        <v>0</v>
      </c>
      <c r="AI42" s="245">
        <v>0</v>
      </c>
    </row>
    <row r="43" spans="1:35" s="203" customFormat="1" ht="62.4">
      <c r="A43" s="185" t="s">
        <v>45</v>
      </c>
      <c r="B43" s="186" t="s">
        <v>88</v>
      </c>
      <c r="C43" s="231" t="s">
        <v>114</v>
      </c>
      <c r="D43" s="245">
        <v>0</v>
      </c>
      <c r="E43" s="245">
        <v>0</v>
      </c>
      <c r="F43" s="245">
        <v>0</v>
      </c>
      <c r="G43" s="245">
        <v>0</v>
      </c>
      <c r="H43" s="245">
        <v>0</v>
      </c>
      <c r="I43" s="245">
        <v>0</v>
      </c>
      <c r="J43" s="245">
        <v>0</v>
      </c>
      <c r="K43" s="245">
        <v>0</v>
      </c>
      <c r="L43" s="245">
        <v>0</v>
      </c>
      <c r="M43" s="245">
        <v>0</v>
      </c>
      <c r="N43" s="245">
        <v>0</v>
      </c>
      <c r="O43" s="245">
        <v>0</v>
      </c>
      <c r="P43" s="245">
        <v>0</v>
      </c>
      <c r="Q43" s="245">
        <v>0</v>
      </c>
      <c r="R43" s="245">
        <v>0</v>
      </c>
      <c r="S43" s="245">
        <v>0</v>
      </c>
      <c r="T43" s="245">
        <v>0</v>
      </c>
      <c r="U43" s="245">
        <v>0</v>
      </c>
      <c r="V43" s="245">
        <v>0</v>
      </c>
      <c r="W43" s="245">
        <v>0</v>
      </c>
      <c r="X43" s="245">
        <v>0</v>
      </c>
      <c r="Y43" s="245">
        <v>0</v>
      </c>
      <c r="Z43" s="245">
        <v>0</v>
      </c>
      <c r="AA43" s="245">
        <v>0</v>
      </c>
      <c r="AB43" s="245">
        <v>0</v>
      </c>
      <c r="AC43" s="245">
        <v>0</v>
      </c>
      <c r="AD43" s="245">
        <v>0</v>
      </c>
      <c r="AE43" s="245">
        <v>0</v>
      </c>
      <c r="AF43" s="245">
        <v>0</v>
      </c>
      <c r="AG43" s="245">
        <v>0</v>
      </c>
      <c r="AH43" s="245">
        <v>0</v>
      </c>
      <c r="AI43" s="245">
        <v>0</v>
      </c>
    </row>
    <row r="44" spans="1:35" s="203" customFormat="1" ht="97.95" customHeight="1">
      <c r="A44" s="185" t="s">
        <v>34</v>
      </c>
      <c r="B44" s="186" t="s">
        <v>151</v>
      </c>
      <c r="C44" s="231" t="s">
        <v>114</v>
      </c>
      <c r="D44" s="245">
        <v>0</v>
      </c>
      <c r="E44" s="245">
        <v>0</v>
      </c>
      <c r="F44" s="245">
        <v>0</v>
      </c>
      <c r="G44" s="245">
        <v>0</v>
      </c>
      <c r="H44" s="245">
        <v>0</v>
      </c>
      <c r="I44" s="245">
        <v>0</v>
      </c>
      <c r="J44" s="245">
        <v>0</v>
      </c>
      <c r="K44" s="245">
        <v>0</v>
      </c>
      <c r="L44" s="245">
        <v>0</v>
      </c>
      <c r="M44" s="245">
        <v>0</v>
      </c>
      <c r="N44" s="245">
        <v>0</v>
      </c>
      <c r="O44" s="245">
        <v>0</v>
      </c>
      <c r="P44" s="245">
        <v>0</v>
      </c>
      <c r="Q44" s="245">
        <v>0</v>
      </c>
      <c r="R44" s="245">
        <v>0</v>
      </c>
      <c r="S44" s="245">
        <v>0</v>
      </c>
      <c r="T44" s="245">
        <v>0</v>
      </c>
      <c r="U44" s="245">
        <v>0</v>
      </c>
      <c r="V44" s="245">
        <v>0</v>
      </c>
      <c r="W44" s="245">
        <v>0</v>
      </c>
      <c r="X44" s="245">
        <v>0</v>
      </c>
      <c r="Y44" s="245">
        <v>0</v>
      </c>
      <c r="Z44" s="245">
        <v>0</v>
      </c>
      <c r="AA44" s="245">
        <v>0</v>
      </c>
      <c r="AB44" s="245">
        <v>0</v>
      </c>
      <c r="AC44" s="245">
        <v>0</v>
      </c>
      <c r="AD44" s="245">
        <v>0</v>
      </c>
      <c r="AE44" s="245">
        <v>0</v>
      </c>
      <c r="AF44" s="245">
        <v>0</v>
      </c>
      <c r="AG44" s="245">
        <v>0</v>
      </c>
      <c r="AH44" s="245">
        <v>0</v>
      </c>
      <c r="AI44" s="245">
        <v>0</v>
      </c>
    </row>
    <row r="45" spans="1:35" s="203" customFormat="1" ht="46.8">
      <c r="A45" s="185" t="s">
        <v>152</v>
      </c>
      <c r="B45" s="186" t="s">
        <v>89</v>
      </c>
      <c r="C45" s="231" t="s">
        <v>114</v>
      </c>
      <c r="D45" s="245">
        <v>0</v>
      </c>
      <c r="E45" s="245">
        <v>0</v>
      </c>
      <c r="F45" s="245">
        <v>0</v>
      </c>
      <c r="G45" s="245">
        <v>0</v>
      </c>
      <c r="H45" s="245">
        <v>0</v>
      </c>
      <c r="I45" s="245">
        <v>0</v>
      </c>
      <c r="J45" s="245">
        <v>0</v>
      </c>
      <c r="K45" s="245">
        <v>0</v>
      </c>
      <c r="L45" s="245">
        <v>0</v>
      </c>
      <c r="M45" s="245">
        <v>0</v>
      </c>
      <c r="N45" s="245">
        <v>0</v>
      </c>
      <c r="O45" s="245">
        <v>0</v>
      </c>
      <c r="P45" s="245">
        <v>0</v>
      </c>
      <c r="Q45" s="245">
        <v>0</v>
      </c>
      <c r="R45" s="245">
        <v>0</v>
      </c>
      <c r="S45" s="245">
        <v>0</v>
      </c>
      <c r="T45" s="245">
        <v>0</v>
      </c>
      <c r="U45" s="245">
        <v>0</v>
      </c>
      <c r="V45" s="245">
        <v>0</v>
      </c>
      <c r="W45" s="245">
        <v>0</v>
      </c>
      <c r="X45" s="245">
        <v>0</v>
      </c>
      <c r="Y45" s="245">
        <v>0</v>
      </c>
      <c r="Z45" s="245">
        <v>0</v>
      </c>
      <c r="AA45" s="245">
        <v>0</v>
      </c>
      <c r="AB45" s="245">
        <v>0</v>
      </c>
      <c r="AC45" s="245">
        <v>0</v>
      </c>
      <c r="AD45" s="245">
        <v>0</v>
      </c>
      <c r="AE45" s="245">
        <v>0</v>
      </c>
      <c r="AF45" s="245">
        <v>0</v>
      </c>
      <c r="AG45" s="245">
        <v>0</v>
      </c>
      <c r="AH45" s="245">
        <v>0</v>
      </c>
      <c r="AI45" s="245">
        <v>0</v>
      </c>
    </row>
    <row r="46" spans="1:35" s="203" customFormat="1" ht="62.4">
      <c r="A46" s="185" t="s">
        <v>153</v>
      </c>
      <c r="B46" s="186" t="s">
        <v>90</v>
      </c>
      <c r="C46" s="231" t="s">
        <v>114</v>
      </c>
      <c r="D46" s="245">
        <v>0</v>
      </c>
      <c r="E46" s="245">
        <v>0</v>
      </c>
      <c r="F46" s="245">
        <v>0</v>
      </c>
      <c r="G46" s="245">
        <v>0</v>
      </c>
      <c r="H46" s="245">
        <v>0</v>
      </c>
      <c r="I46" s="245">
        <v>0</v>
      </c>
      <c r="J46" s="245">
        <v>0</v>
      </c>
      <c r="K46" s="245">
        <v>0</v>
      </c>
      <c r="L46" s="245">
        <v>0</v>
      </c>
      <c r="M46" s="245">
        <v>0</v>
      </c>
      <c r="N46" s="245">
        <v>0</v>
      </c>
      <c r="O46" s="245">
        <v>0</v>
      </c>
      <c r="P46" s="245">
        <v>0</v>
      </c>
      <c r="Q46" s="245">
        <v>0</v>
      </c>
      <c r="R46" s="245">
        <v>0</v>
      </c>
      <c r="S46" s="245">
        <v>0</v>
      </c>
      <c r="T46" s="245">
        <v>0</v>
      </c>
      <c r="U46" s="245">
        <v>0</v>
      </c>
      <c r="V46" s="245">
        <v>0</v>
      </c>
      <c r="W46" s="245">
        <v>0</v>
      </c>
      <c r="X46" s="245">
        <v>0</v>
      </c>
      <c r="Y46" s="245">
        <v>0</v>
      </c>
      <c r="Z46" s="245">
        <v>0</v>
      </c>
      <c r="AA46" s="245">
        <v>0</v>
      </c>
      <c r="AB46" s="245">
        <v>0</v>
      </c>
      <c r="AC46" s="245">
        <v>0</v>
      </c>
      <c r="AD46" s="245">
        <v>0</v>
      </c>
      <c r="AE46" s="245">
        <v>0</v>
      </c>
      <c r="AF46" s="245">
        <v>0</v>
      </c>
      <c r="AG46" s="245">
        <v>0</v>
      </c>
      <c r="AH46" s="245">
        <v>0</v>
      </c>
      <c r="AI46" s="245">
        <v>0</v>
      </c>
    </row>
    <row r="47" spans="1:35" s="203" customFormat="1" ht="35.25" customHeight="1">
      <c r="A47" s="185" t="s">
        <v>30</v>
      </c>
      <c r="B47" s="186" t="s">
        <v>154</v>
      </c>
      <c r="C47" s="202" t="s">
        <v>114</v>
      </c>
      <c r="D47" s="245">
        <f t="shared" ref="D47:AI47" si="3">D48+D51</f>
        <v>0</v>
      </c>
      <c r="E47" s="245">
        <f t="shared" si="3"/>
        <v>0</v>
      </c>
      <c r="F47" s="245">
        <f t="shared" si="3"/>
        <v>0</v>
      </c>
      <c r="G47" s="245">
        <f t="shared" si="3"/>
        <v>0</v>
      </c>
      <c r="H47" s="245">
        <f t="shared" si="3"/>
        <v>0</v>
      </c>
      <c r="I47" s="245">
        <f t="shared" si="3"/>
        <v>0</v>
      </c>
      <c r="J47" s="245">
        <f t="shared" si="3"/>
        <v>0</v>
      </c>
      <c r="K47" s="245">
        <f t="shared" si="3"/>
        <v>0</v>
      </c>
      <c r="L47" s="245">
        <f t="shared" si="3"/>
        <v>0</v>
      </c>
      <c r="M47" s="245">
        <f t="shared" si="3"/>
        <v>0</v>
      </c>
      <c r="N47" s="245">
        <f t="shared" si="3"/>
        <v>0</v>
      </c>
      <c r="O47" s="245">
        <f t="shared" si="3"/>
        <v>0</v>
      </c>
      <c r="P47" s="245">
        <f t="shared" si="3"/>
        <v>0</v>
      </c>
      <c r="Q47" s="245">
        <f t="shared" si="3"/>
        <v>0</v>
      </c>
      <c r="R47" s="245">
        <f t="shared" si="3"/>
        <v>0</v>
      </c>
      <c r="S47" s="245">
        <f t="shared" si="3"/>
        <v>5.15</v>
      </c>
      <c r="T47" s="245">
        <f t="shared" si="3"/>
        <v>0</v>
      </c>
      <c r="U47" s="245">
        <f t="shared" si="3"/>
        <v>0</v>
      </c>
      <c r="V47" s="245">
        <f t="shared" si="3"/>
        <v>0</v>
      </c>
      <c r="W47" s="245">
        <f t="shared" si="3"/>
        <v>0</v>
      </c>
      <c r="X47" s="245">
        <f t="shared" si="3"/>
        <v>0</v>
      </c>
      <c r="Y47" s="245">
        <f t="shared" si="3"/>
        <v>0</v>
      </c>
      <c r="Z47" s="245">
        <f t="shared" si="3"/>
        <v>0</v>
      </c>
      <c r="AA47" s="245">
        <f t="shared" si="3"/>
        <v>0</v>
      </c>
      <c r="AB47" s="245">
        <f t="shared" si="3"/>
        <v>0</v>
      </c>
      <c r="AC47" s="245">
        <f t="shared" si="3"/>
        <v>0</v>
      </c>
      <c r="AD47" s="245">
        <f t="shared" si="3"/>
        <v>0</v>
      </c>
      <c r="AE47" s="245">
        <f t="shared" si="3"/>
        <v>0</v>
      </c>
      <c r="AF47" s="245">
        <f t="shared" si="3"/>
        <v>0</v>
      </c>
      <c r="AG47" s="245">
        <f t="shared" si="3"/>
        <v>0</v>
      </c>
      <c r="AH47" s="245">
        <f t="shared" si="3"/>
        <v>0</v>
      </c>
      <c r="AI47" s="245">
        <f t="shared" si="3"/>
        <v>0</v>
      </c>
    </row>
    <row r="48" spans="1:35" s="203" customFormat="1" ht="46.8">
      <c r="A48" s="185" t="s">
        <v>35</v>
      </c>
      <c r="B48" s="186" t="s">
        <v>155</v>
      </c>
      <c r="C48" s="202" t="s">
        <v>114</v>
      </c>
      <c r="D48" s="245">
        <f t="shared" ref="D48:AI48" si="4">D49+D50</f>
        <v>0</v>
      </c>
      <c r="E48" s="245">
        <f t="shared" si="4"/>
        <v>0</v>
      </c>
      <c r="F48" s="245">
        <f t="shared" si="4"/>
        <v>0</v>
      </c>
      <c r="G48" s="245">
        <f t="shared" si="4"/>
        <v>0</v>
      </c>
      <c r="H48" s="245">
        <f t="shared" si="4"/>
        <v>0</v>
      </c>
      <c r="I48" s="245">
        <f t="shared" si="4"/>
        <v>0</v>
      </c>
      <c r="J48" s="245">
        <f t="shared" si="4"/>
        <v>0</v>
      </c>
      <c r="K48" s="245">
        <f t="shared" si="4"/>
        <v>0</v>
      </c>
      <c r="L48" s="245">
        <f t="shared" si="4"/>
        <v>0</v>
      </c>
      <c r="M48" s="245">
        <f t="shared" si="4"/>
        <v>0</v>
      </c>
      <c r="N48" s="245">
        <f t="shared" si="4"/>
        <v>0</v>
      </c>
      <c r="O48" s="245">
        <f t="shared" si="4"/>
        <v>0</v>
      </c>
      <c r="P48" s="245">
        <f t="shared" si="4"/>
        <v>0</v>
      </c>
      <c r="Q48" s="245">
        <f t="shared" si="4"/>
        <v>0</v>
      </c>
      <c r="R48" s="245">
        <f t="shared" si="4"/>
        <v>0</v>
      </c>
      <c r="S48" s="245">
        <f t="shared" si="4"/>
        <v>0</v>
      </c>
      <c r="T48" s="245">
        <f t="shared" si="4"/>
        <v>0</v>
      </c>
      <c r="U48" s="245">
        <f t="shared" si="4"/>
        <v>0</v>
      </c>
      <c r="V48" s="245">
        <f t="shared" si="4"/>
        <v>0</v>
      </c>
      <c r="W48" s="245">
        <f t="shared" si="4"/>
        <v>0</v>
      </c>
      <c r="X48" s="245">
        <f t="shared" si="4"/>
        <v>0</v>
      </c>
      <c r="Y48" s="245">
        <f t="shared" si="4"/>
        <v>0</v>
      </c>
      <c r="Z48" s="245">
        <f t="shared" si="4"/>
        <v>0</v>
      </c>
      <c r="AA48" s="245">
        <f t="shared" si="4"/>
        <v>0</v>
      </c>
      <c r="AB48" s="245">
        <f t="shared" si="4"/>
        <v>0</v>
      </c>
      <c r="AC48" s="245">
        <f t="shared" si="4"/>
        <v>0</v>
      </c>
      <c r="AD48" s="245">
        <f t="shared" si="4"/>
        <v>0</v>
      </c>
      <c r="AE48" s="245">
        <f t="shared" si="4"/>
        <v>0</v>
      </c>
      <c r="AF48" s="245">
        <f t="shared" si="4"/>
        <v>0</v>
      </c>
      <c r="AG48" s="245">
        <f t="shared" si="4"/>
        <v>0</v>
      </c>
      <c r="AH48" s="245">
        <f t="shared" si="4"/>
        <v>0</v>
      </c>
      <c r="AI48" s="245">
        <f t="shared" si="4"/>
        <v>0</v>
      </c>
    </row>
    <row r="49" spans="1:35" s="203" customFormat="1" ht="36.75" customHeight="1">
      <c r="A49" s="185" t="s">
        <v>46</v>
      </c>
      <c r="B49" s="186" t="s">
        <v>91</v>
      </c>
      <c r="C49" s="202" t="s">
        <v>114</v>
      </c>
      <c r="D49" s="245">
        <v>0</v>
      </c>
      <c r="E49" s="245">
        <v>0</v>
      </c>
      <c r="F49" s="245">
        <v>0</v>
      </c>
      <c r="G49" s="245">
        <v>0</v>
      </c>
      <c r="H49" s="245">
        <v>0</v>
      </c>
      <c r="I49" s="245">
        <v>0</v>
      </c>
      <c r="J49" s="245">
        <v>0</v>
      </c>
      <c r="K49" s="245">
        <v>0</v>
      </c>
      <c r="L49" s="245">
        <v>0</v>
      </c>
      <c r="M49" s="245">
        <v>0</v>
      </c>
      <c r="N49" s="245">
        <v>0</v>
      </c>
      <c r="O49" s="245">
        <v>0</v>
      </c>
      <c r="P49" s="245">
        <v>0</v>
      </c>
      <c r="Q49" s="245">
        <v>0</v>
      </c>
      <c r="R49" s="245">
        <v>0</v>
      </c>
      <c r="S49" s="245">
        <v>0</v>
      </c>
      <c r="T49" s="245">
        <v>0</v>
      </c>
      <c r="U49" s="245">
        <v>0</v>
      </c>
      <c r="V49" s="245">
        <v>0</v>
      </c>
      <c r="W49" s="245">
        <v>0</v>
      </c>
      <c r="X49" s="245">
        <v>0</v>
      </c>
      <c r="Y49" s="245">
        <v>0</v>
      </c>
      <c r="Z49" s="245">
        <v>0</v>
      </c>
      <c r="AA49" s="245">
        <v>0</v>
      </c>
      <c r="AB49" s="245">
        <v>0</v>
      </c>
      <c r="AC49" s="245">
        <v>0</v>
      </c>
      <c r="AD49" s="245">
        <v>0</v>
      </c>
      <c r="AE49" s="245">
        <v>0</v>
      </c>
      <c r="AF49" s="245">
        <v>0</v>
      </c>
      <c r="AG49" s="245">
        <v>0</v>
      </c>
      <c r="AH49" s="245">
        <v>0</v>
      </c>
      <c r="AI49" s="245">
        <v>0</v>
      </c>
    </row>
    <row r="50" spans="1:35" s="203" customFormat="1" ht="55.5" customHeight="1">
      <c r="A50" s="185" t="s">
        <v>47</v>
      </c>
      <c r="B50" s="186" t="s">
        <v>92</v>
      </c>
      <c r="C50" s="202" t="s">
        <v>114</v>
      </c>
      <c r="D50" s="245">
        <v>0</v>
      </c>
      <c r="E50" s="245">
        <v>0</v>
      </c>
      <c r="F50" s="245">
        <v>0</v>
      </c>
      <c r="G50" s="245">
        <v>0</v>
      </c>
      <c r="H50" s="245">
        <v>0</v>
      </c>
      <c r="I50" s="245">
        <v>0</v>
      </c>
      <c r="J50" s="245">
        <v>0</v>
      </c>
      <c r="K50" s="245">
        <v>0</v>
      </c>
      <c r="L50" s="245">
        <v>0</v>
      </c>
      <c r="M50" s="245">
        <v>0</v>
      </c>
      <c r="N50" s="245">
        <v>0</v>
      </c>
      <c r="O50" s="245">
        <v>0</v>
      </c>
      <c r="P50" s="245">
        <v>0</v>
      </c>
      <c r="Q50" s="245">
        <v>0</v>
      </c>
      <c r="R50" s="245">
        <v>0</v>
      </c>
      <c r="S50" s="245">
        <v>0</v>
      </c>
      <c r="T50" s="245">
        <v>0</v>
      </c>
      <c r="U50" s="245">
        <v>0</v>
      </c>
      <c r="V50" s="245">
        <v>0</v>
      </c>
      <c r="W50" s="245">
        <v>0</v>
      </c>
      <c r="X50" s="245">
        <v>0</v>
      </c>
      <c r="Y50" s="245">
        <v>0</v>
      </c>
      <c r="Z50" s="245">
        <v>0</v>
      </c>
      <c r="AA50" s="245">
        <v>0</v>
      </c>
      <c r="AB50" s="245">
        <v>0</v>
      </c>
      <c r="AC50" s="245">
        <v>0</v>
      </c>
      <c r="AD50" s="245">
        <v>0</v>
      </c>
      <c r="AE50" s="245">
        <v>0</v>
      </c>
      <c r="AF50" s="245">
        <v>0</v>
      </c>
      <c r="AG50" s="245">
        <v>0</v>
      </c>
      <c r="AH50" s="245">
        <v>0</v>
      </c>
      <c r="AI50" s="245">
        <v>0</v>
      </c>
    </row>
    <row r="51" spans="1:35" s="203" customFormat="1" ht="46.8">
      <c r="A51" s="185" t="s">
        <v>36</v>
      </c>
      <c r="B51" s="195" t="s">
        <v>93</v>
      </c>
      <c r="C51" s="231" t="s">
        <v>114</v>
      </c>
      <c r="D51" s="245">
        <f t="shared" ref="D51:AI51" si="5">D52+D53</f>
        <v>0</v>
      </c>
      <c r="E51" s="245">
        <f t="shared" si="5"/>
        <v>0</v>
      </c>
      <c r="F51" s="245">
        <f t="shared" si="5"/>
        <v>0</v>
      </c>
      <c r="G51" s="245">
        <f t="shared" si="5"/>
        <v>0</v>
      </c>
      <c r="H51" s="245">
        <f t="shared" si="5"/>
        <v>0</v>
      </c>
      <c r="I51" s="245">
        <f t="shared" si="5"/>
        <v>0</v>
      </c>
      <c r="J51" s="245">
        <f t="shared" si="5"/>
        <v>0</v>
      </c>
      <c r="K51" s="245">
        <f t="shared" si="5"/>
        <v>0</v>
      </c>
      <c r="L51" s="245">
        <f t="shared" si="5"/>
        <v>0</v>
      </c>
      <c r="M51" s="245">
        <f t="shared" si="5"/>
        <v>0</v>
      </c>
      <c r="N51" s="245">
        <f t="shared" si="5"/>
        <v>0</v>
      </c>
      <c r="O51" s="245">
        <f t="shared" si="5"/>
        <v>0</v>
      </c>
      <c r="P51" s="245">
        <f t="shared" si="5"/>
        <v>0</v>
      </c>
      <c r="Q51" s="245">
        <f t="shared" si="5"/>
        <v>0</v>
      </c>
      <c r="R51" s="245">
        <f t="shared" si="5"/>
        <v>0</v>
      </c>
      <c r="S51" s="245">
        <f t="shared" si="5"/>
        <v>5.15</v>
      </c>
      <c r="T51" s="245">
        <f t="shared" si="5"/>
        <v>0</v>
      </c>
      <c r="U51" s="245">
        <f t="shared" si="5"/>
        <v>0</v>
      </c>
      <c r="V51" s="245">
        <f t="shared" si="5"/>
        <v>0</v>
      </c>
      <c r="W51" s="245">
        <f t="shared" si="5"/>
        <v>0</v>
      </c>
      <c r="X51" s="245">
        <f t="shared" si="5"/>
        <v>0</v>
      </c>
      <c r="Y51" s="245">
        <f t="shared" si="5"/>
        <v>0</v>
      </c>
      <c r="Z51" s="245">
        <f t="shared" si="5"/>
        <v>0</v>
      </c>
      <c r="AA51" s="245">
        <f t="shared" si="5"/>
        <v>0</v>
      </c>
      <c r="AB51" s="245">
        <f t="shared" si="5"/>
        <v>0</v>
      </c>
      <c r="AC51" s="245">
        <f t="shared" si="5"/>
        <v>0</v>
      </c>
      <c r="AD51" s="245">
        <f t="shared" si="5"/>
        <v>0</v>
      </c>
      <c r="AE51" s="245">
        <f t="shared" si="5"/>
        <v>0</v>
      </c>
      <c r="AF51" s="245">
        <f t="shared" si="5"/>
        <v>0</v>
      </c>
      <c r="AG51" s="245">
        <f t="shared" si="5"/>
        <v>0</v>
      </c>
      <c r="AH51" s="245">
        <f t="shared" si="5"/>
        <v>0</v>
      </c>
      <c r="AI51" s="245">
        <f t="shared" si="5"/>
        <v>0</v>
      </c>
    </row>
    <row r="52" spans="1:35" s="203" customFormat="1" ht="30.75" customHeight="1">
      <c r="A52" s="185" t="s">
        <v>48</v>
      </c>
      <c r="B52" s="186" t="s">
        <v>94</v>
      </c>
      <c r="C52" s="231" t="s">
        <v>114</v>
      </c>
      <c r="D52" s="245">
        <v>0</v>
      </c>
      <c r="E52" s="245">
        <v>0</v>
      </c>
      <c r="F52" s="245">
        <v>0</v>
      </c>
      <c r="G52" s="245">
        <v>0</v>
      </c>
      <c r="H52" s="245">
        <v>0</v>
      </c>
      <c r="I52" s="245">
        <v>0</v>
      </c>
      <c r="J52" s="245">
        <v>0</v>
      </c>
      <c r="K52" s="245">
        <v>0</v>
      </c>
      <c r="L52" s="245">
        <v>0</v>
      </c>
      <c r="M52" s="245">
        <v>0</v>
      </c>
      <c r="N52" s="245">
        <v>0</v>
      </c>
      <c r="O52" s="245">
        <v>0</v>
      </c>
      <c r="P52" s="245">
        <v>0</v>
      </c>
      <c r="Q52" s="245">
        <v>0</v>
      </c>
      <c r="R52" s="245">
        <v>0</v>
      </c>
      <c r="S52" s="245">
        <v>0</v>
      </c>
      <c r="T52" s="245">
        <v>0</v>
      </c>
      <c r="U52" s="245">
        <v>0</v>
      </c>
      <c r="V52" s="245">
        <v>0</v>
      </c>
      <c r="W52" s="245">
        <v>0</v>
      </c>
      <c r="X52" s="245">
        <v>0</v>
      </c>
      <c r="Y52" s="245">
        <v>0</v>
      </c>
      <c r="Z52" s="245">
        <v>0</v>
      </c>
      <c r="AA52" s="245">
        <v>0</v>
      </c>
      <c r="AB52" s="245">
        <v>0</v>
      </c>
      <c r="AC52" s="245">
        <v>0</v>
      </c>
      <c r="AD52" s="245">
        <v>0</v>
      </c>
      <c r="AE52" s="245">
        <v>0</v>
      </c>
      <c r="AF52" s="245">
        <v>0</v>
      </c>
      <c r="AG52" s="245">
        <v>0</v>
      </c>
      <c r="AH52" s="245">
        <v>0</v>
      </c>
      <c r="AI52" s="245">
        <v>0</v>
      </c>
    </row>
    <row r="53" spans="1:35" s="203" customFormat="1" ht="41.25" customHeight="1">
      <c r="A53" s="185" t="s">
        <v>49</v>
      </c>
      <c r="B53" s="186" t="s">
        <v>95</v>
      </c>
      <c r="C53" s="231" t="s">
        <v>114</v>
      </c>
      <c r="D53" s="245">
        <f>SUM(D54:D57)</f>
        <v>0</v>
      </c>
      <c r="E53" s="245">
        <f t="shared" ref="E53:AI53" si="6">SUM(E54:E57)</f>
        <v>0</v>
      </c>
      <c r="F53" s="245">
        <f t="shared" si="6"/>
        <v>0</v>
      </c>
      <c r="G53" s="245">
        <f t="shared" si="6"/>
        <v>0</v>
      </c>
      <c r="H53" s="245">
        <f t="shared" si="6"/>
        <v>0</v>
      </c>
      <c r="I53" s="245">
        <f t="shared" si="6"/>
        <v>0</v>
      </c>
      <c r="J53" s="245">
        <f t="shared" si="6"/>
        <v>0</v>
      </c>
      <c r="K53" s="245">
        <f t="shared" si="6"/>
        <v>0</v>
      </c>
      <c r="L53" s="245">
        <f t="shared" si="6"/>
        <v>0</v>
      </c>
      <c r="M53" s="245">
        <f t="shared" si="6"/>
        <v>0</v>
      </c>
      <c r="N53" s="245">
        <f t="shared" si="6"/>
        <v>0</v>
      </c>
      <c r="O53" s="245">
        <f t="shared" si="6"/>
        <v>0</v>
      </c>
      <c r="P53" s="245">
        <f t="shared" si="6"/>
        <v>0</v>
      </c>
      <c r="Q53" s="245">
        <f t="shared" si="6"/>
        <v>0</v>
      </c>
      <c r="R53" s="245">
        <f t="shared" si="6"/>
        <v>0</v>
      </c>
      <c r="S53" s="245">
        <f t="shared" si="6"/>
        <v>5.15</v>
      </c>
      <c r="T53" s="245">
        <f t="shared" si="6"/>
        <v>0</v>
      </c>
      <c r="U53" s="245">
        <f t="shared" si="6"/>
        <v>0</v>
      </c>
      <c r="V53" s="245">
        <f t="shared" si="6"/>
        <v>0</v>
      </c>
      <c r="W53" s="245">
        <f t="shared" si="6"/>
        <v>0</v>
      </c>
      <c r="X53" s="245">
        <f t="shared" si="6"/>
        <v>0</v>
      </c>
      <c r="Y53" s="245">
        <f t="shared" si="6"/>
        <v>0</v>
      </c>
      <c r="Z53" s="245">
        <f t="shared" si="6"/>
        <v>0</v>
      </c>
      <c r="AA53" s="245">
        <f t="shared" si="6"/>
        <v>0</v>
      </c>
      <c r="AB53" s="245">
        <f t="shared" si="6"/>
        <v>0</v>
      </c>
      <c r="AC53" s="245">
        <f t="shared" si="6"/>
        <v>0</v>
      </c>
      <c r="AD53" s="245">
        <f t="shared" si="6"/>
        <v>0</v>
      </c>
      <c r="AE53" s="245">
        <f t="shared" si="6"/>
        <v>0</v>
      </c>
      <c r="AF53" s="245">
        <f t="shared" si="6"/>
        <v>0</v>
      </c>
      <c r="AG53" s="245">
        <f t="shared" si="6"/>
        <v>0</v>
      </c>
      <c r="AH53" s="245">
        <f t="shared" si="6"/>
        <v>0</v>
      </c>
      <c r="AI53" s="245">
        <f t="shared" si="6"/>
        <v>0</v>
      </c>
    </row>
    <row r="54" spans="1:35" s="203" customFormat="1" ht="31.2">
      <c r="A54" s="262" t="s">
        <v>171</v>
      </c>
      <c r="B54" s="263" t="s">
        <v>401</v>
      </c>
      <c r="C54" s="259" t="s">
        <v>444</v>
      </c>
      <c r="D54" s="260">
        <v>0</v>
      </c>
      <c r="E54" s="260">
        <v>0</v>
      </c>
      <c r="F54" s="260">
        <v>0</v>
      </c>
      <c r="G54" s="260">
        <v>0</v>
      </c>
      <c r="H54" s="260">
        <v>0</v>
      </c>
      <c r="I54" s="260">
        <v>0</v>
      </c>
      <c r="J54" s="260">
        <v>0</v>
      </c>
      <c r="K54" s="260">
        <v>0</v>
      </c>
      <c r="L54" s="260">
        <v>0</v>
      </c>
      <c r="M54" s="260">
        <v>0</v>
      </c>
      <c r="N54" s="260">
        <v>0</v>
      </c>
      <c r="O54" s="260">
        <v>0</v>
      </c>
      <c r="P54" s="260">
        <v>0</v>
      </c>
      <c r="Q54" s="260">
        <v>0</v>
      </c>
      <c r="R54" s="260">
        <v>0</v>
      </c>
      <c r="S54" s="260">
        <v>1.6</v>
      </c>
      <c r="T54" s="260">
        <v>0</v>
      </c>
      <c r="U54" s="260">
        <v>0</v>
      </c>
      <c r="V54" s="260">
        <v>0</v>
      </c>
      <c r="W54" s="260">
        <v>0</v>
      </c>
      <c r="X54" s="260">
        <v>0</v>
      </c>
      <c r="Y54" s="260">
        <v>0</v>
      </c>
      <c r="Z54" s="260">
        <v>0</v>
      </c>
      <c r="AA54" s="260">
        <v>0</v>
      </c>
      <c r="AB54" s="260">
        <v>0</v>
      </c>
      <c r="AC54" s="260">
        <v>0</v>
      </c>
      <c r="AD54" s="260">
        <v>0</v>
      </c>
      <c r="AE54" s="260">
        <v>0</v>
      </c>
      <c r="AF54" s="260">
        <v>0</v>
      </c>
      <c r="AG54" s="260">
        <v>0</v>
      </c>
      <c r="AH54" s="260">
        <v>0</v>
      </c>
      <c r="AI54" s="260">
        <v>0</v>
      </c>
    </row>
    <row r="55" spans="1:35" s="203" customFormat="1" ht="31.2">
      <c r="A55" s="262" t="s">
        <v>174</v>
      </c>
      <c r="B55" s="263" t="s">
        <v>402</v>
      </c>
      <c r="C55" s="259" t="s">
        <v>445</v>
      </c>
      <c r="D55" s="260">
        <v>0</v>
      </c>
      <c r="E55" s="260">
        <v>0</v>
      </c>
      <c r="F55" s="260">
        <v>0</v>
      </c>
      <c r="G55" s="260">
        <v>0</v>
      </c>
      <c r="H55" s="260">
        <v>0</v>
      </c>
      <c r="I55" s="260">
        <v>0</v>
      </c>
      <c r="J55" s="260">
        <v>0</v>
      </c>
      <c r="K55" s="260">
        <v>0</v>
      </c>
      <c r="L55" s="260">
        <v>0</v>
      </c>
      <c r="M55" s="260">
        <v>0</v>
      </c>
      <c r="N55" s="260">
        <v>0</v>
      </c>
      <c r="O55" s="260">
        <v>0</v>
      </c>
      <c r="P55" s="260">
        <v>0</v>
      </c>
      <c r="Q55" s="260">
        <v>0</v>
      </c>
      <c r="R55" s="260">
        <v>0</v>
      </c>
      <c r="S55" s="260">
        <v>2.0499999999999998</v>
      </c>
      <c r="T55" s="260">
        <v>0</v>
      </c>
      <c r="U55" s="260">
        <v>0</v>
      </c>
      <c r="V55" s="260">
        <v>0</v>
      </c>
      <c r="W55" s="260">
        <v>0</v>
      </c>
      <c r="X55" s="260">
        <v>0</v>
      </c>
      <c r="Y55" s="260">
        <v>0</v>
      </c>
      <c r="Z55" s="260">
        <v>0</v>
      </c>
      <c r="AA55" s="260">
        <v>0</v>
      </c>
      <c r="AB55" s="260">
        <v>0</v>
      </c>
      <c r="AC55" s="260">
        <v>0</v>
      </c>
      <c r="AD55" s="260">
        <v>0</v>
      </c>
      <c r="AE55" s="260">
        <v>0</v>
      </c>
      <c r="AF55" s="260">
        <v>0</v>
      </c>
      <c r="AG55" s="260">
        <v>0</v>
      </c>
      <c r="AH55" s="260">
        <v>0</v>
      </c>
      <c r="AI55" s="260">
        <v>0</v>
      </c>
    </row>
    <row r="56" spans="1:35" s="203" customFormat="1" ht="31.2">
      <c r="A56" s="262" t="s">
        <v>175</v>
      </c>
      <c r="B56" s="263" t="s">
        <v>404</v>
      </c>
      <c r="C56" s="259" t="s">
        <v>446</v>
      </c>
      <c r="D56" s="260">
        <v>0</v>
      </c>
      <c r="E56" s="260">
        <v>0</v>
      </c>
      <c r="F56" s="260">
        <v>0</v>
      </c>
      <c r="G56" s="260">
        <v>0</v>
      </c>
      <c r="H56" s="260">
        <v>0</v>
      </c>
      <c r="I56" s="260">
        <v>0</v>
      </c>
      <c r="J56" s="260">
        <v>0</v>
      </c>
      <c r="K56" s="260">
        <v>0</v>
      </c>
      <c r="L56" s="260">
        <v>0</v>
      </c>
      <c r="M56" s="260">
        <v>0</v>
      </c>
      <c r="N56" s="260">
        <v>0</v>
      </c>
      <c r="O56" s="260">
        <v>0</v>
      </c>
      <c r="P56" s="260">
        <v>0</v>
      </c>
      <c r="Q56" s="260">
        <v>0</v>
      </c>
      <c r="R56" s="260">
        <v>0</v>
      </c>
      <c r="S56" s="260">
        <v>1.5</v>
      </c>
      <c r="T56" s="260">
        <v>0</v>
      </c>
      <c r="U56" s="260">
        <v>0</v>
      </c>
      <c r="V56" s="260">
        <v>0</v>
      </c>
      <c r="W56" s="260">
        <v>0</v>
      </c>
      <c r="X56" s="260">
        <v>0</v>
      </c>
      <c r="Y56" s="260">
        <v>0</v>
      </c>
      <c r="Z56" s="260">
        <v>0</v>
      </c>
      <c r="AA56" s="260">
        <v>0</v>
      </c>
      <c r="AB56" s="260">
        <v>0</v>
      </c>
      <c r="AC56" s="260">
        <v>0</v>
      </c>
      <c r="AD56" s="260">
        <v>0</v>
      </c>
      <c r="AE56" s="260">
        <v>0</v>
      </c>
      <c r="AF56" s="260">
        <v>0</v>
      </c>
      <c r="AG56" s="260">
        <v>0</v>
      </c>
      <c r="AH56" s="260">
        <v>0</v>
      </c>
      <c r="AI56" s="260">
        <v>0</v>
      </c>
    </row>
    <row r="57" spans="1:35" s="203" customFormat="1" ht="31.2">
      <c r="A57" s="262" t="s">
        <v>176</v>
      </c>
      <c r="B57" s="263" t="s">
        <v>458</v>
      </c>
      <c r="C57" s="259" t="s">
        <v>459</v>
      </c>
      <c r="D57" s="260">
        <v>0</v>
      </c>
      <c r="E57" s="260">
        <v>0</v>
      </c>
      <c r="F57" s="260">
        <v>0</v>
      </c>
      <c r="G57" s="260">
        <v>0</v>
      </c>
      <c r="H57" s="260">
        <v>0</v>
      </c>
      <c r="I57" s="260">
        <v>0</v>
      </c>
      <c r="J57" s="260">
        <v>0</v>
      </c>
      <c r="K57" s="260">
        <v>0</v>
      </c>
      <c r="L57" s="260">
        <v>0</v>
      </c>
      <c r="M57" s="260">
        <v>0</v>
      </c>
      <c r="N57" s="260">
        <v>0</v>
      </c>
      <c r="O57" s="260">
        <v>0</v>
      </c>
      <c r="P57" s="260">
        <v>0</v>
      </c>
      <c r="Q57" s="260">
        <v>0</v>
      </c>
      <c r="R57" s="260">
        <v>0</v>
      </c>
      <c r="S57" s="260">
        <v>0</v>
      </c>
      <c r="T57" s="260">
        <v>0</v>
      </c>
      <c r="U57" s="260">
        <v>0</v>
      </c>
      <c r="V57" s="260">
        <v>0</v>
      </c>
      <c r="W57" s="260">
        <v>0</v>
      </c>
      <c r="X57" s="260">
        <v>0</v>
      </c>
      <c r="Y57" s="260">
        <v>0</v>
      </c>
      <c r="Z57" s="260">
        <v>0</v>
      </c>
      <c r="AA57" s="260">
        <v>0</v>
      </c>
      <c r="AB57" s="260">
        <v>0</v>
      </c>
      <c r="AC57" s="260">
        <v>0</v>
      </c>
      <c r="AD57" s="260">
        <v>0</v>
      </c>
      <c r="AE57" s="260">
        <v>0</v>
      </c>
      <c r="AF57" s="260">
        <v>0</v>
      </c>
      <c r="AG57" s="260">
        <v>0</v>
      </c>
      <c r="AH57" s="260">
        <v>0</v>
      </c>
      <c r="AI57" s="260">
        <v>0</v>
      </c>
    </row>
    <row r="58" spans="1:35" s="203" customFormat="1" ht="31.2">
      <c r="A58" s="185" t="s">
        <v>37</v>
      </c>
      <c r="B58" s="186" t="s">
        <v>96</v>
      </c>
      <c r="C58" s="70" t="s">
        <v>114</v>
      </c>
      <c r="D58" s="245">
        <v>0</v>
      </c>
      <c r="E58" s="245">
        <v>0</v>
      </c>
      <c r="F58" s="245">
        <v>0</v>
      </c>
      <c r="G58" s="245">
        <v>0</v>
      </c>
      <c r="H58" s="245">
        <v>0</v>
      </c>
      <c r="I58" s="245">
        <v>0</v>
      </c>
      <c r="J58" s="245">
        <v>0</v>
      </c>
      <c r="K58" s="245">
        <v>0</v>
      </c>
      <c r="L58" s="245">
        <v>0</v>
      </c>
      <c r="M58" s="245">
        <v>0</v>
      </c>
      <c r="N58" s="245">
        <v>0</v>
      </c>
      <c r="O58" s="245">
        <v>0</v>
      </c>
      <c r="P58" s="245">
        <v>0</v>
      </c>
      <c r="Q58" s="245">
        <v>0</v>
      </c>
      <c r="R58" s="245">
        <v>0</v>
      </c>
      <c r="S58" s="245">
        <v>0</v>
      </c>
      <c r="T58" s="245">
        <v>0</v>
      </c>
      <c r="U58" s="245">
        <v>0</v>
      </c>
      <c r="V58" s="245">
        <v>0</v>
      </c>
      <c r="W58" s="333">
        <v>0</v>
      </c>
      <c r="X58" s="245">
        <v>0</v>
      </c>
      <c r="Y58" s="245">
        <v>0</v>
      </c>
      <c r="Z58" s="245">
        <v>0</v>
      </c>
      <c r="AA58" s="245">
        <v>0</v>
      </c>
      <c r="AB58" s="245">
        <v>0</v>
      </c>
      <c r="AC58" s="245">
        <v>0</v>
      </c>
      <c r="AD58" s="245">
        <v>0</v>
      </c>
      <c r="AE58" s="245">
        <v>0</v>
      </c>
      <c r="AF58" s="245">
        <v>0</v>
      </c>
      <c r="AG58" s="245">
        <v>0</v>
      </c>
      <c r="AH58" s="245">
        <v>0</v>
      </c>
      <c r="AI58" s="245">
        <v>0</v>
      </c>
    </row>
    <row r="59" spans="1:35" s="203" customFormat="1" ht="31.2">
      <c r="A59" s="185" t="s">
        <v>50</v>
      </c>
      <c r="B59" s="186" t="s">
        <v>156</v>
      </c>
      <c r="C59" s="70" t="s">
        <v>114</v>
      </c>
      <c r="D59" s="245">
        <v>0</v>
      </c>
      <c r="E59" s="245">
        <v>0</v>
      </c>
      <c r="F59" s="245">
        <v>0</v>
      </c>
      <c r="G59" s="245">
        <v>0</v>
      </c>
      <c r="H59" s="245">
        <v>0</v>
      </c>
      <c r="I59" s="245">
        <v>0</v>
      </c>
      <c r="J59" s="245">
        <v>0</v>
      </c>
      <c r="K59" s="245">
        <v>0</v>
      </c>
      <c r="L59" s="245">
        <v>0</v>
      </c>
      <c r="M59" s="245">
        <v>0</v>
      </c>
      <c r="N59" s="245">
        <v>0</v>
      </c>
      <c r="O59" s="245">
        <v>0</v>
      </c>
      <c r="P59" s="245">
        <v>0</v>
      </c>
      <c r="Q59" s="245">
        <v>0</v>
      </c>
      <c r="R59" s="245">
        <v>0</v>
      </c>
      <c r="S59" s="245">
        <v>0</v>
      </c>
      <c r="T59" s="245">
        <v>0</v>
      </c>
      <c r="U59" s="245">
        <v>0</v>
      </c>
      <c r="V59" s="245">
        <v>0</v>
      </c>
      <c r="W59" s="245">
        <v>0</v>
      </c>
      <c r="X59" s="245">
        <v>0</v>
      </c>
      <c r="Y59" s="245">
        <v>0</v>
      </c>
      <c r="Z59" s="245">
        <v>0</v>
      </c>
      <c r="AA59" s="245">
        <v>0</v>
      </c>
      <c r="AB59" s="245">
        <v>0</v>
      </c>
      <c r="AC59" s="245">
        <v>0</v>
      </c>
      <c r="AD59" s="245">
        <v>0</v>
      </c>
      <c r="AE59" s="245">
        <v>0</v>
      </c>
      <c r="AF59" s="245">
        <v>0</v>
      </c>
      <c r="AG59" s="245">
        <v>0</v>
      </c>
      <c r="AH59" s="245">
        <v>0</v>
      </c>
      <c r="AI59" s="245">
        <v>0</v>
      </c>
    </row>
    <row r="60" spans="1:35" s="203" customFormat="1" ht="31.2">
      <c r="A60" s="185" t="s">
        <v>51</v>
      </c>
      <c r="B60" s="186" t="s">
        <v>157</v>
      </c>
      <c r="C60" s="70" t="s">
        <v>114</v>
      </c>
      <c r="D60" s="245">
        <v>0</v>
      </c>
      <c r="E60" s="245">
        <v>0</v>
      </c>
      <c r="F60" s="245">
        <v>0</v>
      </c>
      <c r="G60" s="245">
        <v>0</v>
      </c>
      <c r="H60" s="245">
        <v>0</v>
      </c>
      <c r="I60" s="245">
        <v>0</v>
      </c>
      <c r="J60" s="245">
        <v>0</v>
      </c>
      <c r="K60" s="245">
        <v>0</v>
      </c>
      <c r="L60" s="245">
        <v>0</v>
      </c>
      <c r="M60" s="245">
        <v>0</v>
      </c>
      <c r="N60" s="245">
        <v>0</v>
      </c>
      <c r="O60" s="245">
        <v>0</v>
      </c>
      <c r="P60" s="245">
        <v>0</v>
      </c>
      <c r="Q60" s="245">
        <v>0</v>
      </c>
      <c r="R60" s="245">
        <v>0</v>
      </c>
      <c r="S60" s="245">
        <v>0</v>
      </c>
      <c r="T60" s="245">
        <v>0</v>
      </c>
      <c r="U60" s="245">
        <v>0</v>
      </c>
      <c r="V60" s="245">
        <v>0</v>
      </c>
      <c r="W60" s="245">
        <v>0</v>
      </c>
      <c r="X60" s="245">
        <v>0</v>
      </c>
      <c r="Y60" s="245">
        <v>0</v>
      </c>
      <c r="Z60" s="245">
        <v>0</v>
      </c>
      <c r="AA60" s="245">
        <v>0</v>
      </c>
      <c r="AB60" s="245">
        <v>0</v>
      </c>
      <c r="AC60" s="245">
        <v>0</v>
      </c>
      <c r="AD60" s="245">
        <v>0</v>
      </c>
      <c r="AE60" s="245">
        <v>0</v>
      </c>
      <c r="AF60" s="245">
        <v>0</v>
      </c>
      <c r="AG60" s="245">
        <v>0</v>
      </c>
      <c r="AH60" s="245">
        <v>0</v>
      </c>
      <c r="AI60" s="245">
        <v>0</v>
      </c>
    </row>
    <row r="61" spans="1:35" s="203" customFormat="1" ht="31.2">
      <c r="A61" s="185" t="s">
        <v>52</v>
      </c>
      <c r="B61" s="186" t="s">
        <v>158</v>
      </c>
      <c r="C61" s="70" t="s">
        <v>114</v>
      </c>
      <c r="D61" s="245">
        <v>0</v>
      </c>
      <c r="E61" s="245">
        <v>0</v>
      </c>
      <c r="F61" s="245">
        <v>0</v>
      </c>
      <c r="G61" s="245">
        <v>0</v>
      </c>
      <c r="H61" s="245">
        <v>0</v>
      </c>
      <c r="I61" s="245">
        <v>0</v>
      </c>
      <c r="J61" s="245">
        <v>0</v>
      </c>
      <c r="K61" s="245">
        <v>0</v>
      </c>
      <c r="L61" s="245">
        <v>0</v>
      </c>
      <c r="M61" s="245">
        <v>0</v>
      </c>
      <c r="N61" s="245">
        <v>0</v>
      </c>
      <c r="O61" s="245">
        <v>0</v>
      </c>
      <c r="P61" s="245">
        <v>0</v>
      </c>
      <c r="Q61" s="245">
        <v>0</v>
      </c>
      <c r="R61" s="245">
        <v>0</v>
      </c>
      <c r="S61" s="245">
        <v>0</v>
      </c>
      <c r="T61" s="245">
        <v>0</v>
      </c>
      <c r="U61" s="245">
        <v>0</v>
      </c>
      <c r="V61" s="245">
        <v>0</v>
      </c>
      <c r="W61" s="245">
        <v>0</v>
      </c>
      <c r="X61" s="245">
        <v>0</v>
      </c>
      <c r="Y61" s="245">
        <v>0</v>
      </c>
      <c r="Z61" s="245">
        <v>0</v>
      </c>
      <c r="AA61" s="245">
        <v>0</v>
      </c>
      <c r="AB61" s="245">
        <v>0</v>
      </c>
      <c r="AC61" s="245">
        <v>0</v>
      </c>
      <c r="AD61" s="245">
        <v>0</v>
      </c>
      <c r="AE61" s="245">
        <v>0</v>
      </c>
      <c r="AF61" s="245">
        <v>0</v>
      </c>
      <c r="AG61" s="245">
        <v>0</v>
      </c>
      <c r="AH61" s="245">
        <v>0</v>
      </c>
      <c r="AI61" s="245">
        <v>0</v>
      </c>
    </row>
    <row r="62" spans="1:35" s="203" customFormat="1" ht="31.2">
      <c r="A62" s="185" t="s">
        <v>53</v>
      </c>
      <c r="B62" s="186" t="s">
        <v>159</v>
      </c>
      <c r="C62" s="70" t="s">
        <v>114</v>
      </c>
      <c r="D62" s="245">
        <v>0</v>
      </c>
      <c r="E62" s="245">
        <v>0</v>
      </c>
      <c r="F62" s="245">
        <v>0</v>
      </c>
      <c r="G62" s="245">
        <v>0</v>
      </c>
      <c r="H62" s="245">
        <v>0</v>
      </c>
      <c r="I62" s="245">
        <v>0</v>
      </c>
      <c r="J62" s="245">
        <v>0</v>
      </c>
      <c r="K62" s="245">
        <v>0</v>
      </c>
      <c r="L62" s="245">
        <v>0</v>
      </c>
      <c r="M62" s="245">
        <v>0</v>
      </c>
      <c r="N62" s="245">
        <v>0</v>
      </c>
      <c r="O62" s="245">
        <v>0</v>
      </c>
      <c r="P62" s="245">
        <v>0</v>
      </c>
      <c r="Q62" s="245">
        <v>0</v>
      </c>
      <c r="R62" s="245">
        <v>0</v>
      </c>
      <c r="S62" s="245">
        <v>0</v>
      </c>
      <c r="T62" s="245">
        <v>0</v>
      </c>
      <c r="U62" s="245">
        <v>0</v>
      </c>
      <c r="V62" s="245">
        <v>0</v>
      </c>
      <c r="W62" s="245">
        <v>0</v>
      </c>
      <c r="X62" s="245">
        <v>0</v>
      </c>
      <c r="Y62" s="245">
        <v>0</v>
      </c>
      <c r="Z62" s="245">
        <v>0</v>
      </c>
      <c r="AA62" s="245">
        <v>0</v>
      </c>
      <c r="AB62" s="245">
        <v>0</v>
      </c>
      <c r="AC62" s="245">
        <v>0</v>
      </c>
      <c r="AD62" s="245">
        <v>0</v>
      </c>
      <c r="AE62" s="245">
        <v>0</v>
      </c>
      <c r="AF62" s="245">
        <v>0</v>
      </c>
      <c r="AG62" s="245">
        <v>0</v>
      </c>
      <c r="AH62" s="245">
        <v>0</v>
      </c>
      <c r="AI62" s="245">
        <v>0</v>
      </c>
    </row>
    <row r="63" spans="1:35" s="203" customFormat="1" ht="46.8">
      <c r="A63" s="185" t="s">
        <v>160</v>
      </c>
      <c r="B63" s="186" t="s">
        <v>161</v>
      </c>
      <c r="C63" s="70" t="s">
        <v>114</v>
      </c>
      <c r="D63" s="245">
        <v>0</v>
      </c>
      <c r="E63" s="245">
        <v>0</v>
      </c>
      <c r="F63" s="245">
        <v>0</v>
      </c>
      <c r="G63" s="245">
        <v>0</v>
      </c>
      <c r="H63" s="245">
        <v>0</v>
      </c>
      <c r="I63" s="245">
        <v>0</v>
      </c>
      <c r="J63" s="245">
        <v>0</v>
      </c>
      <c r="K63" s="245">
        <v>0</v>
      </c>
      <c r="L63" s="245">
        <v>0</v>
      </c>
      <c r="M63" s="245">
        <v>0</v>
      </c>
      <c r="N63" s="245">
        <v>0</v>
      </c>
      <c r="O63" s="245">
        <v>0</v>
      </c>
      <c r="P63" s="245">
        <v>0</v>
      </c>
      <c r="Q63" s="245">
        <v>0</v>
      </c>
      <c r="R63" s="245">
        <v>0</v>
      </c>
      <c r="S63" s="245">
        <v>0</v>
      </c>
      <c r="T63" s="245">
        <v>0</v>
      </c>
      <c r="U63" s="245">
        <v>0</v>
      </c>
      <c r="V63" s="245">
        <v>0</v>
      </c>
      <c r="W63" s="245">
        <v>0</v>
      </c>
      <c r="X63" s="245">
        <v>0</v>
      </c>
      <c r="Y63" s="245">
        <v>0</v>
      </c>
      <c r="Z63" s="245">
        <v>0</v>
      </c>
      <c r="AA63" s="245">
        <v>0</v>
      </c>
      <c r="AB63" s="245">
        <v>0</v>
      </c>
      <c r="AC63" s="245">
        <v>0</v>
      </c>
      <c r="AD63" s="245">
        <v>0</v>
      </c>
      <c r="AE63" s="245">
        <v>0</v>
      </c>
      <c r="AF63" s="245">
        <v>0</v>
      </c>
      <c r="AG63" s="245">
        <v>0</v>
      </c>
      <c r="AH63" s="245">
        <v>0</v>
      </c>
      <c r="AI63" s="245">
        <v>0</v>
      </c>
    </row>
    <row r="64" spans="1:35" s="203" customFormat="1" ht="31.2">
      <c r="A64" s="185" t="s">
        <v>162</v>
      </c>
      <c r="B64" s="186" t="s">
        <v>163</v>
      </c>
      <c r="C64" s="70" t="s">
        <v>114</v>
      </c>
      <c r="D64" s="245">
        <v>0</v>
      </c>
      <c r="E64" s="245">
        <v>0</v>
      </c>
      <c r="F64" s="245">
        <v>0</v>
      </c>
      <c r="G64" s="245">
        <v>0</v>
      </c>
      <c r="H64" s="245">
        <v>0</v>
      </c>
      <c r="I64" s="245">
        <v>0</v>
      </c>
      <c r="J64" s="245">
        <v>0</v>
      </c>
      <c r="K64" s="245">
        <v>0</v>
      </c>
      <c r="L64" s="245">
        <v>0</v>
      </c>
      <c r="M64" s="245">
        <v>0</v>
      </c>
      <c r="N64" s="245">
        <v>0</v>
      </c>
      <c r="O64" s="245">
        <v>0</v>
      </c>
      <c r="P64" s="245">
        <v>0</v>
      </c>
      <c r="Q64" s="245">
        <v>0</v>
      </c>
      <c r="R64" s="245">
        <v>0</v>
      </c>
      <c r="S64" s="245">
        <v>0</v>
      </c>
      <c r="T64" s="245">
        <v>0</v>
      </c>
      <c r="U64" s="245">
        <v>0</v>
      </c>
      <c r="V64" s="245">
        <v>0</v>
      </c>
      <c r="W64" s="245">
        <v>0</v>
      </c>
      <c r="X64" s="245">
        <v>0</v>
      </c>
      <c r="Y64" s="245">
        <v>0</v>
      </c>
      <c r="Z64" s="245">
        <v>0</v>
      </c>
      <c r="AA64" s="245">
        <v>0</v>
      </c>
      <c r="AB64" s="245">
        <v>0</v>
      </c>
      <c r="AC64" s="245">
        <v>0</v>
      </c>
      <c r="AD64" s="245">
        <v>0</v>
      </c>
      <c r="AE64" s="245">
        <v>0</v>
      </c>
      <c r="AF64" s="245">
        <v>0</v>
      </c>
      <c r="AG64" s="245">
        <v>0</v>
      </c>
      <c r="AH64" s="245">
        <v>0</v>
      </c>
      <c r="AI64" s="245">
        <v>0</v>
      </c>
    </row>
    <row r="65" spans="1:36" s="203" customFormat="1" ht="31.2">
      <c r="A65" s="185" t="s">
        <v>164</v>
      </c>
      <c r="B65" s="186" t="s">
        <v>165</v>
      </c>
      <c r="C65" s="70" t="s">
        <v>114</v>
      </c>
      <c r="D65" s="245">
        <v>0</v>
      </c>
      <c r="E65" s="245">
        <v>0</v>
      </c>
      <c r="F65" s="245">
        <v>0</v>
      </c>
      <c r="G65" s="245">
        <v>0</v>
      </c>
      <c r="H65" s="245">
        <v>0</v>
      </c>
      <c r="I65" s="245">
        <v>0</v>
      </c>
      <c r="J65" s="245">
        <v>0</v>
      </c>
      <c r="K65" s="245">
        <v>0</v>
      </c>
      <c r="L65" s="245">
        <v>0</v>
      </c>
      <c r="M65" s="245">
        <v>0</v>
      </c>
      <c r="N65" s="245">
        <v>0</v>
      </c>
      <c r="O65" s="245">
        <v>0</v>
      </c>
      <c r="P65" s="245">
        <v>0</v>
      </c>
      <c r="Q65" s="245">
        <v>0</v>
      </c>
      <c r="R65" s="245">
        <v>0</v>
      </c>
      <c r="S65" s="245">
        <v>0</v>
      </c>
      <c r="T65" s="245">
        <v>0</v>
      </c>
      <c r="U65" s="245">
        <v>0</v>
      </c>
      <c r="V65" s="245">
        <v>0</v>
      </c>
      <c r="W65" s="245">
        <v>0</v>
      </c>
      <c r="X65" s="245">
        <v>0</v>
      </c>
      <c r="Y65" s="245">
        <v>0</v>
      </c>
      <c r="Z65" s="245">
        <v>0</v>
      </c>
      <c r="AA65" s="245">
        <v>0</v>
      </c>
      <c r="AB65" s="245">
        <v>0</v>
      </c>
      <c r="AC65" s="245">
        <v>0</v>
      </c>
      <c r="AD65" s="245">
        <v>0</v>
      </c>
      <c r="AE65" s="245">
        <v>0</v>
      </c>
      <c r="AF65" s="245">
        <v>0</v>
      </c>
      <c r="AG65" s="245">
        <v>0</v>
      </c>
      <c r="AH65" s="245">
        <v>0</v>
      </c>
      <c r="AI65" s="245">
        <v>0</v>
      </c>
    </row>
    <row r="66" spans="1:36" s="203" customFormat="1" ht="46.8">
      <c r="A66" s="185" t="s">
        <v>166</v>
      </c>
      <c r="B66" s="186" t="s">
        <v>167</v>
      </c>
      <c r="C66" s="70" t="s">
        <v>114</v>
      </c>
      <c r="D66" s="245">
        <v>0</v>
      </c>
      <c r="E66" s="245">
        <v>0</v>
      </c>
      <c r="F66" s="245">
        <v>0</v>
      </c>
      <c r="G66" s="245">
        <v>0</v>
      </c>
      <c r="H66" s="245">
        <v>0</v>
      </c>
      <c r="I66" s="245">
        <v>0</v>
      </c>
      <c r="J66" s="245">
        <v>0</v>
      </c>
      <c r="K66" s="245">
        <v>0</v>
      </c>
      <c r="L66" s="245">
        <v>0</v>
      </c>
      <c r="M66" s="245">
        <v>0</v>
      </c>
      <c r="N66" s="245">
        <v>0</v>
      </c>
      <c r="O66" s="245">
        <v>0</v>
      </c>
      <c r="P66" s="245">
        <v>0</v>
      </c>
      <c r="Q66" s="245">
        <v>0</v>
      </c>
      <c r="R66" s="245">
        <v>0</v>
      </c>
      <c r="S66" s="245">
        <v>0</v>
      </c>
      <c r="T66" s="245">
        <v>0</v>
      </c>
      <c r="U66" s="245">
        <v>0</v>
      </c>
      <c r="V66" s="245">
        <v>0</v>
      </c>
      <c r="W66" s="245">
        <v>0</v>
      </c>
      <c r="X66" s="245">
        <v>0</v>
      </c>
      <c r="Y66" s="245">
        <v>0</v>
      </c>
      <c r="Z66" s="245">
        <v>0</v>
      </c>
      <c r="AA66" s="245">
        <v>0</v>
      </c>
      <c r="AB66" s="245">
        <v>0</v>
      </c>
      <c r="AC66" s="245">
        <v>0</v>
      </c>
      <c r="AD66" s="245">
        <v>0</v>
      </c>
      <c r="AE66" s="245">
        <v>0</v>
      </c>
      <c r="AF66" s="245">
        <v>0</v>
      </c>
      <c r="AG66" s="245">
        <v>0</v>
      </c>
      <c r="AH66" s="245">
        <v>0</v>
      </c>
      <c r="AI66" s="245">
        <v>0</v>
      </c>
    </row>
    <row r="67" spans="1:36" s="203" customFormat="1" ht="46.8">
      <c r="A67" s="185" t="s">
        <v>38</v>
      </c>
      <c r="B67" s="186" t="s">
        <v>97</v>
      </c>
      <c r="C67" s="70" t="s">
        <v>114</v>
      </c>
      <c r="D67" s="245">
        <v>0</v>
      </c>
      <c r="E67" s="245">
        <v>0</v>
      </c>
      <c r="F67" s="245">
        <v>0</v>
      </c>
      <c r="G67" s="245">
        <v>0</v>
      </c>
      <c r="H67" s="245">
        <v>0</v>
      </c>
      <c r="I67" s="245">
        <v>0</v>
      </c>
      <c r="J67" s="245">
        <v>0</v>
      </c>
      <c r="K67" s="245">
        <v>0</v>
      </c>
      <c r="L67" s="245">
        <v>0</v>
      </c>
      <c r="M67" s="245">
        <v>0</v>
      </c>
      <c r="N67" s="245">
        <v>0</v>
      </c>
      <c r="O67" s="245">
        <v>0</v>
      </c>
      <c r="P67" s="245">
        <v>0</v>
      </c>
      <c r="Q67" s="245">
        <v>0</v>
      </c>
      <c r="R67" s="245">
        <v>0</v>
      </c>
      <c r="S67" s="245">
        <v>0</v>
      </c>
      <c r="T67" s="245">
        <v>0</v>
      </c>
      <c r="U67" s="245">
        <v>0</v>
      </c>
      <c r="V67" s="245">
        <v>0</v>
      </c>
      <c r="W67" s="245">
        <v>0</v>
      </c>
      <c r="X67" s="245">
        <v>0</v>
      </c>
      <c r="Y67" s="245">
        <v>0</v>
      </c>
      <c r="Z67" s="245">
        <v>0</v>
      </c>
      <c r="AA67" s="245">
        <v>0</v>
      </c>
      <c r="AB67" s="245">
        <v>0</v>
      </c>
      <c r="AC67" s="245">
        <v>0</v>
      </c>
      <c r="AD67" s="245">
        <v>0</v>
      </c>
      <c r="AE67" s="245">
        <v>0</v>
      </c>
      <c r="AF67" s="245">
        <v>0</v>
      </c>
      <c r="AG67" s="245">
        <v>0</v>
      </c>
      <c r="AH67" s="245">
        <v>0</v>
      </c>
      <c r="AI67" s="245">
        <v>0</v>
      </c>
    </row>
    <row r="68" spans="1:36" s="203" customFormat="1" ht="31.2">
      <c r="A68" s="185" t="s">
        <v>54</v>
      </c>
      <c r="B68" s="186" t="s">
        <v>98</v>
      </c>
      <c r="C68" s="70" t="s">
        <v>114</v>
      </c>
      <c r="D68" s="245">
        <v>0</v>
      </c>
      <c r="E68" s="245">
        <v>0</v>
      </c>
      <c r="F68" s="245">
        <v>0</v>
      </c>
      <c r="G68" s="245">
        <v>0</v>
      </c>
      <c r="H68" s="245">
        <v>0</v>
      </c>
      <c r="I68" s="245">
        <v>0</v>
      </c>
      <c r="J68" s="245">
        <v>0</v>
      </c>
      <c r="K68" s="245">
        <v>0</v>
      </c>
      <c r="L68" s="245">
        <v>0</v>
      </c>
      <c r="M68" s="245">
        <v>0</v>
      </c>
      <c r="N68" s="245">
        <v>0</v>
      </c>
      <c r="O68" s="245">
        <v>0</v>
      </c>
      <c r="P68" s="245">
        <v>0</v>
      </c>
      <c r="Q68" s="245">
        <v>0</v>
      </c>
      <c r="R68" s="245">
        <v>0</v>
      </c>
      <c r="S68" s="245">
        <v>0</v>
      </c>
      <c r="T68" s="245">
        <v>0</v>
      </c>
      <c r="U68" s="245">
        <v>0</v>
      </c>
      <c r="V68" s="245">
        <v>0</v>
      </c>
      <c r="W68" s="245">
        <v>0</v>
      </c>
      <c r="X68" s="245">
        <v>0</v>
      </c>
      <c r="Y68" s="245">
        <v>0</v>
      </c>
      <c r="Z68" s="245">
        <v>0</v>
      </c>
      <c r="AA68" s="245">
        <v>0</v>
      </c>
      <c r="AB68" s="245">
        <v>0</v>
      </c>
      <c r="AC68" s="245">
        <v>0</v>
      </c>
      <c r="AD68" s="245">
        <v>0</v>
      </c>
      <c r="AE68" s="245">
        <v>0</v>
      </c>
      <c r="AF68" s="245">
        <v>0</v>
      </c>
      <c r="AG68" s="245">
        <v>0</v>
      </c>
      <c r="AH68" s="245">
        <v>0</v>
      </c>
      <c r="AI68" s="245">
        <v>0</v>
      </c>
    </row>
    <row r="69" spans="1:36" s="203" customFormat="1" ht="31.2">
      <c r="A69" s="185" t="s">
        <v>168</v>
      </c>
      <c r="B69" s="186" t="s">
        <v>99</v>
      </c>
      <c r="C69" s="70" t="s">
        <v>114</v>
      </c>
      <c r="D69" s="245">
        <v>0</v>
      </c>
      <c r="E69" s="245">
        <v>0</v>
      </c>
      <c r="F69" s="245">
        <v>0</v>
      </c>
      <c r="G69" s="245">
        <v>0</v>
      </c>
      <c r="H69" s="245">
        <v>0</v>
      </c>
      <c r="I69" s="245">
        <v>0</v>
      </c>
      <c r="J69" s="245">
        <v>0</v>
      </c>
      <c r="K69" s="245">
        <v>0</v>
      </c>
      <c r="L69" s="245">
        <v>0</v>
      </c>
      <c r="M69" s="245">
        <v>0</v>
      </c>
      <c r="N69" s="245">
        <v>0</v>
      </c>
      <c r="O69" s="245">
        <v>0</v>
      </c>
      <c r="P69" s="245">
        <v>0</v>
      </c>
      <c r="Q69" s="245">
        <v>0</v>
      </c>
      <c r="R69" s="245">
        <v>0</v>
      </c>
      <c r="S69" s="245">
        <v>0</v>
      </c>
      <c r="T69" s="245">
        <v>0</v>
      </c>
      <c r="U69" s="245">
        <v>0</v>
      </c>
      <c r="V69" s="245">
        <v>0</v>
      </c>
      <c r="W69" s="245">
        <v>0</v>
      </c>
      <c r="X69" s="245">
        <v>0</v>
      </c>
      <c r="Y69" s="245">
        <v>0</v>
      </c>
      <c r="Z69" s="245">
        <v>0</v>
      </c>
      <c r="AA69" s="245">
        <v>0</v>
      </c>
      <c r="AB69" s="245">
        <v>0</v>
      </c>
      <c r="AC69" s="245">
        <v>0</v>
      </c>
      <c r="AD69" s="245">
        <v>0</v>
      </c>
      <c r="AE69" s="245">
        <v>0</v>
      </c>
      <c r="AF69" s="245">
        <v>0</v>
      </c>
      <c r="AG69" s="245">
        <v>0</v>
      </c>
      <c r="AH69" s="245">
        <v>0</v>
      </c>
      <c r="AI69" s="245">
        <v>0</v>
      </c>
    </row>
    <row r="70" spans="1:36" s="203" customFormat="1" ht="46.8">
      <c r="A70" s="185" t="s">
        <v>122</v>
      </c>
      <c r="B70" s="186" t="s">
        <v>100</v>
      </c>
      <c r="C70" s="70" t="s">
        <v>114</v>
      </c>
      <c r="D70" s="245">
        <v>0</v>
      </c>
      <c r="E70" s="245">
        <v>0</v>
      </c>
      <c r="F70" s="245">
        <v>0</v>
      </c>
      <c r="G70" s="245">
        <v>0</v>
      </c>
      <c r="H70" s="245">
        <v>0</v>
      </c>
      <c r="I70" s="245">
        <v>0</v>
      </c>
      <c r="J70" s="245">
        <v>0</v>
      </c>
      <c r="K70" s="245">
        <v>0</v>
      </c>
      <c r="L70" s="245">
        <v>0</v>
      </c>
      <c r="M70" s="245">
        <v>0</v>
      </c>
      <c r="N70" s="245">
        <v>0</v>
      </c>
      <c r="O70" s="245">
        <v>0</v>
      </c>
      <c r="P70" s="245">
        <v>0</v>
      </c>
      <c r="Q70" s="245">
        <v>0</v>
      </c>
      <c r="R70" s="245">
        <v>0</v>
      </c>
      <c r="S70" s="245">
        <v>0</v>
      </c>
      <c r="T70" s="245">
        <v>0</v>
      </c>
      <c r="U70" s="245">
        <v>0</v>
      </c>
      <c r="V70" s="245">
        <v>0</v>
      </c>
      <c r="W70" s="245">
        <v>0</v>
      </c>
      <c r="X70" s="245">
        <v>0</v>
      </c>
      <c r="Y70" s="245">
        <v>0</v>
      </c>
      <c r="Z70" s="245">
        <v>0</v>
      </c>
      <c r="AA70" s="245">
        <v>0</v>
      </c>
      <c r="AB70" s="245">
        <v>0</v>
      </c>
      <c r="AC70" s="245">
        <v>0</v>
      </c>
      <c r="AD70" s="245">
        <v>0</v>
      </c>
      <c r="AE70" s="245">
        <v>0</v>
      </c>
      <c r="AF70" s="245">
        <v>0</v>
      </c>
      <c r="AG70" s="245">
        <v>0</v>
      </c>
      <c r="AH70" s="245">
        <v>0</v>
      </c>
      <c r="AI70" s="245">
        <v>0</v>
      </c>
    </row>
    <row r="71" spans="1:36" s="203" customFormat="1" ht="46.8">
      <c r="A71" s="185" t="s">
        <v>123</v>
      </c>
      <c r="B71" s="186" t="s">
        <v>101</v>
      </c>
      <c r="C71" s="70" t="s">
        <v>114</v>
      </c>
      <c r="D71" s="245">
        <v>0</v>
      </c>
      <c r="E71" s="245">
        <v>0</v>
      </c>
      <c r="F71" s="245">
        <v>0</v>
      </c>
      <c r="G71" s="245">
        <v>0</v>
      </c>
      <c r="H71" s="245">
        <v>0</v>
      </c>
      <c r="I71" s="245">
        <v>0</v>
      </c>
      <c r="J71" s="245">
        <v>0</v>
      </c>
      <c r="K71" s="245">
        <v>0</v>
      </c>
      <c r="L71" s="245">
        <v>0</v>
      </c>
      <c r="M71" s="245">
        <v>0</v>
      </c>
      <c r="N71" s="245">
        <v>0</v>
      </c>
      <c r="O71" s="245">
        <v>0</v>
      </c>
      <c r="P71" s="245">
        <v>0</v>
      </c>
      <c r="Q71" s="245">
        <v>0</v>
      </c>
      <c r="R71" s="245">
        <v>0</v>
      </c>
      <c r="S71" s="245">
        <v>0</v>
      </c>
      <c r="T71" s="245">
        <v>0</v>
      </c>
      <c r="U71" s="245">
        <v>0</v>
      </c>
      <c r="V71" s="245">
        <v>0</v>
      </c>
      <c r="W71" s="245">
        <v>0</v>
      </c>
      <c r="X71" s="245">
        <v>0</v>
      </c>
      <c r="Y71" s="245">
        <v>0</v>
      </c>
      <c r="Z71" s="245">
        <v>0</v>
      </c>
      <c r="AA71" s="245">
        <v>0</v>
      </c>
      <c r="AB71" s="245">
        <v>0</v>
      </c>
      <c r="AC71" s="245">
        <v>0</v>
      </c>
      <c r="AD71" s="245">
        <v>0</v>
      </c>
      <c r="AE71" s="245">
        <v>0</v>
      </c>
      <c r="AF71" s="245">
        <v>0</v>
      </c>
      <c r="AG71" s="245">
        <v>0</v>
      </c>
      <c r="AH71" s="245">
        <v>0</v>
      </c>
      <c r="AI71" s="245">
        <v>0</v>
      </c>
    </row>
    <row r="72" spans="1:36" s="203" customFormat="1" ht="46.8">
      <c r="A72" s="185" t="s">
        <v>124</v>
      </c>
      <c r="B72" s="186" t="s">
        <v>102</v>
      </c>
      <c r="C72" s="70" t="s">
        <v>114</v>
      </c>
      <c r="D72" s="245">
        <v>0</v>
      </c>
      <c r="E72" s="245">
        <v>0</v>
      </c>
      <c r="F72" s="245">
        <v>0</v>
      </c>
      <c r="G72" s="245">
        <v>0</v>
      </c>
      <c r="H72" s="245">
        <v>0</v>
      </c>
      <c r="I72" s="245">
        <v>0</v>
      </c>
      <c r="J72" s="245">
        <v>0</v>
      </c>
      <c r="K72" s="245">
        <v>0</v>
      </c>
      <c r="L72" s="245">
        <v>0</v>
      </c>
      <c r="M72" s="245">
        <v>0</v>
      </c>
      <c r="N72" s="245">
        <v>0</v>
      </c>
      <c r="O72" s="245">
        <v>0</v>
      </c>
      <c r="P72" s="245">
        <v>0</v>
      </c>
      <c r="Q72" s="245">
        <v>0</v>
      </c>
      <c r="R72" s="245">
        <v>0</v>
      </c>
      <c r="S72" s="245">
        <v>0</v>
      </c>
      <c r="T72" s="245">
        <v>0</v>
      </c>
      <c r="U72" s="245">
        <v>0</v>
      </c>
      <c r="V72" s="245">
        <v>0</v>
      </c>
      <c r="W72" s="245">
        <v>0</v>
      </c>
      <c r="X72" s="245">
        <v>0</v>
      </c>
      <c r="Y72" s="245">
        <v>0</v>
      </c>
      <c r="Z72" s="245">
        <v>0</v>
      </c>
      <c r="AA72" s="245">
        <v>0</v>
      </c>
      <c r="AB72" s="245">
        <v>0</v>
      </c>
      <c r="AC72" s="245">
        <v>0</v>
      </c>
      <c r="AD72" s="245">
        <v>0</v>
      </c>
      <c r="AE72" s="245">
        <v>0</v>
      </c>
      <c r="AF72" s="245">
        <v>0</v>
      </c>
      <c r="AG72" s="245">
        <v>0</v>
      </c>
      <c r="AH72" s="245">
        <v>0</v>
      </c>
      <c r="AI72" s="245">
        <v>0</v>
      </c>
    </row>
    <row r="73" spans="1:36" s="203" customFormat="1" ht="38.25" customHeight="1">
      <c r="A73" s="185" t="s">
        <v>125</v>
      </c>
      <c r="B73" s="186" t="s">
        <v>103</v>
      </c>
      <c r="C73" s="70" t="s">
        <v>114</v>
      </c>
      <c r="D73" s="245">
        <v>0</v>
      </c>
      <c r="E73" s="245">
        <v>0</v>
      </c>
      <c r="F73" s="245">
        <v>0</v>
      </c>
      <c r="G73" s="245">
        <v>0</v>
      </c>
      <c r="H73" s="245">
        <v>0</v>
      </c>
      <c r="I73" s="245">
        <v>0</v>
      </c>
      <c r="J73" s="245">
        <v>0</v>
      </c>
      <c r="K73" s="245">
        <v>0</v>
      </c>
      <c r="L73" s="245">
        <v>0</v>
      </c>
      <c r="M73" s="245">
        <v>0</v>
      </c>
      <c r="N73" s="245">
        <v>0</v>
      </c>
      <c r="O73" s="245">
        <v>0</v>
      </c>
      <c r="P73" s="245">
        <v>0</v>
      </c>
      <c r="Q73" s="245">
        <v>0</v>
      </c>
      <c r="R73" s="245">
        <v>0</v>
      </c>
      <c r="S73" s="245">
        <v>0</v>
      </c>
      <c r="T73" s="245">
        <v>0</v>
      </c>
      <c r="U73" s="245">
        <v>0</v>
      </c>
      <c r="V73" s="245">
        <v>0</v>
      </c>
      <c r="W73" s="245">
        <v>0</v>
      </c>
      <c r="X73" s="245">
        <v>0</v>
      </c>
      <c r="Y73" s="245">
        <v>0</v>
      </c>
      <c r="Z73" s="245">
        <v>0</v>
      </c>
      <c r="AA73" s="245">
        <v>0</v>
      </c>
      <c r="AB73" s="245">
        <v>0</v>
      </c>
      <c r="AC73" s="245">
        <v>0</v>
      </c>
      <c r="AD73" s="245">
        <v>0</v>
      </c>
      <c r="AE73" s="245">
        <v>0</v>
      </c>
      <c r="AF73" s="245">
        <v>0</v>
      </c>
      <c r="AG73" s="245">
        <v>0</v>
      </c>
      <c r="AH73" s="245">
        <v>0</v>
      </c>
      <c r="AI73" s="245">
        <v>0</v>
      </c>
    </row>
    <row r="74" spans="1:36" s="203" customFormat="1" ht="31.2">
      <c r="A74" s="185" t="s">
        <v>169</v>
      </c>
      <c r="B74" s="214" t="s">
        <v>104</v>
      </c>
      <c r="C74" s="70" t="s">
        <v>114</v>
      </c>
      <c r="D74" s="245">
        <v>0</v>
      </c>
      <c r="E74" s="245">
        <v>0</v>
      </c>
      <c r="F74" s="245">
        <v>0</v>
      </c>
      <c r="G74" s="245">
        <v>0</v>
      </c>
      <c r="H74" s="245">
        <v>0</v>
      </c>
      <c r="I74" s="245">
        <v>0</v>
      </c>
      <c r="J74" s="245">
        <v>0</v>
      </c>
      <c r="K74" s="245">
        <v>0</v>
      </c>
      <c r="L74" s="245">
        <v>0</v>
      </c>
      <c r="M74" s="245">
        <v>0</v>
      </c>
      <c r="N74" s="245">
        <v>0</v>
      </c>
      <c r="O74" s="245">
        <v>0</v>
      </c>
      <c r="P74" s="245">
        <v>0</v>
      </c>
      <c r="Q74" s="245">
        <v>0</v>
      </c>
      <c r="R74" s="245">
        <v>0</v>
      </c>
      <c r="S74" s="245">
        <v>0</v>
      </c>
      <c r="T74" s="245">
        <v>0</v>
      </c>
      <c r="U74" s="245">
        <v>0</v>
      </c>
      <c r="V74" s="245">
        <v>0</v>
      </c>
      <c r="W74" s="245">
        <v>0</v>
      </c>
      <c r="X74" s="245">
        <v>0</v>
      </c>
      <c r="Y74" s="245">
        <v>0</v>
      </c>
      <c r="Z74" s="245">
        <v>0</v>
      </c>
      <c r="AA74" s="245">
        <v>0</v>
      </c>
      <c r="AB74" s="245">
        <v>0</v>
      </c>
      <c r="AC74" s="245">
        <v>0</v>
      </c>
      <c r="AD74" s="245">
        <v>0</v>
      </c>
      <c r="AE74" s="245">
        <v>0</v>
      </c>
      <c r="AF74" s="245">
        <v>0</v>
      </c>
      <c r="AG74" s="245">
        <v>0</v>
      </c>
      <c r="AH74" s="245">
        <v>0</v>
      </c>
      <c r="AI74" s="245">
        <v>0</v>
      </c>
    </row>
    <row r="75" spans="1:36" s="203" customFormat="1" ht="43.5" customHeight="1">
      <c r="A75" s="185" t="s">
        <v>170</v>
      </c>
      <c r="B75" s="195" t="s">
        <v>105</v>
      </c>
      <c r="C75" s="231" t="s">
        <v>114</v>
      </c>
      <c r="D75" s="245">
        <v>0</v>
      </c>
      <c r="E75" s="245">
        <v>0</v>
      </c>
      <c r="F75" s="245">
        <v>0</v>
      </c>
      <c r="G75" s="245">
        <v>0</v>
      </c>
      <c r="H75" s="245">
        <v>0</v>
      </c>
      <c r="I75" s="245">
        <v>0</v>
      </c>
      <c r="J75" s="245">
        <v>0</v>
      </c>
      <c r="K75" s="245">
        <v>0</v>
      </c>
      <c r="L75" s="245">
        <v>0</v>
      </c>
      <c r="M75" s="245">
        <v>0</v>
      </c>
      <c r="N75" s="245">
        <v>0</v>
      </c>
      <c r="O75" s="245">
        <v>0</v>
      </c>
      <c r="P75" s="245">
        <v>0</v>
      </c>
      <c r="Q75" s="245">
        <v>0</v>
      </c>
      <c r="R75" s="245">
        <v>0</v>
      </c>
      <c r="S75" s="245">
        <v>0</v>
      </c>
      <c r="T75" s="245">
        <v>0</v>
      </c>
      <c r="U75" s="245">
        <v>0</v>
      </c>
      <c r="V75" s="245">
        <v>0</v>
      </c>
      <c r="W75" s="245">
        <v>0</v>
      </c>
      <c r="X75" s="245">
        <v>0</v>
      </c>
      <c r="Y75" s="245">
        <v>0</v>
      </c>
      <c r="Z75" s="245">
        <v>0</v>
      </c>
      <c r="AA75" s="245">
        <v>0</v>
      </c>
      <c r="AB75" s="245">
        <v>0</v>
      </c>
      <c r="AC75" s="245">
        <v>0</v>
      </c>
      <c r="AD75" s="245">
        <v>0</v>
      </c>
      <c r="AE75" s="245">
        <v>0</v>
      </c>
      <c r="AF75" s="245">
        <v>0</v>
      </c>
      <c r="AG75" s="245">
        <v>0</v>
      </c>
      <c r="AH75" s="245">
        <v>0</v>
      </c>
      <c r="AI75" s="245">
        <v>0</v>
      </c>
    </row>
    <row r="76" spans="1:36" s="203" customFormat="1" ht="25.5" customHeight="1">
      <c r="A76" s="233"/>
      <c r="B76" s="234"/>
      <c r="C76" s="288"/>
      <c r="D76" s="288"/>
      <c r="E76" s="288"/>
      <c r="F76" s="288"/>
      <c r="G76" s="288"/>
      <c r="H76" s="288"/>
      <c r="I76" s="288"/>
      <c r="J76" s="288"/>
      <c r="K76" s="288"/>
      <c r="L76" s="288"/>
      <c r="M76" s="288"/>
      <c r="N76" s="288"/>
      <c r="O76" s="288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288"/>
      <c r="AB76" s="288"/>
      <c r="AC76" s="288"/>
      <c r="AD76" s="288"/>
      <c r="AE76" s="288"/>
      <c r="AF76" s="288"/>
      <c r="AG76" s="288"/>
      <c r="AH76" s="288"/>
      <c r="AI76" s="288"/>
    </row>
    <row r="77" spans="1:36" s="204" customFormat="1">
      <c r="A77" s="289"/>
      <c r="B77" s="290"/>
      <c r="C77" s="291"/>
      <c r="D77" s="292"/>
      <c r="E77" s="292"/>
      <c r="F77" s="293"/>
      <c r="G77" s="293"/>
      <c r="H77" s="293"/>
      <c r="I77" s="293"/>
      <c r="J77" s="293"/>
      <c r="K77" s="293"/>
      <c r="L77" s="293"/>
      <c r="M77" s="293"/>
      <c r="N77" s="293"/>
      <c r="O77" s="293"/>
      <c r="P77" s="293"/>
      <c r="Q77" s="293"/>
      <c r="R77" s="293"/>
      <c r="S77" s="293"/>
      <c r="T77" s="293"/>
      <c r="U77" s="293"/>
      <c r="V77" s="293"/>
      <c r="W77" s="293"/>
      <c r="X77" s="293"/>
      <c r="Y77" s="293"/>
      <c r="Z77" s="293"/>
      <c r="AA77" s="293"/>
      <c r="AB77" s="293"/>
      <c r="AC77" s="293"/>
      <c r="AD77" s="293"/>
      <c r="AE77" s="293"/>
      <c r="AF77" s="293"/>
      <c r="AG77" s="293"/>
      <c r="AH77" s="293"/>
      <c r="AI77" s="293"/>
      <c r="AJ77" s="232"/>
    </row>
    <row r="78" spans="1:36">
      <c r="A78" s="294"/>
      <c r="B78" s="295"/>
      <c r="C78" s="296"/>
      <c r="D78" s="297"/>
      <c r="E78" s="297"/>
      <c r="F78" s="297"/>
      <c r="G78" s="297"/>
      <c r="H78" s="297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D78" s="297"/>
      <c r="AE78" s="297"/>
      <c r="AF78" s="297"/>
      <c r="AG78" s="297"/>
      <c r="AH78" s="297"/>
      <c r="AI78" s="297"/>
    </row>
    <row r="79" spans="1:36">
      <c r="A79" s="298"/>
      <c r="B79" s="299"/>
      <c r="C79" s="300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</row>
    <row r="80" spans="1:36">
      <c r="A80" s="302"/>
      <c r="B80" s="303"/>
      <c r="C80" s="304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72">
      <c r="A81" s="302"/>
      <c r="B81" s="303"/>
      <c r="C81" s="304"/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72">
      <c r="A82" s="302"/>
      <c r="B82" s="303"/>
      <c r="C82" s="304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72">
      <c r="A83" s="302"/>
      <c r="B83" s="303"/>
      <c r="C83" s="304"/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72" s="34" customFormat="1">
      <c r="A84" s="302"/>
      <c r="B84" s="303"/>
      <c r="C84" s="304"/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</row>
    <row r="85" spans="1:72" s="34" customFormat="1">
      <c r="A85" s="302"/>
      <c r="B85" s="303"/>
      <c r="C85" s="304"/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</row>
    <row r="86" spans="1:72" s="34" customFormat="1">
      <c r="A86" s="302"/>
      <c r="B86" s="303"/>
      <c r="C86" s="304"/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</row>
    <row r="87" spans="1:72" s="34" customFormat="1">
      <c r="A87" s="302"/>
      <c r="B87" s="303"/>
      <c r="C87" s="304"/>
      <c r="D87" s="305"/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</row>
    <row r="88" spans="1:72" s="34" customFormat="1">
      <c r="A88" s="302"/>
      <c r="B88" s="303"/>
      <c r="C88" s="304"/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</row>
    <row r="89" spans="1:72" s="34" customFormat="1">
      <c r="A89" s="302"/>
      <c r="B89" s="303"/>
      <c r="C89" s="304"/>
      <c r="D89" s="305"/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</row>
    <row r="90" spans="1:72" s="34" customFormat="1">
      <c r="A90" s="302"/>
      <c r="B90" s="303"/>
      <c r="C90" s="304"/>
      <c r="D90" s="305"/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</row>
    <row r="91" spans="1:72" s="34" customFormat="1">
      <c r="A91" s="302"/>
      <c r="B91" s="303"/>
      <c r="C91" s="304"/>
      <c r="D91" s="305"/>
      <c r="E91" s="305"/>
      <c r="F91" s="305"/>
      <c r="G91" s="305"/>
      <c r="H91" s="305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</row>
    <row r="92" spans="1:72" s="34" customFormat="1">
      <c r="A92" s="302"/>
      <c r="B92" s="303"/>
      <c r="C92" s="304"/>
      <c r="D92" s="305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</row>
    <row r="93" spans="1:72" s="34" customFormat="1">
      <c r="A93" s="302"/>
      <c r="B93" s="303"/>
      <c r="C93" s="304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</row>
    <row r="94" spans="1:72" s="34" customFormat="1">
      <c r="A94" s="302"/>
      <c r="B94" s="303"/>
      <c r="C94" s="304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</row>
    <row r="95" spans="1:72" s="34" customFormat="1">
      <c r="A95" s="302"/>
      <c r="B95" s="303"/>
      <c r="C95" s="304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</row>
    <row r="96" spans="1:72" s="34" customFormat="1">
      <c r="A96" s="302"/>
      <c r="B96" s="303"/>
      <c r="C96" s="304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</row>
    <row r="97" spans="1:72" s="34" customFormat="1">
      <c r="A97" s="302"/>
      <c r="B97" s="303"/>
      <c r="C97" s="304"/>
      <c r="D97" s="305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</row>
    <row r="98" spans="1:72" s="34" customFormat="1">
      <c r="A98" s="302"/>
      <c r="B98" s="303"/>
      <c r="C98" s="304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</row>
    <row r="99" spans="1:72" s="34" customFormat="1">
      <c r="A99" s="298"/>
      <c r="B99" s="299"/>
      <c r="C99" s="300"/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301"/>
      <c r="AH99" s="301"/>
      <c r="AI99" s="30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</row>
    <row r="100" spans="1:72">
      <c r="A100" s="302"/>
      <c r="B100" s="303"/>
      <c r="C100" s="304"/>
      <c r="D100" s="305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</row>
    <row r="101" spans="1:72">
      <c r="A101" s="302"/>
      <c r="B101" s="303"/>
      <c r="C101" s="304"/>
      <c r="D101" s="305"/>
      <c r="E101" s="305"/>
      <c r="F101" s="305"/>
      <c r="G101" s="305"/>
      <c r="H101" s="305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</row>
    <row r="102" spans="1:72">
      <c r="A102" s="302"/>
      <c r="B102" s="303"/>
      <c r="C102" s="304"/>
      <c r="D102" s="305"/>
      <c r="E102" s="305"/>
      <c r="F102" s="305"/>
      <c r="G102" s="305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72" s="46" customFormat="1">
      <c r="A103" s="306"/>
      <c r="B103" s="58"/>
      <c r="C103" s="307"/>
      <c r="D103" s="308"/>
      <c r="E103" s="308"/>
      <c r="F103" s="308"/>
      <c r="G103" s="308"/>
      <c r="H103" s="308"/>
      <c r="I103" s="308"/>
      <c r="J103" s="308"/>
      <c r="K103" s="308"/>
      <c r="L103" s="308"/>
      <c r="M103" s="308"/>
      <c r="N103" s="308"/>
      <c r="O103" s="308"/>
      <c r="P103" s="308"/>
      <c r="Q103" s="308"/>
      <c r="R103" s="308"/>
      <c r="S103" s="308"/>
      <c r="T103" s="308"/>
      <c r="U103" s="308"/>
      <c r="V103" s="308"/>
      <c r="W103" s="308"/>
      <c r="X103" s="308"/>
      <c r="Y103" s="308"/>
      <c r="Z103" s="308"/>
      <c r="AA103" s="308"/>
      <c r="AB103" s="308"/>
      <c r="AC103" s="308"/>
      <c r="AD103" s="308"/>
      <c r="AE103" s="308"/>
      <c r="AF103" s="308"/>
      <c r="AG103" s="308"/>
      <c r="AH103" s="308"/>
      <c r="AI103" s="308"/>
      <c r="AJ103" s="334"/>
    </row>
    <row r="104" spans="1:72" s="46" customFormat="1">
      <c r="A104" s="306"/>
      <c r="B104" s="58"/>
      <c r="C104" s="307"/>
      <c r="D104" s="308"/>
      <c r="E104" s="308"/>
      <c r="F104" s="308"/>
      <c r="G104" s="308"/>
      <c r="H104" s="308"/>
      <c r="I104" s="308"/>
      <c r="J104" s="308"/>
      <c r="K104" s="308"/>
      <c r="L104" s="308"/>
      <c r="M104" s="308"/>
      <c r="N104" s="308"/>
      <c r="O104" s="308"/>
      <c r="P104" s="308"/>
      <c r="Q104" s="308"/>
      <c r="R104" s="308"/>
      <c r="S104" s="308"/>
      <c r="T104" s="308"/>
      <c r="U104" s="308"/>
      <c r="V104" s="308"/>
      <c r="W104" s="308"/>
      <c r="X104" s="308"/>
      <c r="Y104" s="308"/>
      <c r="Z104" s="308"/>
      <c r="AA104" s="308"/>
      <c r="AB104" s="308"/>
      <c r="AC104" s="308"/>
      <c r="AD104" s="308"/>
      <c r="AE104" s="308"/>
      <c r="AF104" s="308"/>
      <c r="AG104" s="308"/>
      <c r="AH104" s="308"/>
      <c r="AI104" s="308"/>
      <c r="AJ104" s="334"/>
    </row>
    <row r="105" spans="1:72" s="46" customFormat="1">
      <c r="A105" s="306"/>
      <c r="B105" s="58"/>
      <c r="C105" s="307"/>
      <c r="D105" s="308"/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  <c r="O105" s="308"/>
      <c r="P105" s="308"/>
      <c r="Q105" s="308"/>
      <c r="R105" s="308"/>
      <c r="S105" s="308"/>
      <c r="T105" s="308"/>
      <c r="U105" s="308"/>
      <c r="V105" s="308"/>
      <c r="W105" s="308"/>
      <c r="X105" s="308"/>
      <c r="Y105" s="308"/>
      <c r="Z105" s="308"/>
      <c r="AA105" s="308"/>
      <c r="AB105" s="308"/>
      <c r="AC105" s="308"/>
      <c r="AD105" s="308"/>
      <c r="AE105" s="308"/>
      <c r="AF105" s="308"/>
      <c r="AG105" s="308"/>
      <c r="AH105" s="308"/>
      <c r="AI105" s="308"/>
      <c r="AJ105" s="334"/>
    </row>
    <row r="106" spans="1:72" s="46" customFormat="1">
      <c r="A106" s="306"/>
      <c r="B106" s="58"/>
      <c r="C106" s="307"/>
      <c r="D106" s="308"/>
      <c r="E106" s="308"/>
      <c r="F106" s="308"/>
      <c r="G106" s="308"/>
      <c r="H106" s="308"/>
      <c r="I106" s="308"/>
      <c r="J106" s="308"/>
      <c r="K106" s="308"/>
      <c r="L106" s="308"/>
      <c r="M106" s="308"/>
      <c r="N106" s="308"/>
      <c r="O106" s="308"/>
      <c r="P106" s="308"/>
      <c r="Q106" s="308"/>
      <c r="R106" s="308"/>
      <c r="S106" s="308"/>
      <c r="T106" s="308"/>
      <c r="U106" s="308"/>
      <c r="V106" s="308"/>
      <c r="W106" s="308"/>
      <c r="X106" s="308"/>
      <c r="Y106" s="308"/>
      <c r="Z106" s="308"/>
      <c r="AA106" s="308"/>
      <c r="AB106" s="308"/>
      <c r="AC106" s="308"/>
      <c r="AD106" s="308"/>
      <c r="AE106" s="308"/>
      <c r="AF106" s="308"/>
      <c r="AG106" s="308"/>
      <c r="AH106" s="308"/>
      <c r="AI106" s="308"/>
      <c r="AJ106" s="334"/>
    </row>
    <row r="107" spans="1:72" s="46" customFormat="1">
      <c r="A107" s="306"/>
      <c r="B107" s="58"/>
      <c r="C107" s="307"/>
      <c r="D107" s="308"/>
      <c r="E107" s="308"/>
      <c r="F107" s="308"/>
      <c r="G107" s="308"/>
      <c r="H107" s="308"/>
      <c r="I107" s="308"/>
      <c r="J107" s="308"/>
      <c r="K107" s="308"/>
      <c r="L107" s="308"/>
      <c r="M107" s="308"/>
      <c r="N107" s="308"/>
      <c r="O107" s="308"/>
      <c r="P107" s="308"/>
      <c r="Q107" s="308"/>
      <c r="R107" s="308"/>
      <c r="S107" s="308"/>
      <c r="T107" s="308"/>
      <c r="U107" s="308"/>
      <c r="V107" s="308"/>
      <c r="W107" s="308"/>
      <c r="X107" s="308"/>
      <c r="Y107" s="308"/>
      <c r="Z107" s="308"/>
      <c r="AA107" s="308"/>
      <c r="AB107" s="308"/>
      <c r="AC107" s="308"/>
      <c r="AD107" s="308"/>
      <c r="AE107" s="308"/>
      <c r="AF107" s="308"/>
      <c r="AG107" s="308"/>
      <c r="AH107" s="308"/>
      <c r="AI107" s="308"/>
      <c r="AJ107" s="334"/>
    </row>
    <row r="108" spans="1:72" s="46" customFormat="1">
      <c r="A108" s="306"/>
      <c r="B108" s="58"/>
      <c r="C108" s="307"/>
      <c r="D108" s="308"/>
      <c r="E108" s="308"/>
      <c r="F108" s="308"/>
      <c r="G108" s="308"/>
      <c r="H108" s="308"/>
      <c r="I108" s="308"/>
      <c r="J108" s="308"/>
      <c r="K108" s="308"/>
      <c r="L108" s="308"/>
      <c r="M108" s="308"/>
      <c r="N108" s="308"/>
      <c r="O108" s="308"/>
      <c r="P108" s="308"/>
      <c r="Q108" s="308"/>
      <c r="R108" s="308"/>
      <c r="S108" s="308"/>
      <c r="T108" s="308"/>
      <c r="U108" s="308"/>
      <c r="V108" s="308"/>
      <c r="W108" s="308"/>
      <c r="X108" s="308"/>
      <c r="Y108" s="308"/>
      <c r="Z108" s="308"/>
      <c r="AA108" s="308"/>
      <c r="AB108" s="308"/>
      <c r="AC108" s="308"/>
      <c r="AD108" s="308"/>
      <c r="AE108" s="308"/>
      <c r="AF108" s="308"/>
      <c r="AG108" s="308"/>
      <c r="AH108" s="308"/>
      <c r="AI108" s="308"/>
      <c r="AJ108" s="334"/>
    </row>
    <row r="109" spans="1:72" s="46" customFormat="1">
      <c r="A109" s="306"/>
      <c r="B109" s="58"/>
      <c r="C109" s="307"/>
      <c r="D109" s="308"/>
      <c r="E109" s="308"/>
      <c r="F109" s="308"/>
      <c r="G109" s="308"/>
      <c r="H109" s="308"/>
      <c r="I109" s="308"/>
      <c r="J109" s="308"/>
      <c r="K109" s="308"/>
      <c r="L109" s="308"/>
      <c r="M109" s="308"/>
      <c r="N109" s="308"/>
      <c r="O109" s="308"/>
      <c r="P109" s="308"/>
      <c r="Q109" s="308"/>
      <c r="R109" s="308"/>
      <c r="S109" s="308"/>
      <c r="T109" s="308"/>
      <c r="U109" s="308"/>
      <c r="V109" s="308"/>
      <c r="W109" s="308"/>
      <c r="X109" s="308"/>
      <c r="Y109" s="308"/>
      <c r="Z109" s="308"/>
      <c r="AA109" s="308"/>
      <c r="AB109" s="308"/>
      <c r="AC109" s="308"/>
      <c r="AD109" s="308"/>
      <c r="AE109" s="308"/>
      <c r="AF109" s="308"/>
      <c r="AG109" s="308"/>
      <c r="AH109" s="308"/>
      <c r="AI109" s="308"/>
      <c r="AJ109" s="334"/>
    </row>
    <row r="110" spans="1:72" s="46" customFormat="1">
      <c r="A110" s="306"/>
      <c r="B110" s="58"/>
      <c r="C110" s="307"/>
      <c r="D110" s="308"/>
      <c r="E110" s="308"/>
      <c r="F110" s="308"/>
      <c r="G110" s="308"/>
      <c r="H110" s="308"/>
      <c r="I110" s="308"/>
      <c r="J110" s="308"/>
      <c r="K110" s="308"/>
      <c r="L110" s="308"/>
      <c r="M110" s="308"/>
      <c r="N110" s="308"/>
      <c r="O110" s="308"/>
      <c r="P110" s="308"/>
      <c r="Q110" s="308"/>
      <c r="R110" s="308"/>
      <c r="S110" s="308"/>
      <c r="T110" s="308"/>
      <c r="U110" s="308"/>
      <c r="V110" s="308"/>
      <c r="W110" s="308"/>
      <c r="X110" s="308"/>
      <c r="Y110" s="308"/>
      <c r="Z110" s="308"/>
      <c r="AA110" s="308"/>
      <c r="AB110" s="308"/>
      <c r="AC110" s="308"/>
      <c r="AD110" s="308"/>
      <c r="AE110" s="308"/>
      <c r="AF110" s="308"/>
      <c r="AG110" s="308"/>
      <c r="AH110" s="308"/>
      <c r="AI110" s="308"/>
      <c r="AJ110" s="334"/>
    </row>
    <row r="111" spans="1:72" s="46" customFormat="1">
      <c r="A111" s="306"/>
      <c r="B111" s="58"/>
      <c r="C111" s="307"/>
      <c r="D111" s="308"/>
      <c r="E111" s="308"/>
      <c r="F111" s="308"/>
      <c r="G111" s="308"/>
      <c r="H111" s="308"/>
      <c r="I111" s="308"/>
      <c r="J111" s="308"/>
      <c r="K111" s="308"/>
      <c r="L111" s="308"/>
      <c r="M111" s="308"/>
      <c r="N111" s="308"/>
      <c r="O111" s="308"/>
      <c r="P111" s="308"/>
      <c r="Q111" s="308"/>
      <c r="R111" s="308"/>
      <c r="S111" s="308"/>
      <c r="T111" s="308"/>
      <c r="U111" s="308"/>
      <c r="V111" s="308"/>
      <c r="W111" s="308"/>
      <c r="X111" s="308"/>
      <c r="Y111" s="308"/>
      <c r="Z111" s="308"/>
      <c r="AA111" s="308"/>
      <c r="AB111" s="308"/>
      <c r="AC111" s="308"/>
      <c r="AD111" s="308"/>
      <c r="AE111" s="308"/>
      <c r="AF111" s="308"/>
      <c r="AG111" s="308"/>
      <c r="AH111" s="308"/>
      <c r="AI111" s="308"/>
      <c r="AJ111" s="334"/>
    </row>
    <row r="112" spans="1:72" s="46" customFormat="1">
      <c r="A112" s="306"/>
      <c r="B112" s="58"/>
      <c r="C112" s="307"/>
      <c r="D112" s="308"/>
      <c r="E112" s="308"/>
      <c r="F112" s="308"/>
      <c r="G112" s="308"/>
      <c r="H112" s="308"/>
      <c r="I112" s="308"/>
      <c r="J112" s="308"/>
      <c r="K112" s="308"/>
      <c r="L112" s="308"/>
      <c r="M112" s="308"/>
      <c r="N112" s="308"/>
      <c r="O112" s="308"/>
      <c r="P112" s="308"/>
      <c r="Q112" s="308"/>
      <c r="R112" s="308"/>
      <c r="S112" s="308"/>
      <c r="T112" s="308"/>
      <c r="U112" s="308"/>
      <c r="V112" s="308"/>
      <c r="W112" s="308"/>
      <c r="X112" s="308"/>
      <c r="Y112" s="308"/>
      <c r="Z112" s="308"/>
      <c r="AA112" s="308"/>
      <c r="AB112" s="308"/>
      <c r="AC112" s="308"/>
      <c r="AD112" s="308"/>
      <c r="AE112" s="308"/>
      <c r="AF112" s="308"/>
      <c r="AG112" s="308"/>
      <c r="AH112" s="308"/>
      <c r="AI112" s="308"/>
      <c r="AJ112" s="334"/>
    </row>
    <row r="113" spans="1:36">
      <c r="A113" s="302"/>
      <c r="B113" s="303"/>
      <c r="C113" s="310"/>
      <c r="D113" s="311"/>
      <c r="E113" s="311"/>
      <c r="F113" s="311"/>
      <c r="G113" s="311"/>
      <c r="H113" s="311"/>
      <c r="I113" s="311"/>
      <c r="J113" s="311"/>
      <c r="K113" s="311"/>
      <c r="L113" s="311"/>
      <c r="M113" s="311"/>
      <c r="N113" s="311"/>
      <c r="O113" s="311"/>
      <c r="P113" s="311"/>
      <c r="Q113" s="311"/>
      <c r="R113" s="311"/>
      <c r="S113" s="311"/>
      <c r="T113" s="311"/>
      <c r="U113" s="311"/>
      <c r="V113" s="311"/>
      <c r="W113" s="311"/>
      <c r="X113" s="311"/>
      <c r="Y113" s="311"/>
      <c r="Z113" s="311"/>
      <c r="AA113" s="311"/>
      <c r="AB113" s="311"/>
      <c r="AC113" s="311"/>
      <c r="AD113" s="311"/>
      <c r="AE113" s="311"/>
      <c r="AF113" s="311"/>
      <c r="AG113" s="311"/>
      <c r="AH113" s="311"/>
      <c r="AI113" s="311"/>
    </row>
    <row r="114" spans="1:36">
      <c r="A114" s="302"/>
      <c r="B114" s="303"/>
      <c r="C114" s="310"/>
      <c r="D114" s="311"/>
      <c r="E114" s="311"/>
      <c r="F114" s="311"/>
      <c r="G114" s="311"/>
      <c r="H114" s="311"/>
      <c r="I114" s="311"/>
      <c r="J114" s="311"/>
      <c r="K114" s="311"/>
      <c r="L114" s="311"/>
      <c r="M114" s="311"/>
      <c r="N114" s="311"/>
      <c r="O114" s="311"/>
      <c r="P114" s="311"/>
      <c r="Q114" s="311"/>
      <c r="R114" s="311"/>
      <c r="S114" s="311"/>
      <c r="T114" s="311"/>
      <c r="U114" s="311"/>
      <c r="V114" s="311"/>
      <c r="W114" s="311"/>
      <c r="X114" s="311"/>
      <c r="Y114" s="311"/>
      <c r="Z114" s="311"/>
      <c r="AA114" s="311"/>
      <c r="AB114" s="311"/>
      <c r="AC114" s="311"/>
      <c r="AD114" s="311"/>
      <c r="AE114" s="311"/>
      <c r="AF114" s="311"/>
      <c r="AG114" s="311"/>
      <c r="AH114" s="311"/>
      <c r="AI114" s="311"/>
    </row>
    <row r="115" spans="1:36" s="11" customFormat="1">
      <c r="A115" s="306"/>
      <c r="B115" s="312"/>
      <c r="C115" s="307"/>
      <c r="D115" s="313"/>
      <c r="E115" s="313"/>
      <c r="F115" s="313"/>
      <c r="G115" s="313"/>
      <c r="H115" s="313"/>
      <c r="I115" s="313"/>
      <c r="J115" s="313"/>
      <c r="K115" s="313"/>
      <c r="L115" s="313"/>
      <c r="M115" s="313"/>
      <c r="N115" s="313"/>
      <c r="O115" s="313"/>
      <c r="P115" s="313"/>
      <c r="Q115" s="313"/>
      <c r="R115" s="313"/>
      <c r="S115" s="313"/>
      <c r="T115" s="313"/>
      <c r="U115" s="313"/>
      <c r="V115" s="313"/>
      <c r="W115" s="313"/>
      <c r="X115" s="313"/>
      <c r="Y115" s="313"/>
      <c r="Z115" s="313"/>
      <c r="AA115" s="313"/>
      <c r="AB115" s="313"/>
      <c r="AC115" s="313"/>
      <c r="AD115" s="313"/>
      <c r="AE115" s="313"/>
      <c r="AF115" s="313"/>
      <c r="AG115" s="313"/>
      <c r="AH115" s="313"/>
      <c r="AI115" s="314"/>
      <c r="AJ115" s="378"/>
    </row>
    <row r="116" spans="1:36" s="11" customFormat="1">
      <c r="A116" s="306"/>
      <c r="B116" s="312"/>
      <c r="C116" s="307"/>
      <c r="D116" s="313"/>
      <c r="E116" s="313"/>
      <c r="F116" s="313"/>
      <c r="G116" s="313"/>
      <c r="H116" s="313"/>
      <c r="I116" s="313"/>
      <c r="J116" s="313"/>
      <c r="K116" s="313"/>
      <c r="L116" s="313"/>
      <c r="M116" s="313"/>
      <c r="N116" s="313"/>
      <c r="O116" s="313"/>
      <c r="P116" s="313"/>
      <c r="Q116" s="313"/>
      <c r="R116" s="313"/>
      <c r="S116" s="313"/>
      <c r="T116" s="313"/>
      <c r="U116" s="313"/>
      <c r="V116" s="313"/>
      <c r="W116" s="313"/>
      <c r="X116" s="313"/>
      <c r="Y116" s="313"/>
      <c r="Z116" s="313"/>
      <c r="AA116" s="313"/>
      <c r="AB116" s="313"/>
      <c r="AC116" s="313"/>
      <c r="AD116" s="313"/>
      <c r="AE116" s="313"/>
      <c r="AF116" s="313"/>
      <c r="AG116" s="313"/>
      <c r="AH116" s="313"/>
      <c r="AI116" s="314"/>
      <c r="AJ116" s="378"/>
    </row>
    <row r="117" spans="1:36" s="11" customFormat="1">
      <c r="A117" s="306"/>
      <c r="B117" s="58"/>
      <c r="C117" s="307"/>
      <c r="D117" s="313"/>
      <c r="E117" s="313"/>
      <c r="F117" s="313"/>
      <c r="G117" s="313"/>
      <c r="H117" s="313"/>
      <c r="I117" s="313"/>
      <c r="J117" s="313"/>
      <c r="K117" s="313"/>
      <c r="L117" s="313"/>
      <c r="M117" s="313"/>
      <c r="N117" s="313"/>
      <c r="O117" s="313"/>
      <c r="P117" s="313"/>
      <c r="Q117" s="313"/>
      <c r="R117" s="313"/>
      <c r="S117" s="313"/>
      <c r="T117" s="313"/>
      <c r="U117" s="313"/>
      <c r="V117" s="313"/>
      <c r="W117" s="313"/>
      <c r="X117" s="313"/>
      <c r="Y117" s="313"/>
      <c r="Z117" s="313"/>
      <c r="AA117" s="313"/>
      <c r="AB117" s="313"/>
      <c r="AC117" s="313"/>
      <c r="AD117" s="313"/>
      <c r="AE117" s="313"/>
      <c r="AF117" s="313"/>
      <c r="AG117" s="313"/>
      <c r="AH117" s="313"/>
      <c r="AI117" s="313"/>
      <c r="AJ117" s="378"/>
    </row>
    <row r="118" spans="1:36" s="11" customFormat="1">
      <c r="A118" s="306"/>
      <c r="B118" s="58"/>
      <c r="C118" s="307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3"/>
      <c r="X118" s="313"/>
      <c r="Y118" s="313"/>
      <c r="Z118" s="313"/>
      <c r="AA118" s="313"/>
      <c r="AB118" s="313"/>
      <c r="AC118" s="313"/>
      <c r="AD118" s="313"/>
      <c r="AE118" s="313"/>
      <c r="AF118" s="313"/>
      <c r="AG118" s="313"/>
      <c r="AH118" s="313"/>
      <c r="AI118" s="313"/>
      <c r="AJ118" s="378"/>
    </row>
    <row r="119" spans="1:36" s="11" customFormat="1">
      <c r="A119" s="306"/>
      <c r="B119" s="58"/>
      <c r="C119" s="307"/>
      <c r="D119" s="313"/>
      <c r="E119" s="313"/>
      <c r="F119" s="313"/>
      <c r="G119" s="313"/>
      <c r="H119" s="313"/>
      <c r="I119" s="313"/>
      <c r="J119" s="313"/>
      <c r="K119" s="313"/>
      <c r="L119" s="313"/>
      <c r="M119" s="313"/>
      <c r="N119" s="313"/>
      <c r="O119" s="313"/>
      <c r="P119" s="313"/>
      <c r="Q119" s="313"/>
      <c r="R119" s="313"/>
      <c r="S119" s="313"/>
      <c r="T119" s="313"/>
      <c r="U119" s="313"/>
      <c r="V119" s="313"/>
      <c r="W119" s="313"/>
      <c r="X119" s="313"/>
      <c r="Y119" s="313"/>
      <c r="Z119" s="313"/>
      <c r="AA119" s="313"/>
      <c r="AB119" s="313"/>
      <c r="AC119" s="313"/>
      <c r="AD119" s="313"/>
      <c r="AE119" s="313"/>
      <c r="AF119" s="313"/>
      <c r="AG119" s="313"/>
      <c r="AH119" s="313"/>
      <c r="AI119" s="313"/>
      <c r="AJ119" s="378"/>
    </row>
    <row r="120" spans="1:36" s="11" customFormat="1">
      <c r="A120" s="306"/>
      <c r="B120" s="58"/>
      <c r="C120" s="307"/>
      <c r="D120" s="313"/>
      <c r="E120" s="313"/>
      <c r="F120" s="313"/>
      <c r="G120" s="313"/>
      <c r="H120" s="313"/>
      <c r="I120" s="313"/>
      <c r="J120" s="313"/>
      <c r="K120" s="313"/>
      <c r="L120" s="313"/>
      <c r="M120" s="313"/>
      <c r="N120" s="313"/>
      <c r="O120" s="313"/>
      <c r="P120" s="313"/>
      <c r="Q120" s="313"/>
      <c r="R120" s="313"/>
      <c r="S120" s="313"/>
      <c r="T120" s="313"/>
      <c r="U120" s="313"/>
      <c r="V120" s="313"/>
      <c r="W120" s="313"/>
      <c r="X120" s="313"/>
      <c r="Y120" s="313"/>
      <c r="Z120" s="313"/>
      <c r="AA120" s="313"/>
      <c r="AB120" s="313"/>
      <c r="AC120" s="313"/>
      <c r="AD120" s="313"/>
      <c r="AE120" s="313"/>
      <c r="AF120" s="313"/>
      <c r="AG120" s="313"/>
      <c r="AH120" s="313"/>
      <c r="AI120" s="313"/>
      <c r="AJ120" s="378"/>
    </row>
    <row r="121" spans="1:36">
      <c r="A121" s="302"/>
      <c r="B121" s="303"/>
      <c r="C121" s="304"/>
      <c r="D121" s="315"/>
      <c r="E121" s="315"/>
      <c r="F121" s="315"/>
      <c r="G121" s="315"/>
      <c r="H121" s="315"/>
      <c r="I121" s="315"/>
      <c r="J121" s="315"/>
      <c r="K121" s="315"/>
      <c r="L121" s="315"/>
      <c r="M121" s="315"/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  <c r="AD121" s="315"/>
      <c r="AE121" s="315"/>
      <c r="AF121" s="315"/>
      <c r="AG121" s="315"/>
      <c r="AH121" s="315"/>
      <c r="AI121" s="315"/>
    </row>
    <row r="122" spans="1:36">
      <c r="A122" s="302"/>
      <c r="B122" s="303"/>
      <c r="C122" s="304"/>
      <c r="D122" s="315"/>
      <c r="E122" s="315"/>
      <c r="F122" s="315"/>
      <c r="G122" s="315"/>
      <c r="H122" s="315"/>
      <c r="I122" s="315"/>
      <c r="J122" s="315"/>
      <c r="K122" s="315"/>
      <c r="L122" s="315"/>
      <c r="M122" s="315"/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315"/>
      <c r="AE122" s="315"/>
      <c r="AF122" s="315"/>
      <c r="AG122" s="315"/>
      <c r="AH122" s="315"/>
      <c r="AI122" s="315"/>
    </row>
    <row r="123" spans="1:36" s="11" customFormat="1">
      <c r="A123" s="306"/>
      <c r="B123" s="58"/>
      <c r="C123" s="307"/>
      <c r="D123" s="314"/>
      <c r="E123" s="314"/>
      <c r="F123" s="314"/>
      <c r="G123" s="314"/>
      <c r="H123" s="314"/>
      <c r="I123" s="314"/>
      <c r="J123" s="314"/>
      <c r="K123" s="314"/>
      <c r="L123" s="314"/>
      <c r="M123" s="314"/>
      <c r="N123" s="314"/>
      <c r="O123" s="314"/>
      <c r="P123" s="314"/>
      <c r="Q123" s="314"/>
      <c r="R123" s="314"/>
      <c r="S123" s="314"/>
      <c r="T123" s="314"/>
      <c r="U123" s="314"/>
      <c r="V123" s="314"/>
      <c r="W123" s="314"/>
      <c r="X123" s="314"/>
      <c r="Y123" s="314"/>
      <c r="Z123" s="314"/>
      <c r="AA123" s="314"/>
      <c r="AB123" s="314"/>
      <c r="AC123" s="314"/>
      <c r="AD123" s="314"/>
      <c r="AE123" s="314"/>
      <c r="AF123" s="308"/>
      <c r="AG123" s="314"/>
      <c r="AH123" s="314"/>
      <c r="AI123" s="314"/>
      <c r="AJ123" s="378"/>
    </row>
    <row r="124" spans="1:36" s="11" customFormat="1">
      <c r="A124" s="306"/>
      <c r="B124" s="58"/>
      <c r="C124" s="307"/>
      <c r="D124" s="314"/>
      <c r="E124" s="314"/>
      <c r="F124" s="314"/>
      <c r="G124" s="314"/>
      <c r="H124" s="314"/>
      <c r="I124" s="314"/>
      <c r="J124" s="314"/>
      <c r="K124" s="314"/>
      <c r="L124" s="314"/>
      <c r="M124" s="314"/>
      <c r="N124" s="314"/>
      <c r="O124" s="314"/>
      <c r="P124" s="314"/>
      <c r="Q124" s="314"/>
      <c r="R124" s="314"/>
      <c r="S124" s="314"/>
      <c r="T124" s="314"/>
      <c r="U124" s="314"/>
      <c r="V124" s="314"/>
      <c r="W124" s="314"/>
      <c r="X124" s="314"/>
      <c r="Y124" s="314"/>
      <c r="Z124" s="314"/>
      <c r="AA124" s="314"/>
      <c r="AB124" s="314"/>
      <c r="AC124" s="314"/>
      <c r="AD124" s="314"/>
      <c r="AE124" s="314"/>
      <c r="AF124" s="308"/>
      <c r="AG124" s="314"/>
      <c r="AH124" s="314"/>
      <c r="AI124" s="314"/>
      <c r="AJ124" s="378"/>
    </row>
    <row r="125" spans="1:36" s="11" customFormat="1">
      <c r="A125" s="306"/>
      <c r="B125" s="58"/>
      <c r="C125" s="307"/>
      <c r="D125" s="314"/>
      <c r="E125" s="314"/>
      <c r="F125" s="314"/>
      <c r="G125" s="314"/>
      <c r="H125" s="314"/>
      <c r="I125" s="314"/>
      <c r="J125" s="314"/>
      <c r="K125" s="314"/>
      <c r="L125" s="314"/>
      <c r="M125" s="314"/>
      <c r="N125" s="314"/>
      <c r="O125" s="314"/>
      <c r="P125" s="314"/>
      <c r="Q125" s="314"/>
      <c r="R125" s="314"/>
      <c r="S125" s="314"/>
      <c r="T125" s="314"/>
      <c r="U125" s="314"/>
      <c r="V125" s="314"/>
      <c r="W125" s="314"/>
      <c r="X125" s="314"/>
      <c r="Y125" s="314"/>
      <c r="Z125" s="314"/>
      <c r="AA125" s="314"/>
      <c r="AB125" s="314"/>
      <c r="AC125" s="314"/>
      <c r="AD125" s="314"/>
      <c r="AE125" s="314"/>
      <c r="AF125" s="308"/>
      <c r="AG125" s="314"/>
      <c r="AH125" s="314"/>
      <c r="AI125" s="314"/>
      <c r="AJ125" s="378"/>
    </row>
    <row r="126" spans="1:36" s="11" customFormat="1">
      <c r="A126" s="306"/>
      <c r="B126" s="58"/>
      <c r="C126" s="307"/>
      <c r="D126" s="314"/>
      <c r="E126" s="314"/>
      <c r="F126" s="314"/>
      <c r="G126" s="314"/>
      <c r="H126" s="314"/>
      <c r="I126" s="314"/>
      <c r="J126" s="314"/>
      <c r="K126" s="314"/>
      <c r="L126" s="314"/>
      <c r="M126" s="314"/>
      <c r="N126" s="314"/>
      <c r="O126" s="314"/>
      <c r="P126" s="314"/>
      <c r="Q126" s="314"/>
      <c r="R126" s="314"/>
      <c r="S126" s="314"/>
      <c r="T126" s="314"/>
      <c r="U126" s="314"/>
      <c r="V126" s="314"/>
      <c r="W126" s="314"/>
      <c r="X126" s="314"/>
      <c r="Y126" s="314"/>
      <c r="Z126" s="314"/>
      <c r="AA126" s="314"/>
      <c r="AB126" s="314"/>
      <c r="AC126" s="314"/>
      <c r="AD126" s="314"/>
      <c r="AE126" s="314"/>
      <c r="AF126" s="308"/>
      <c r="AG126" s="314"/>
      <c r="AH126" s="314"/>
      <c r="AI126" s="314"/>
      <c r="AJ126" s="378"/>
    </row>
    <row r="127" spans="1:36" s="11" customFormat="1">
      <c r="A127" s="306"/>
      <c r="B127" s="58"/>
      <c r="C127" s="307"/>
      <c r="D127" s="314"/>
      <c r="E127" s="314"/>
      <c r="F127" s="314"/>
      <c r="G127" s="314"/>
      <c r="H127" s="314"/>
      <c r="I127" s="314"/>
      <c r="J127" s="314"/>
      <c r="K127" s="314"/>
      <c r="L127" s="314"/>
      <c r="M127" s="314"/>
      <c r="N127" s="314"/>
      <c r="O127" s="314"/>
      <c r="P127" s="314"/>
      <c r="Q127" s="314"/>
      <c r="R127" s="314"/>
      <c r="S127" s="314"/>
      <c r="T127" s="314"/>
      <c r="U127" s="314"/>
      <c r="V127" s="314"/>
      <c r="W127" s="314"/>
      <c r="X127" s="314"/>
      <c r="Y127" s="314"/>
      <c r="Z127" s="314"/>
      <c r="AA127" s="314"/>
      <c r="AB127" s="314"/>
      <c r="AC127" s="314"/>
      <c r="AD127" s="314"/>
      <c r="AE127" s="314"/>
      <c r="AF127" s="308"/>
      <c r="AG127" s="314"/>
      <c r="AH127" s="314"/>
      <c r="AI127" s="314"/>
      <c r="AJ127" s="378"/>
    </row>
    <row r="128" spans="1:36">
      <c r="A128" s="302"/>
      <c r="B128" s="303"/>
      <c r="C128" s="304"/>
      <c r="D128" s="315"/>
      <c r="E128" s="315"/>
      <c r="F128" s="315"/>
      <c r="G128" s="315"/>
      <c r="H128" s="315"/>
      <c r="I128" s="315"/>
      <c r="J128" s="315"/>
      <c r="K128" s="315"/>
      <c r="L128" s="315"/>
      <c r="M128" s="315"/>
      <c r="N128" s="315"/>
      <c r="O128" s="315"/>
      <c r="P128" s="315"/>
      <c r="Q128" s="315"/>
      <c r="R128" s="315"/>
      <c r="S128" s="315"/>
      <c r="T128" s="315"/>
      <c r="U128" s="315"/>
      <c r="V128" s="315"/>
      <c r="W128" s="315"/>
      <c r="X128" s="315"/>
      <c r="Y128" s="315"/>
      <c r="Z128" s="315"/>
      <c r="AA128" s="315"/>
      <c r="AB128" s="315"/>
      <c r="AC128" s="315"/>
      <c r="AD128" s="315"/>
      <c r="AE128" s="315"/>
      <c r="AF128" s="315"/>
      <c r="AG128" s="315"/>
      <c r="AH128" s="315"/>
      <c r="AI128" s="315"/>
    </row>
    <row r="129" spans="1:36">
      <c r="A129" s="316"/>
      <c r="B129" s="303"/>
      <c r="C129" s="304"/>
      <c r="D129" s="315"/>
      <c r="E129" s="315"/>
      <c r="F129" s="315"/>
      <c r="G129" s="315"/>
      <c r="H129" s="315"/>
      <c r="I129" s="315"/>
      <c r="J129" s="315"/>
      <c r="K129" s="315"/>
      <c r="L129" s="315"/>
      <c r="M129" s="315"/>
      <c r="N129" s="315"/>
      <c r="O129" s="315"/>
      <c r="P129" s="315"/>
      <c r="Q129" s="315"/>
      <c r="R129" s="315"/>
      <c r="S129" s="315"/>
      <c r="T129" s="315"/>
      <c r="U129" s="315"/>
      <c r="V129" s="315"/>
      <c r="W129" s="315"/>
      <c r="X129" s="315"/>
      <c r="Y129" s="315"/>
      <c r="Z129" s="315"/>
      <c r="AA129" s="315"/>
      <c r="AB129" s="315"/>
      <c r="AC129" s="315"/>
      <c r="AD129" s="315"/>
      <c r="AE129" s="315"/>
      <c r="AF129" s="315"/>
      <c r="AG129" s="315"/>
      <c r="AH129" s="315"/>
      <c r="AI129" s="315"/>
    </row>
    <row r="130" spans="1:36">
      <c r="A130" s="316"/>
      <c r="B130" s="303"/>
      <c r="C130" s="304"/>
      <c r="D130" s="315"/>
      <c r="E130" s="315"/>
      <c r="F130" s="315"/>
      <c r="G130" s="315"/>
      <c r="H130" s="315"/>
      <c r="I130" s="315"/>
      <c r="J130" s="315"/>
      <c r="K130" s="315"/>
      <c r="L130" s="315"/>
      <c r="M130" s="315"/>
      <c r="N130" s="315"/>
      <c r="O130" s="315"/>
      <c r="P130" s="315"/>
      <c r="Q130" s="315"/>
      <c r="R130" s="315"/>
      <c r="S130" s="315"/>
      <c r="T130" s="315"/>
      <c r="U130" s="315"/>
      <c r="V130" s="315"/>
      <c r="W130" s="315"/>
      <c r="X130" s="315"/>
      <c r="Y130" s="315"/>
      <c r="Z130" s="315"/>
      <c r="AA130" s="315"/>
      <c r="AB130" s="315"/>
      <c r="AC130" s="315"/>
      <c r="AD130" s="315"/>
      <c r="AE130" s="315"/>
      <c r="AF130" s="315"/>
      <c r="AG130" s="315"/>
      <c r="AH130" s="315"/>
      <c r="AI130" s="315"/>
    </row>
    <row r="131" spans="1:36">
      <c r="A131" s="298"/>
      <c r="B131" s="299"/>
      <c r="C131" s="300"/>
      <c r="D131" s="317"/>
      <c r="E131" s="317"/>
      <c r="F131" s="317"/>
      <c r="G131" s="317"/>
      <c r="H131" s="317"/>
      <c r="I131" s="317"/>
      <c r="J131" s="317"/>
      <c r="K131" s="317"/>
      <c r="L131" s="317"/>
      <c r="M131" s="317"/>
      <c r="N131" s="317"/>
      <c r="O131" s="317"/>
      <c r="P131" s="317"/>
      <c r="Q131" s="317"/>
      <c r="R131" s="317"/>
      <c r="S131" s="317"/>
      <c r="T131" s="317"/>
      <c r="U131" s="317"/>
      <c r="V131" s="317"/>
      <c r="W131" s="317"/>
      <c r="X131" s="317"/>
      <c r="Y131" s="317"/>
      <c r="Z131" s="317"/>
      <c r="AA131" s="317"/>
      <c r="AB131" s="317"/>
      <c r="AC131" s="317"/>
      <c r="AD131" s="317"/>
      <c r="AE131" s="317"/>
      <c r="AF131" s="317"/>
      <c r="AG131" s="317"/>
      <c r="AH131" s="317"/>
      <c r="AI131" s="317"/>
    </row>
    <row r="132" spans="1:36">
      <c r="A132" s="316"/>
      <c r="B132" s="303"/>
      <c r="C132" s="304"/>
      <c r="D132" s="315"/>
      <c r="E132" s="315"/>
      <c r="F132" s="315"/>
      <c r="G132" s="315"/>
      <c r="H132" s="315"/>
      <c r="I132" s="315"/>
      <c r="J132" s="315"/>
      <c r="K132" s="315"/>
      <c r="L132" s="315"/>
      <c r="M132" s="315"/>
      <c r="N132" s="315"/>
      <c r="O132" s="315"/>
      <c r="P132" s="315"/>
      <c r="Q132" s="315"/>
      <c r="R132" s="315"/>
      <c r="S132" s="315"/>
      <c r="T132" s="315"/>
      <c r="U132" s="315"/>
      <c r="V132" s="315"/>
      <c r="W132" s="315"/>
      <c r="X132" s="315"/>
      <c r="Y132" s="315"/>
      <c r="Z132" s="315"/>
      <c r="AA132" s="315"/>
      <c r="AB132" s="315"/>
      <c r="AC132" s="315"/>
      <c r="AD132" s="315"/>
      <c r="AE132" s="315"/>
      <c r="AF132" s="315"/>
      <c r="AG132" s="315"/>
      <c r="AH132" s="315"/>
      <c r="AI132" s="315"/>
    </row>
    <row r="133" spans="1:36">
      <c r="A133" s="316"/>
      <c r="B133" s="303"/>
      <c r="C133" s="304"/>
      <c r="D133" s="315"/>
      <c r="E133" s="315"/>
      <c r="F133" s="315"/>
      <c r="G133" s="315"/>
      <c r="H133" s="315"/>
      <c r="I133" s="315"/>
      <c r="J133" s="315"/>
      <c r="K133" s="315"/>
      <c r="L133" s="315"/>
      <c r="M133" s="315"/>
      <c r="N133" s="315"/>
      <c r="O133" s="315"/>
      <c r="P133" s="315"/>
      <c r="Q133" s="315"/>
      <c r="R133" s="315"/>
      <c r="S133" s="315"/>
      <c r="T133" s="315"/>
      <c r="U133" s="315"/>
      <c r="V133" s="315"/>
      <c r="W133" s="315"/>
      <c r="X133" s="315"/>
      <c r="Y133" s="315"/>
      <c r="Z133" s="315"/>
      <c r="AA133" s="315"/>
      <c r="AB133" s="315"/>
      <c r="AC133" s="315"/>
      <c r="AD133" s="315"/>
      <c r="AE133" s="315"/>
      <c r="AF133" s="315"/>
      <c r="AG133" s="315"/>
      <c r="AH133" s="315"/>
      <c r="AI133" s="315"/>
    </row>
    <row r="134" spans="1:36">
      <c r="A134" s="316"/>
      <c r="B134" s="303"/>
      <c r="C134" s="304"/>
      <c r="D134" s="315"/>
      <c r="E134" s="315"/>
      <c r="F134" s="315"/>
      <c r="G134" s="315"/>
      <c r="H134" s="315"/>
      <c r="I134" s="315"/>
      <c r="J134" s="315"/>
      <c r="K134" s="315"/>
      <c r="L134" s="315"/>
      <c r="M134" s="315"/>
      <c r="N134" s="315"/>
      <c r="O134" s="315"/>
      <c r="P134" s="315"/>
      <c r="Q134" s="315"/>
      <c r="R134" s="315"/>
      <c r="S134" s="315"/>
      <c r="T134" s="315"/>
      <c r="U134" s="315"/>
      <c r="V134" s="315"/>
      <c r="W134" s="315"/>
      <c r="X134" s="315"/>
      <c r="Y134" s="315"/>
      <c r="Z134" s="315"/>
      <c r="AA134" s="315"/>
      <c r="AB134" s="315"/>
      <c r="AC134" s="315"/>
      <c r="AD134" s="315"/>
      <c r="AE134" s="315"/>
      <c r="AF134" s="315"/>
      <c r="AG134" s="315"/>
      <c r="AH134" s="315"/>
      <c r="AI134" s="315"/>
    </row>
    <row r="135" spans="1:36" s="11" customFormat="1" ht="37.5" customHeight="1">
      <c r="A135" s="318"/>
      <c r="B135" s="319"/>
      <c r="C135" s="307"/>
      <c r="D135" s="314"/>
      <c r="E135" s="314"/>
      <c r="F135" s="314"/>
      <c r="G135" s="314"/>
      <c r="H135" s="314"/>
      <c r="I135" s="314"/>
      <c r="J135" s="314"/>
      <c r="K135" s="314"/>
      <c r="L135" s="314"/>
      <c r="M135" s="314"/>
      <c r="N135" s="314"/>
      <c r="O135" s="314"/>
      <c r="P135" s="314"/>
      <c r="Q135" s="314"/>
      <c r="R135" s="314"/>
      <c r="S135" s="314"/>
      <c r="T135" s="314"/>
      <c r="U135" s="314"/>
      <c r="V135" s="314"/>
      <c r="W135" s="314"/>
      <c r="X135" s="314"/>
      <c r="Y135" s="314"/>
      <c r="Z135" s="314"/>
      <c r="AA135" s="314"/>
      <c r="AB135" s="314"/>
      <c r="AC135" s="314"/>
      <c r="AD135" s="314"/>
      <c r="AE135" s="314"/>
      <c r="AF135" s="314"/>
      <c r="AG135" s="314"/>
      <c r="AH135" s="314"/>
      <c r="AI135" s="314"/>
      <c r="AJ135" s="378"/>
    </row>
    <row r="136" spans="1:36" s="11" customFormat="1" ht="37.5" customHeight="1">
      <c r="A136" s="318"/>
      <c r="B136" s="58"/>
      <c r="C136" s="307"/>
      <c r="D136" s="314"/>
      <c r="E136" s="314"/>
      <c r="F136" s="314"/>
      <c r="G136" s="314"/>
      <c r="H136" s="314"/>
      <c r="I136" s="314"/>
      <c r="J136" s="314"/>
      <c r="K136" s="314"/>
      <c r="L136" s="314"/>
      <c r="M136" s="314"/>
      <c r="N136" s="314"/>
      <c r="O136" s="314"/>
      <c r="P136" s="314"/>
      <c r="Q136" s="314"/>
      <c r="R136" s="314"/>
      <c r="S136" s="314"/>
      <c r="T136" s="314"/>
      <c r="U136" s="314"/>
      <c r="V136" s="314"/>
      <c r="W136" s="314"/>
      <c r="X136" s="314"/>
      <c r="Y136" s="314"/>
      <c r="Z136" s="314"/>
      <c r="AA136" s="314"/>
      <c r="AB136" s="314"/>
      <c r="AC136" s="314"/>
      <c r="AD136" s="314"/>
      <c r="AE136" s="314"/>
      <c r="AF136" s="314"/>
      <c r="AG136" s="314"/>
      <c r="AH136" s="314"/>
      <c r="AI136" s="314"/>
      <c r="AJ136" s="378"/>
    </row>
    <row r="137" spans="1:36" s="11" customFormat="1" ht="37.5" customHeight="1">
      <c r="A137" s="318"/>
      <c r="B137" s="58"/>
      <c r="C137" s="307"/>
      <c r="D137" s="314"/>
      <c r="E137" s="314"/>
      <c r="F137" s="314"/>
      <c r="G137" s="314"/>
      <c r="H137" s="314"/>
      <c r="I137" s="314"/>
      <c r="J137" s="314"/>
      <c r="K137" s="314"/>
      <c r="L137" s="314"/>
      <c r="M137" s="314"/>
      <c r="N137" s="314"/>
      <c r="O137" s="314"/>
      <c r="P137" s="314"/>
      <c r="Q137" s="314"/>
      <c r="R137" s="314"/>
      <c r="S137" s="314"/>
      <c r="T137" s="314"/>
      <c r="U137" s="314"/>
      <c r="V137" s="314"/>
      <c r="W137" s="314"/>
      <c r="X137" s="314"/>
      <c r="Y137" s="314"/>
      <c r="Z137" s="314"/>
      <c r="AA137" s="314"/>
      <c r="AB137" s="314"/>
      <c r="AC137" s="314"/>
      <c r="AD137" s="314"/>
      <c r="AE137" s="314"/>
      <c r="AF137" s="314"/>
      <c r="AG137" s="314"/>
      <c r="AH137" s="314"/>
      <c r="AI137" s="314"/>
      <c r="AJ137" s="378"/>
    </row>
    <row r="138" spans="1:36" s="11" customFormat="1" ht="37.5" customHeight="1">
      <c r="A138" s="318"/>
      <c r="B138" s="58"/>
      <c r="C138" s="307"/>
      <c r="D138" s="314"/>
      <c r="E138" s="314"/>
      <c r="F138" s="314"/>
      <c r="G138" s="314"/>
      <c r="H138" s="314"/>
      <c r="I138" s="314"/>
      <c r="J138" s="314"/>
      <c r="K138" s="314"/>
      <c r="L138" s="314"/>
      <c r="M138" s="314"/>
      <c r="N138" s="314"/>
      <c r="O138" s="314"/>
      <c r="P138" s="314"/>
      <c r="Q138" s="314"/>
      <c r="R138" s="314"/>
      <c r="S138" s="314"/>
      <c r="T138" s="314"/>
      <c r="U138" s="314"/>
      <c r="V138" s="314"/>
      <c r="W138" s="314"/>
      <c r="X138" s="314"/>
      <c r="Y138" s="314"/>
      <c r="Z138" s="314"/>
      <c r="AA138" s="314"/>
      <c r="AB138" s="314"/>
      <c r="AC138" s="314"/>
      <c r="AD138" s="314"/>
      <c r="AE138" s="314"/>
      <c r="AF138" s="314"/>
      <c r="AG138" s="314"/>
      <c r="AH138" s="314"/>
      <c r="AI138" s="314"/>
      <c r="AJ138" s="378"/>
    </row>
    <row r="139" spans="1:36" s="11" customFormat="1" ht="37.5" customHeight="1">
      <c r="A139" s="318"/>
      <c r="B139" s="58"/>
      <c r="C139" s="307"/>
      <c r="D139" s="314"/>
      <c r="E139" s="314"/>
      <c r="F139" s="314"/>
      <c r="G139" s="314"/>
      <c r="H139" s="314"/>
      <c r="I139" s="314"/>
      <c r="J139" s="314"/>
      <c r="K139" s="314"/>
      <c r="L139" s="314"/>
      <c r="M139" s="314"/>
      <c r="N139" s="314"/>
      <c r="O139" s="314"/>
      <c r="P139" s="314"/>
      <c r="Q139" s="314"/>
      <c r="R139" s="314"/>
      <c r="S139" s="314"/>
      <c r="T139" s="314"/>
      <c r="U139" s="314"/>
      <c r="V139" s="314"/>
      <c r="W139" s="314"/>
      <c r="X139" s="314"/>
      <c r="Y139" s="314"/>
      <c r="Z139" s="314"/>
      <c r="AA139" s="314"/>
      <c r="AB139" s="314"/>
      <c r="AC139" s="314"/>
      <c r="AD139" s="314"/>
      <c r="AE139" s="314"/>
      <c r="AF139" s="314"/>
      <c r="AG139" s="314"/>
      <c r="AH139" s="314"/>
      <c r="AI139" s="314"/>
      <c r="AJ139" s="378"/>
    </row>
    <row r="140" spans="1:36" s="11" customFormat="1" ht="37.5" customHeight="1">
      <c r="A140" s="318"/>
      <c r="B140" s="58"/>
      <c r="C140" s="307"/>
      <c r="D140" s="314"/>
      <c r="E140" s="314"/>
      <c r="F140" s="314"/>
      <c r="G140" s="314"/>
      <c r="H140" s="314"/>
      <c r="I140" s="314"/>
      <c r="J140" s="314"/>
      <c r="K140" s="314"/>
      <c r="L140" s="314"/>
      <c r="M140" s="314"/>
      <c r="N140" s="314"/>
      <c r="O140" s="314"/>
      <c r="P140" s="314"/>
      <c r="Q140" s="314"/>
      <c r="R140" s="314"/>
      <c r="S140" s="314"/>
      <c r="T140" s="314"/>
      <c r="U140" s="314"/>
      <c r="V140" s="314"/>
      <c r="W140" s="314"/>
      <c r="X140" s="314"/>
      <c r="Y140" s="314"/>
      <c r="Z140" s="314"/>
      <c r="AA140" s="314"/>
      <c r="AB140" s="314"/>
      <c r="AC140" s="314"/>
      <c r="AD140" s="314"/>
      <c r="AE140" s="314"/>
      <c r="AF140" s="314"/>
      <c r="AG140" s="314"/>
      <c r="AH140" s="314"/>
      <c r="AI140" s="314"/>
      <c r="AJ140" s="378"/>
    </row>
    <row r="141" spans="1:36">
      <c r="A141" s="316"/>
      <c r="B141" s="303"/>
      <c r="C141" s="304"/>
      <c r="D141" s="315"/>
      <c r="E141" s="315"/>
      <c r="F141" s="315"/>
      <c r="G141" s="315"/>
      <c r="H141" s="315"/>
      <c r="I141" s="315"/>
      <c r="J141" s="315"/>
      <c r="K141" s="315"/>
      <c r="L141" s="315"/>
      <c r="M141" s="315"/>
      <c r="N141" s="315"/>
      <c r="O141" s="315"/>
      <c r="P141" s="315"/>
      <c r="Q141" s="315"/>
      <c r="R141" s="315"/>
      <c r="S141" s="315"/>
      <c r="T141" s="315"/>
      <c r="U141" s="315"/>
      <c r="V141" s="315"/>
      <c r="W141" s="315"/>
      <c r="X141" s="315"/>
      <c r="Y141" s="315"/>
      <c r="Z141" s="315"/>
      <c r="AA141" s="315"/>
      <c r="AB141" s="315"/>
      <c r="AC141" s="315"/>
      <c r="AD141" s="315"/>
      <c r="AE141" s="315"/>
      <c r="AF141" s="315"/>
      <c r="AG141" s="315"/>
      <c r="AH141" s="315"/>
      <c r="AI141" s="315"/>
    </row>
    <row r="142" spans="1:36">
      <c r="A142" s="316"/>
      <c r="B142" s="303"/>
      <c r="C142" s="304"/>
      <c r="D142" s="315"/>
      <c r="E142" s="315"/>
      <c r="F142" s="315"/>
      <c r="G142" s="315"/>
      <c r="H142" s="315"/>
      <c r="I142" s="315"/>
      <c r="J142" s="315"/>
      <c r="K142" s="315"/>
      <c r="L142" s="315"/>
      <c r="M142" s="315"/>
      <c r="N142" s="315"/>
      <c r="O142" s="315"/>
      <c r="P142" s="315"/>
      <c r="Q142" s="315"/>
      <c r="R142" s="315"/>
      <c r="S142" s="315"/>
      <c r="T142" s="315"/>
      <c r="U142" s="315"/>
      <c r="V142" s="315"/>
      <c r="W142" s="315"/>
      <c r="X142" s="315"/>
      <c r="Y142" s="315"/>
      <c r="Z142" s="315"/>
      <c r="AA142" s="315"/>
      <c r="AB142" s="315"/>
      <c r="AC142" s="315"/>
      <c r="AD142" s="315"/>
      <c r="AE142" s="315"/>
      <c r="AF142" s="315"/>
      <c r="AG142" s="315"/>
      <c r="AH142" s="315"/>
      <c r="AI142" s="315"/>
    </row>
    <row r="143" spans="1:36">
      <c r="A143" s="294"/>
      <c r="B143" s="295"/>
      <c r="C143" s="296"/>
      <c r="D143" s="320"/>
      <c r="E143" s="320"/>
      <c r="F143" s="320"/>
      <c r="G143" s="320"/>
      <c r="H143" s="320"/>
      <c r="I143" s="320"/>
      <c r="J143" s="320"/>
      <c r="K143" s="320"/>
      <c r="L143" s="320"/>
      <c r="M143" s="320"/>
      <c r="N143" s="320"/>
      <c r="O143" s="320"/>
      <c r="P143" s="320"/>
      <c r="Q143" s="320"/>
      <c r="R143" s="320"/>
      <c r="S143" s="320"/>
      <c r="T143" s="320"/>
      <c r="U143" s="320"/>
      <c r="V143" s="320"/>
      <c r="W143" s="320"/>
      <c r="X143" s="320"/>
      <c r="Y143" s="320"/>
      <c r="Z143" s="320"/>
      <c r="AA143" s="320"/>
      <c r="AB143" s="320"/>
      <c r="AC143" s="320"/>
      <c r="AD143" s="320"/>
      <c r="AE143" s="320"/>
      <c r="AF143" s="320"/>
      <c r="AG143" s="320"/>
      <c r="AH143" s="320"/>
      <c r="AI143" s="320"/>
    </row>
    <row r="144" spans="1:36">
      <c r="A144" s="298"/>
      <c r="B144" s="299"/>
      <c r="C144" s="300"/>
      <c r="D144" s="321"/>
      <c r="E144" s="321"/>
      <c r="F144" s="321"/>
      <c r="G144" s="321"/>
      <c r="H144" s="321"/>
      <c r="I144" s="321"/>
      <c r="J144" s="321"/>
      <c r="K144" s="321"/>
      <c r="L144" s="321"/>
      <c r="M144" s="321"/>
      <c r="N144" s="321"/>
      <c r="O144" s="321"/>
      <c r="P144" s="321"/>
      <c r="Q144" s="321"/>
      <c r="R144" s="321"/>
      <c r="S144" s="321"/>
      <c r="T144" s="321"/>
      <c r="U144" s="321"/>
      <c r="V144" s="321"/>
      <c r="W144" s="321"/>
      <c r="X144" s="321"/>
      <c r="Y144" s="321"/>
      <c r="Z144" s="321"/>
      <c r="AA144" s="321"/>
      <c r="AB144" s="321"/>
      <c r="AC144" s="321"/>
      <c r="AD144" s="321"/>
      <c r="AE144" s="321"/>
      <c r="AF144" s="321"/>
      <c r="AG144" s="321"/>
      <c r="AH144" s="321"/>
      <c r="AI144" s="321"/>
    </row>
    <row r="145" spans="1:72">
      <c r="A145" s="316"/>
      <c r="B145" s="303"/>
      <c r="C145" s="304"/>
      <c r="D145" s="321"/>
      <c r="E145" s="321"/>
      <c r="F145" s="321"/>
      <c r="G145" s="321"/>
      <c r="H145" s="321"/>
      <c r="I145" s="321"/>
      <c r="J145" s="321"/>
      <c r="K145" s="321"/>
      <c r="L145" s="321"/>
      <c r="M145" s="321"/>
      <c r="N145" s="321"/>
      <c r="O145" s="321"/>
      <c r="P145" s="321"/>
      <c r="Q145" s="321"/>
      <c r="R145" s="321"/>
      <c r="S145" s="321"/>
      <c r="T145" s="321"/>
      <c r="U145" s="321"/>
      <c r="V145" s="321"/>
      <c r="W145" s="321"/>
      <c r="X145" s="321"/>
      <c r="Y145" s="321"/>
      <c r="Z145" s="321"/>
      <c r="AA145" s="321"/>
      <c r="AB145" s="321"/>
      <c r="AC145" s="321"/>
      <c r="AD145" s="321"/>
      <c r="AE145" s="321"/>
      <c r="AF145" s="321"/>
      <c r="AG145" s="321"/>
      <c r="AH145" s="321"/>
      <c r="AI145" s="321"/>
    </row>
    <row r="146" spans="1:72">
      <c r="A146" s="316"/>
      <c r="B146" s="303"/>
      <c r="C146" s="304"/>
      <c r="D146" s="321"/>
      <c r="E146" s="321"/>
      <c r="F146" s="321"/>
      <c r="G146" s="321"/>
      <c r="H146" s="321"/>
      <c r="I146" s="321"/>
      <c r="J146" s="321"/>
      <c r="K146" s="321"/>
      <c r="L146" s="321"/>
      <c r="M146" s="321"/>
      <c r="N146" s="321"/>
      <c r="O146" s="321"/>
      <c r="P146" s="321"/>
      <c r="Q146" s="321"/>
      <c r="R146" s="321"/>
      <c r="S146" s="321"/>
      <c r="T146" s="321"/>
      <c r="U146" s="321"/>
      <c r="V146" s="321"/>
      <c r="W146" s="321"/>
      <c r="X146" s="321"/>
      <c r="Y146" s="321"/>
      <c r="Z146" s="321"/>
      <c r="AA146" s="321"/>
      <c r="AB146" s="321"/>
      <c r="AC146" s="321"/>
      <c r="AD146" s="321"/>
      <c r="AE146" s="321"/>
      <c r="AF146" s="321"/>
      <c r="AG146" s="321"/>
      <c r="AH146" s="321"/>
      <c r="AI146" s="321"/>
    </row>
    <row r="147" spans="1:72">
      <c r="A147" s="316"/>
      <c r="B147" s="303"/>
      <c r="C147" s="304"/>
      <c r="D147" s="321"/>
      <c r="E147" s="321"/>
      <c r="F147" s="321"/>
      <c r="G147" s="321"/>
      <c r="H147" s="321"/>
      <c r="I147" s="321"/>
      <c r="J147" s="321"/>
      <c r="K147" s="321"/>
      <c r="L147" s="321"/>
      <c r="M147" s="321"/>
      <c r="N147" s="321"/>
      <c r="O147" s="321"/>
      <c r="P147" s="321"/>
      <c r="Q147" s="321"/>
      <c r="R147" s="321"/>
      <c r="S147" s="321"/>
      <c r="T147" s="321"/>
      <c r="U147" s="321"/>
      <c r="V147" s="321"/>
      <c r="W147" s="321"/>
      <c r="X147" s="321"/>
      <c r="Y147" s="321"/>
      <c r="Z147" s="321"/>
      <c r="AA147" s="321"/>
      <c r="AB147" s="321"/>
      <c r="AC147" s="321"/>
      <c r="AD147" s="321"/>
      <c r="AE147" s="321"/>
      <c r="AF147" s="321"/>
      <c r="AG147" s="321"/>
      <c r="AH147" s="321"/>
      <c r="AI147" s="321"/>
    </row>
    <row r="148" spans="1:72" s="34" customFormat="1">
      <c r="A148" s="316"/>
      <c r="B148" s="303"/>
      <c r="C148" s="304"/>
      <c r="D148" s="321"/>
      <c r="E148" s="321"/>
      <c r="F148" s="321"/>
      <c r="G148" s="321"/>
      <c r="H148" s="321"/>
      <c r="I148" s="321"/>
      <c r="J148" s="321"/>
      <c r="K148" s="321"/>
      <c r="L148" s="321"/>
      <c r="M148" s="321"/>
      <c r="N148" s="321"/>
      <c r="O148" s="321"/>
      <c r="P148" s="321"/>
      <c r="Q148" s="321"/>
      <c r="R148" s="321"/>
      <c r="S148" s="321"/>
      <c r="T148" s="321"/>
      <c r="U148" s="321"/>
      <c r="V148" s="321"/>
      <c r="W148" s="321"/>
      <c r="X148" s="321"/>
      <c r="Y148" s="321"/>
      <c r="Z148" s="321"/>
      <c r="AA148" s="321"/>
      <c r="AB148" s="321"/>
      <c r="AC148" s="321"/>
      <c r="AD148" s="321"/>
      <c r="AE148" s="321"/>
      <c r="AF148" s="321"/>
      <c r="AG148" s="321"/>
      <c r="AH148" s="321"/>
      <c r="AI148" s="32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</row>
    <row r="149" spans="1:72" s="34" customFormat="1">
      <c r="A149" s="316"/>
      <c r="B149" s="303"/>
      <c r="C149" s="304"/>
      <c r="D149" s="321"/>
      <c r="E149" s="321"/>
      <c r="F149" s="321"/>
      <c r="G149" s="321"/>
      <c r="H149" s="321"/>
      <c r="I149" s="321"/>
      <c r="J149" s="321"/>
      <c r="K149" s="321"/>
      <c r="L149" s="321"/>
      <c r="M149" s="321"/>
      <c r="N149" s="321"/>
      <c r="O149" s="321"/>
      <c r="P149" s="321"/>
      <c r="Q149" s="321"/>
      <c r="R149" s="321"/>
      <c r="S149" s="321"/>
      <c r="T149" s="321"/>
      <c r="U149" s="321"/>
      <c r="V149" s="321"/>
      <c r="W149" s="321"/>
      <c r="X149" s="321"/>
      <c r="Y149" s="321"/>
      <c r="Z149" s="321"/>
      <c r="AA149" s="321"/>
      <c r="AB149" s="321"/>
      <c r="AC149" s="321"/>
      <c r="AD149" s="321"/>
      <c r="AE149" s="321"/>
      <c r="AF149" s="321"/>
      <c r="AG149" s="321"/>
      <c r="AH149" s="321"/>
      <c r="AI149" s="32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</row>
    <row r="150" spans="1:72" s="34" customFormat="1">
      <c r="A150" s="316"/>
      <c r="B150" s="303"/>
      <c r="C150" s="304"/>
      <c r="D150" s="321"/>
      <c r="E150" s="321"/>
      <c r="F150" s="321"/>
      <c r="G150" s="321"/>
      <c r="H150" s="321"/>
      <c r="I150" s="321"/>
      <c r="J150" s="321"/>
      <c r="K150" s="321"/>
      <c r="L150" s="321"/>
      <c r="M150" s="321"/>
      <c r="N150" s="321"/>
      <c r="O150" s="321"/>
      <c r="P150" s="321"/>
      <c r="Q150" s="321"/>
      <c r="R150" s="321"/>
      <c r="S150" s="321"/>
      <c r="T150" s="321"/>
      <c r="U150" s="321"/>
      <c r="V150" s="321"/>
      <c r="W150" s="321"/>
      <c r="X150" s="321"/>
      <c r="Y150" s="321"/>
      <c r="Z150" s="321"/>
      <c r="AA150" s="321"/>
      <c r="AB150" s="321"/>
      <c r="AC150" s="321"/>
      <c r="AD150" s="321"/>
      <c r="AE150" s="321"/>
      <c r="AF150" s="321"/>
      <c r="AG150" s="321"/>
      <c r="AH150" s="321"/>
      <c r="AI150" s="32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</row>
    <row r="151" spans="1:72" s="34" customFormat="1">
      <c r="A151" s="316"/>
      <c r="B151" s="303"/>
      <c r="C151" s="304"/>
      <c r="D151" s="321"/>
      <c r="E151" s="321"/>
      <c r="F151" s="321"/>
      <c r="G151" s="321"/>
      <c r="H151" s="321"/>
      <c r="I151" s="321"/>
      <c r="J151" s="321"/>
      <c r="K151" s="321"/>
      <c r="L151" s="321"/>
      <c r="M151" s="321"/>
      <c r="N151" s="321"/>
      <c r="O151" s="321"/>
      <c r="P151" s="321"/>
      <c r="Q151" s="321"/>
      <c r="R151" s="321"/>
      <c r="S151" s="321"/>
      <c r="T151" s="321"/>
      <c r="U151" s="321"/>
      <c r="V151" s="321"/>
      <c r="W151" s="321"/>
      <c r="X151" s="321"/>
      <c r="Y151" s="321"/>
      <c r="Z151" s="321"/>
      <c r="AA151" s="321"/>
      <c r="AB151" s="321"/>
      <c r="AC151" s="321"/>
      <c r="AD151" s="321"/>
      <c r="AE151" s="321"/>
      <c r="AF151" s="321"/>
      <c r="AG151" s="321"/>
      <c r="AH151" s="321"/>
      <c r="AI151" s="32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</row>
    <row r="152" spans="1:72" s="34" customFormat="1">
      <c r="A152" s="316"/>
      <c r="B152" s="303"/>
      <c r="C152" s="304"/>
      <c r="D152" s="321"/>
      <c r="E152" s="321"/>
      <c r="F152" s="321"/>
      <c r="G152" s="321"/>
      <c r="H152" s="321"/>
      <c r="I152" s="321"/>
      <c r="J152" s="321"/>
      <c r="K152" s="321"/>
      <c r="L152" s="321"/>
      <c r="M152" s="321"/>
      <c r="N152" s="321"/>
      <c r="O152" s="321"/>
      <c r="P152" s="321"/>
      <c r="Q152" s="321"/>
      <c r="R152" s="321"/>
      <c r="S152" s="321"/>
      <c r="T152" s="321"/>
      <c r="U152" s="321"/>
      <c r="V152" s="321"/>
      <c r="W152" s="321"/>
      <c r="X152" s="321"/>
      <c r="Y152" s="321"/>
      <c r="Z152" s="321"/>
      <c r="AA152" s="321"/>
      <c r="AB152" s="321"/>
      <c r="AC152" s="321"/>
      <c r="AD152" s="321"/>
      <c r="AE152" s="321"/>
      <c r="AF152" s="321"/>
      <c r="AG152" s="321"/>
      <c r="AH152" s="321"/>
      <c r="AI152" s="32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</row>
    <row r="153" spans="1:72" s="34" customFormat="1">
      <c r="A153" s="316"/>
      <c r="B153" s="303"/>
      <c r="C153" s="304"/>
      <c r="D153" s="321"/>
      <c r="E153" s="321"/>
      <c r="F153" s="321"/>
      <c r="G153" s="321"/>
      <c r="H153" s="321"/>
      <c r="I153" s="321"/>
      <c r="J153" s="321"/>
      <c r="K153" s="321"/>
      <c r="L153" s="321"/>
      <c r="M153" s="321"/>
      <c r="N153" s="321"/>
      <c r="O153" s="321"/>
      <c r="P153" s="321"/>
      <c r="Q153" s="321"/>
      <c r="R153" s="321"/>
      <c r="S153" s="321"/>
      <c r="T153" s="321"/>
      <c r="U153" s="321"/>
      <c r="V153" s="321"/>
      <c r="W153" s="321"/>
      <c r="X153" s="321"/>
      <c r="Y153" s="321"/>
      <c r="Z153" s="321"/>
      <c r="AA153" s="321"/>
      <c r="AB153" s="321"/>
      <c r="AC153" s="321"/>
      <c r="AD153" s="321"/>
      <c r="AE153" s="321"/>
      <c r="AF153" s="321"/>
      <c r="AG153" s="321"/>
      <c r="AH153" s="321"/>
      <c r="AI153" s="32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</row>
    <row r="154" spans="1:72" s="34" customFormat="1">
      <c r="A154" s="316"/>
      <c r="B154" s="303"/>
      <c r="C154" s="304"/>
      <c r="D154" s="321"/>
      <c r="E154" s="321"/>
      <c r="F154" s="321"/>
      <c r="G154" s="321"/>
      <c r="H154" s="321"/>
      <c r="I154" s="321"/>
      <c r="J154" s="321"/>
      <c r="K154" s="321"/>
      <c r="L154" s="321"/>
      <c r="M154" s="321"/>
      <c r="N154" s="321"/>
      <c r="O154" s="321"/>
      <c r="P154" s="321"/>
      <c r="Q154" s="321"/>
      <c r="R154" s="321"/>
      <c r="S154" s="321"/>
      <c r="T154" s="321"/>
      <c r="U154" s="321"/>
      <c r="V154" s="321"/>
      <c r="W154" s="321"/>
      <c r="X154" s="321"/>
      <c r="Y154" s="321"/>
      <c r="Z154" s="321"/>
      <c r="AA154" s="321"/>
      <c r="AB154" s="321"/>
      <c r="AC154" s="321"/>
      <c r="AD154" s="321"/>
      <c r="AE154" s="321"/>
      <c r="AF154" s="321"/>
      <c r="AG154" s="321"/>
      <c r="AH154" s="321"/>
      <c r="AI154" s="32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</row>
    <row r="155" spans="1:72" s="34" customFormat="1">
      <c r="A155" s="316"/>
      <c r="B155" s="303"/>
      <c r="C155" s="304"/>
      <c r="D155" s="321"/>
      <c r="E155" s="321"/>
      <c r="F155" s="321"/>
      <c r="G155" s="321"/>
      <c r="H155" s="321"/>
      <c r="I155" s="321"/>
      <c r="J155" s="321"/>
      <c r="K155" s="321"/>
      <c r="L155" s="321"/>
      <c r="M155" s="321"/>
      <c r="N155" s="321"/>
      <c r="O155" s="321"/>
      <c r="P155" s="321"/>
      <c r="Q155" s="321"/>
      <c r="R155" s="321"/>
      <c r="S155" s="321"/>
      <c r="T155" s="321"/>
      <c r="U155" s="321"/>
      <c r="V155" s="321"/>
      <c r="W155" s="321"/>
      <c r="X155" s="321"/>
      <c r="Y155" s="321"/>
      <c r="Z155" s="321"/>
      <c r="AA155" s="321"/>
      <c r="AB155" s="321"/>
      <c r="AC155" s="321"/>
      <c r="AD155" s="321"/>
      <c r="AE155" s="321"/>
      <c r="AF155" s="321"/>
      <c r="AG155" s="321"/>
      <c r="AH155" s="321"/>
      <c r="AI155" s="32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</row>
    <row r="156" spans="1:72" s="34" customFormat="1">
      <c r="A156" s="316"/>
      <c r="B156" s="303"/>
      <c r="C156" s="304"/>
      <c r="D156" s="321"/>
      <c r="E156" s="321"/>
      <c r="F156" s="321"/>
      <c r="G156" s="321"/>
      <c r="H156" s="321"/>
      <c r="I156" s="321"/>
      <c r="J156" s="321"/>
      <c r="K156" s="321"/>
      <c r="L156" s="321"/>
      <c r="M156" s="321"/>
      <c r="N156" s="321"/>
      <c r="O156" s="321"/>
      <c r="P156" s="321"/>
      <c r="Q156" s="321"/>
      <c r="R156" s="321"/>
      <c r="S156" s="321"/>
      <c r="T156" s="321"/>
      <c r="U156" s="321"/>
      <c r="V156" s="321"/>
      <c r="W156" s="321"/>
      <c r="X156" s="321"/>
      <c r="Y156" s="321"/>
      <c r="Z156" s="321"/>
      <c r="AA156" s="321"/>
      <c r="AB156" s="321"/>
      <c r="AC156" s="321"/>
      <c r="AD156" s="321"/>
      <c r="AE156" s="321"/>
      <c r="AF156" s="321"/>
      <c r="AG156" s="321"/>
      <c r="AH156" s="321"/>
      <c r="AI156" s="32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</row>
    <row r="157" spans="1:72" s="34" customFormat="1">
      <c r="A157" s="316"/>
      <c r="B157" s="303"/>
      <c r="C157" s="304"/>
      <c r="D157" s="321"/>
      <c r="E157" s="321"/>
      <c r="F157" s="321"/>
      <c r="G157" s="321"/>
      <c r="H157" s="321"/>
      <c r="I157" s="321"/>
      <c r="J157" s="321"/>
      <c r="K157" s="321"/>
      <c r="L157" s="321"/>
      <c r="M157" s="321"/>
      <c r="N157" s="321"/>
      <c r="O157" s="321"/>
      <c r="P157" s="321"/>
      <c r="Q157" s="321"/>
      <c r="R157" s="321"/>
      <c r="S157" s="321"/>
      <c r="T157" s="321"/>
      <c r="U157" s="321"/>
      <c r="V157" s="321"/>
      <c r="W157" s="321"/>
      <c r="X157" s="321"/>
      <c r="Y157" s="321"/>
      <c r="Z157" s="321"/>
      <c r="AA157" s="321"/>
      <c r="AB157" s="321"/>
      <c r="AC157" s="321"/>
      <c r="AD157" s="321"/>
      <c r="AE157" s="321"/>
      <c r="AF157" s="321"/>
      <c r="AG157" s="321"/>
      <c r="AH157" s="321"/>
      <c r="AI157" s="32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</row>
    <row r="158" spans="1:72" s="34" customFormat="1">
      <c r="A158" s="298"/>
      <c r="B158" s="299"/>
      <c r="C158" s="300"/>
      <c r="D158" s="321"/>
      <c r="E158" s="321"/>
      <c r="F158" s="321"/>
      <c r="G158" s="321"/>
      <c r="H158" s="321"/>
      <c r="I158" s="321"/>
      <c r="J158" s="321"/>
      <c r="K158" s="321"/>
      <c r="L158" s="321"/>
      <c r="M158" s="321"/>
      <c r="N158" s="321"/>
      <c r="O158" s="321"/>
      <c r="P158" s="321"/>
      <c r="Q158" s="321"/>
      <c r="R158" s="321"/>
      <c r="S158" s="321"/>
      <c r="T158" s="321"/>
      <c r="U158" s="321"/>
      <c r="V158" s="321"/>
      <c r="W158" s="321"/>
      <c r="X158" s="321"/>
      <c r="Y158" s="321"/>
      <c r="Z158" s="321"/>
      <c r="AA158" s="321"/>
      <c r="AB158" s="321"/>
      <c r="AC158" s="321"/>
      <c r="AD158" s="321"/>
      <c r="AE158" s="321"/>
      <c r="AF158" s="321"/>
      <c r="AG158" s="321"/>
      <c r="AH158" s="321"/>
      <c r="AI158" s="32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</row>
    <row r="159" spans="1:72" s="34" customFormat="1">
      <c r="A159" s="316"/>
      <c r="B159" s="303"/>
      <c r="C159" s="304"/>
      <c r="D159" s="321"/>
      <c r="E159" s="321"/>
      <c r="F159" s="321"/>
      <c r="G159" s="321"/>
      <c r="H159" s="321"/>
      <c r="I159" s="321"/>
      <c r="J159" s="321"/>
      <c r="K159" s="321"/>
      <c r="L159" s="321"/>
      <c r="M159" s="321"/>
      <c r="N159" s="321"/>
      <c r="O159" s="321"/>
      <c r="P159" s="321"/>
      <c r="Q159" s="321"/>
      <c r="R159" s="321"/>
      <c r="S159" s="321"/>
      <c r="T159" s="321"/>
      <c r="U159" s="321"/>
      <c r="V159" s="321"/>
      <c r="W159" s="321"/>
      <c r="X159" s="321"/>
      <c r="Y159" s="321"/>
      <c r="Z159" s="321"/>
      <c r="AA159" s="321"/>
      <c r="AB159" s="321"/>
      <c r="AC159" s="321"/>
      <c r="AD159" s="321"/>
      <c r="AE159" s="321"/>
      <c r="AF159" s="321"/>
      <c r="AG159" s="321"/>
      <c r="AH159" s="321"/>
      <c r="AI159" s="32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</row>
    <row r="160" spans="1:72" s="34" customFormat="1">
      <c r="A160" s="316"/>
      <c r="B160" s="303"/>
      <c r="C160" s="304"/>
      <c r="D160" s="321"/>
      <c r="E160" s="321"/>
      <c r="F160" s="321"/>
      <c r="G160" s="321"/>
      <c r="H160" s="321"/>
      <c r="I160" s="321"/>
      <c r="J160" s="321"/>
      <c r="K160" s="321"/>
      <c r="L160" s="321"/>
      <c r="M160" s="321"/>
      <c r="N160" s="321"/>
      <c r="O160" s="321"/>
      <c r="P160" s="321"/>
      <c r="Q160" s="321"/>
      <c r="R160" s="321"/>
      <c r="S160" s="321"/>
      <c r="T160" s="321"/>
      <c r="U160" s="321"/>
      <c r="V160" s="321"/>
      <c r="W160" s="321"/>
      <c r="X160" s="321"/>
      <c r="Y160" s="321"/>
      <c r="Z160" s="321"/>
      <c r="AA160" s="321"/>
      <c r="AB160" s="321"/>
      <c r="AC160" s="321"/>
      <c r="AD160" s="321"/>
      <c r="AE160" s="321"/>
      <c r="AF160" s="321"/>
      <c r="AG160" s="321"/>
      <c r="AH160" s="321"/>
      <c r="AI160" s="32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</row>
    <row r="161" spans="1:72" s="34" customFormat="1">
      <c r="A161" s="316"/>
      <c r="B161" s="303"/>
      <c r="C161" s="304"/>
      <c r="D161" s="321"/>
      <c r="E161" s="321"/>
      <c r="F161" s="321"/>
      <c r="G161" s="321"/>
      <c r="H161" s="321"/>
      <c r="I161" s="321"/>
      <c r="J161" s="321"/>
      <c r="K161" s="321"/>
      <c r="L161" s="321"/>
      <c r="M161" s="321"/>
      <c r="N161" s="321"/>
      <c r="O161" s="321"/>
      <c r="P161" s="321"/>
      <c r="Q161" s="321"/>
      <c r="R161" s="321"/>
      <c r="S161" s="321"/>
      <c r="T161" s="321"/>
      <c r="U161" s="321"/>
      <c r="V161" s="321"/>
      <c r="W161" s="321"/>
      <c r="X161" s="321"/>
      <c r="Y161" s="321"/>
      <c r="Z161" s="321"/>
      <c r="AA161" s="321"/>
      <c r="AB161" s="321"/>
      <c r="AC161" s="321"/>
      <c r="AD161" s="321"/>
      <c r="AE161" s="321"/>
      <c r="AF161" s="321"/>
      <c r="AG161" s="321"/>
      <c r="AH161" s="321"/>
      <c r="AI161" s="32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</row>
    <row r="162" spans="1:72" s="34" customFormat="1">
      <c r="A162" s="316"/>
      <c r="B162" s="303"/>
      <c r="C162" s="304"/>
      <c r="D162" s="321"/>
      <c r="E162" s="321"/>
      <c r="F162" s="321"/>
      <c r="G162" s="321"/>
      <c r="H162" s="321"/>
      <c r="I162" s="321"/>
      <c r="J162" s="321"/>
      <c r="K162" s="321"/>
      <c r="L162" s="321"/>
      <c r="M162" s="321"/>
      <c r="N162" s="321"/>
      <c r="O162" s="321"/>
      <c r="P162" s="321"/>
      <c r="Q162" s="321"/>
      <c r="R162" s="321"/>
      <c r="S162" s="321"/>
      <c r="T162" s="321"/>
      <c r="U162" s="321"/>
      <c r="V162" s="321"/>
      <c r="W162" s="321"/>
      <c r="X162" s="321"/>
      <c r="Y162" s="321"/>
      <c r="Z162" s="321"/>
      <c r="AA162" s="321"/>
      <c r="AB162" s="321"/>
      <c r="AC162" s="321"/>
      <c r="AD162" s="321"/>
      <c r="AE162" s="321"/>
      <c r="AF162" s="321"/>
      <c r="AG162" s="321"/>
      <c r="AH162" s="321"/>
      <c r="AI162" s="32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</row>
    <row r="163" spans="1:72" s="34" customFormat="1">
      <c r="A163" s="298"/>
      <c r="B163" s="299"/>
      <c r="C163" s="300"/>
      <c r="D163" s="321"/>
      <c r="E163" s="321"/>
      <c r="F163" s="321"/>
      <c r="G163" s="321"/>
      <c r="H163" s="321"/>
      <c r="I163" s="321"/>
      <c r="J163" s="321"/>
      <c r="K163" s="321"/>
      <c r="L163" s="321"/>
      <c r="M163" s="321"/>
      <c r="N163" s="321"/>
      <c r="O163" s="321"/>
      <c r="P163" s="321"/>
      <c r="Q163" s="321"/>
      <c r="R163" s="321"/>
      <c r="S163" s="321"/>
      <c r="T163" s="321"/>
      <c r="U163" s="321"/>
      <c r="V163" s="321"/>
      <c r="W163" s="321"/>
      <c r="X163" s="321"/>
      <c r="Y163" s="321"/>
      <c r="Z163" s="321"/>
      <c r="AA163" s="321"/>
      <c r="AB163" s="321"/>
      <c r="AC163" s="321"/>
      <c r="AD163" s="321"/>
      <c r="AE163" s="321"/>
      <c r="AF163" s="321"/>
      <c r="AG163" s="321"/>
      <c r="AH163" s="321"/>
      <c r="AI163" s="32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</row>
    <row r="164" spans="1:72" s="34" customFormat="1">
      <c r="A164" s="316"/>
      <c r="B164" s="303"/>
      <c r="C164" s="304"/>
      <c r="D164" s="321"/>
      <c r="E164" s="321"/>
      <c r="F164" s="321"/>
      <c r="G164" s="321"/>
      <c r="H164" s="321"/>
      <c r="I164" s="321"/>
      <c r="J164" s="321"/>
      <c r="K164" s="321"/>
      <c r="L164" s="321"/>
      <c r="M164" s="321"/>
      <c r="N164" s="321"/>
      <c r="O164" s="321"/>
      <c r="P164" s="321"/>
      <c r="Q164" s="321"/>
      <c r="R164" s="321"/>
      <c r="S164" s="321"/>
      <c r="T164" s="321"/>
      <c r="U164" s="321"/>
      <c r="V164" s="321"/>
      <c r="W164" s="321"/>
      <c r="X164" s="321"/>
      <c r="Y164" s="321"/>
      <c r="Z164" s="321"/>
      <c r="AA164" s="321"/>
      <c r="AB164" s="321"/>
      <c r="AC164" s="321"/>
      <c r="AD164" s="321"/>
      <c r="AE164" s="321"/>
      <c r="AF164" s="321"/>
      <c r="AG164" s="321"/>
      <c r="AH164" s="321"/>
      <c r="AI164" s="32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</row>
    <row r="165" spans="1:72" s="34" customFormat="1">
      <c r="A165" s="316"/>
      <c r="B165" s="303"/>
      <c r="C165" s="304"/>
      <c r="D165" s="321"/>
      <c r="E165" s="321"/>
      <c r="F165" s="321"/>
      <c r="G165" s="321"/>
      <c r="H165" s="321"/>
      <c r="I165" s="321"/>
      <c r="J165" s="321"/>
      <c r="K165" s="321"/>
      <c r="L165" s="321"/>
      <c r="M165" s="321"/>
      <c r="N165" s="321"/>
      <c r="O165" s="321"/>
      <c r="P165" s="321"/>
      <c r="Q165" s="321"/>
      <c r="R165" s="321"/>
      <c r="S165" s="321"/>
      <c r="T165" s="321"/>
      <c r="U165" s="321"/>
      <c r="V165" s="321"/>
      <c r="W165" s="321"/>
      <c r="X165" s="321"/>
      <c r="Y165" s="321"/>
      <c r="Z165" s="321"/>
      <c r="AA165" s="321"/>
      <c r="AB165" s="321"/>
      <c r="AC165" s="321"/>
      <c r="AD165" s="321"/>
      <c r="AE165" s="321"/>
      <c r="AF165" s="321"/>
      <c r="AG165" s="321"/>
      <c r="AH165" s="321"/>
      <c r="AI165" s="32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</row>
    <row r="166" spans="1:72" s="34" customFormat="1">
      <c r="A166" s="316"/>
      <c r="B166" s="303"/>
      <c r="C166" s="304"/>
      <c r="D166" s="321"/>
      <c r="E166" s="321"/>
      <c r="F166" s="321"/>
      <c r="G166" s="321"/>
      <c r="H166" s="321"/>
      <c r="I166" s="321"/>
      <c r="J166" s="321"/>
      <c r="K166" s="321"/>
      <c r="L166" s="321"/>
      <c r="M166" s="321"/>
      <c r="N166" s="321"/>
      <c r="O166" s="321"/>
      <c r="P166" s="321"/>
      <c r="Q166" s="321"/>
      <c r="R166" s="321"/>
      <c r="S166" s="321"/>
      <c r="T166" s="321"/>
      <c r="U166" s="321"/>
      <c r="V166" s="321"/>
      <c r="W166" s="321"/>
      <c r="X166" s="321"/>
      <c r="Y166" s="321"/>
      <c r="Z166" s="321"/>
      <c r="AA166" s="321"/>
      <c r="AB166" s="321"/>
      <c r="AC166" s="321"/>
      <c r="AD166" s="321"/>
      <c r="AE166" s="321"/>
      <c r="AF166" s="321"/>
      <c r="AG166" s="321"/>
      <c r="AH166" s="321"/>
      <c r="AI166" s="32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</row>
    <row r="167" spans="1:72" s="34" customFormat="1">
      <c r="A167" s="316"/>
      <c r="B167" s="303"/>
      <c r="C167" s="304"/>
      <c r="D167" s="321"/>
      <c r="E167" s="321"/>
      <c r="F167" s="321"/>
      <c r="G167" s="321"/>
      <c r="H167" s="321"/>
      <c r="I167" s="321"/>
      <c r="J167" s="321"/>
      <c r="K167" s="321"/>
      <c r="L167" s="321"/>
      <c r="M167" s="321"/>
      <c r="N167" s="321"/>
      <c r="O167" s="321"/>
      <c r="P167" s="321"/>
      <c r="Q167" s="321"/>
      <c r="R167" s="321"/>
      <c r="S167" s="321"/>
      <c r="T167" s="321"/>
      <c r="U167" s="321"/>
      <c r="V167" s="321"/>
      <c r="W167" s="321"/>
      <c r="X167" s="321"/>
      <c r="Y167" s="321"/>
      <c r="Z167" s="321"/>
      <c r="AA167" s="321"/>
      <c r="AB167" s="321"/>
      <c r="AC167" s="321"/>
      <c r="AD167" s="321"/>
      <c r="AE167" s="321"/>
      <c r="AF167" s="321"/>
      <c r="AG167" s="321"/>
      <c r="AH167" s="321"/>
      <c r="AI167" s="32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</row>
    <row r="168" spans="1:72" s="34" customFormat="1">
      <c r="A168" s="298"/>
      <c r="B168" s="299"/>
      <c r="C168" s="300"/>
      <c r="D168" s="321"/>
      <c r="E168" s="321"/>
      <c r="F168" s="321"/>
      <c r="G168" s="321"/>
      <c r="H168" s="321"/>
      <c r="I168" s="321"/>
      <c r="J168" s="321"/>
      <c r="K168" s="321"/>
      <c r="L168" s="321"/>
      <c r="M168" s="321"/>
      <c r="N168" s="321"/>
      <c r="O168" s="321"/>
      <c r="P168" s="321"/>
      <c r="Q168" s="321"/>
      <c r="R168" s="321"/>
      <c r="S168" s="321"/>
      <c r="T168" s="321"/>
      <c r="U168" s="321"/>
      <c r="V168" s="321"/>
      <c r="W168" s="321"/>
      <c r="X168" s="321"/>
      <c r="Y168" s="321"/>
      <c r="Z168" s="321"/>
      <c r="AA168" s="321"/>
      <c r="AB168" s="321"/>
      <c r="AC168" s="321"/>
      <c r="AD168" s="321"/>
      <c r="AE168" s="321"/>
      <c r="AF168" s="321"/>
      <c r="AG168" s="321"/>
      <c r="AH168" s="321"/>
      <c r="AI168" s="32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</row>
    <row r="169" spans="1:72" s="34" customFormat="1">
      <c r="A169" s="316"/>
      <c r="B169" s="303"/>
      <c r="C169" s="304"/>
      <c r="D169" s="321"/>
      <c r="E169" s="321"/>
      <c r="F169" s="321"/>
      <c r="G169" s="321"/>
      <c r="H169" s="321"/>
      <c r="I169" s="321"/>
      <c r="J169" s="321"/>
      <c r="K169" s="321"/>
      <c r="L169" s="321"/>
      <c r="M169" s="321"/>
      <c r="N169" s="321"/>
      <c r="O169" s="321"/>
      <c r="P169" s="321"/>
      <c r="Q169" s="321"/>
      <c r="R169" s="321"/>
      <c r="S169" s="321"/>
      <c r="T169" s="321"/>
      <c r="U169" s="321"/>
      <c r="V169" s="321"/>
      <c r="W169" s="321"/>
      <c r="X169" s="321"/>
      <c r="Y169" s="321"/>
      <c r="Z169" s="321"/>
      <c r="AA169" s="321"/>
      <c r="AB169" s="321"/>
      <c r="AC169" s="321"/>
      <c r="AD169" s="321"/>
      <c r="AE169" s="321"/>
      <c r="AF169" s="321"/>
      <c r="AG169" s="321"/>
      <c r="AH169" s="321"/>
      <c r="AI169" s="32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</row>
    <row r="170" spans="1:72" s="34" customFormat="1">
      <c r="A170" s="316"/>
      <c r="B170" s="303"/>
      <c r="C170" s="304"/>
      <c r="D170" s="321"/>
      <c r="E170" s="321"/>
      <c r="F170" s="321"/>
      <c r="G170" s="321"/>
      <c r="H170" s="321"/>
      <c r="I170" s="321"/>
      <c r="J170" s="321"/>
      <c r="K170" s="321"/>
      <c r="L170" s="321"/>
      <c r="M170" s="321"/>
      <c r="N170" s="321"/>
      <c r="O170" s="321"/>
      <c r="P170" s="321"/>
      <c r="Q170" s="321"/>
      <c r="R170" s="321"/>
      <c r="S170" s="321"/>
      <c r="T170" s="321"/>
      <c r="U170" s="321"/>
      <c r="V170" s="321"/>
      <c r="W170" s="321"/>
      <c r="X170" s="321"/>
      <c r="Y170" s="321"/>
      <c r="Z170" s="321"/>
      <c r="AA170" s="321"/>
      <c r="AB170" s="321"/>
      <c r="AC170" s="321"/>
      <c r="AD170" s="321"/>
      <c r="AE170" s="321"/>
      <c r="AF170" s="321"/>
      <c r="AG170" s="321"/>
      <c r="AH170" s="321"/>
      <c r="AI170" s="32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</row>
    <row r="171" spans="1:72" s="34" customFormat="1">
      <c r="A171" s="316"/>
      <c r="B171" s="303"/>
      <c r="C171" s="304"/>
      <c r="D171" s="321"/>
      <c r="E171" s="321"/>
      <c r="F171" s="321"/>
      <c r="G171" s="321"/>
      <c r="H171" s="321"/>
      <c r="I171" s="321"/>
      <c r="J171" s="321"/>
      <c r="K171" s="321"/>
      <c r="L171" s="321"/>
      <c r="M171" s="321"/>
      <c r="N171" s="321"/>
      <c r="O171" s="321"/>
      <c r="P171" s="321"/>
      <c r="Q171" s="321"/>
      <c r="R171" s="321"/>
      <c r="S171" s="321"/>
      <c r="T171" s="321"/>
      <c r="U171" s="321"/>
      <c r="V171" s="321"/>
      <c r="W171" s="321"/>
      <c r="X171" s="321"/>
      <c r="Y171" s="321"/>
      <c r="Z171" s="321"/>
      <c r="AA171" s="321"/>
      <c r="AB171" s="321"/>
      <c r="AC171" s="321"/>
      <c r="AD171" s="321"/>
      <c r="AE171" s="321"/>
      <c r="AF171" s="321"/>
      <c r="AG171" s="321"/>
      <c r="AH171" s="321"/>
      <c r="AI171" s="32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</row>
    <row r="172" spans="1:72" s="34" customFormat="1">
      <c r="A172" s="298"/>
      <c r="B172" s="299"/>
      <c r="C172" s="300"/>
      <c r="D172" s="321"/>
      <c r="E172" s="321"/>
      <c r="F172" s="321"/>
      <c r="G172" s="321"/>
      <c r="H172" s="321"/>
      <c r="I172" s="321"/>
      <c r="J172" s="321"/>
      <c r="K172" s="321"/>
      <c r="L172" s="321"/>
      <c r="M172" s="321"/>
      <c r="N172" s="321"/>
      <c r="O172" s="321"/>
      <c r="P172" s="321"/>
      <c r="Q172" s="321"/>
      <c r="R172" s="321"/>
      <c r="S172" s="321"/>
      <c r="T172" s="321"/>
      <c r="U172" s="321"/>
      <c r="V172" s="321"/>
      <c r="W172" s="321"/>
      <c r="X172" s="321"/>
      <c r="Y172" s="321"/>
      <c r="Z172" s="321"/>
      <c r="AA172" s="321"/>
      <c r="AB172" s="321"/>
      <c r="AC172" s="321"/>
      <c r="AD172" s="321"/>
      <c r="AE172" s="321"/>
      <c r="AF172" s="321"/>
      <c r="AG172" s="321"/>
      <c r="AH172" s="321"/>
      <c r="AI172" s="32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</row>
    <row r="173" spans="1:72" s="34" customFormat="1">
      <c r="A173" s="316"/>
      <c r="B173" s="303"/>
      <c r="C173" s="304"/>
      <c r="D173" s="321"/>
      <c r="E173" s="321"/>
      <c r="F173" s="321"/>
      <c r="G173" s="321"/>
      <c r="H173" s="321"/>
      <c r="I173" s="321"/>
      <c r="J173" s="321"/>
      <c r="K173" s="321"/>
      <c r="L173" s="321"/>
      <c r="M173" s="321"/>
      <c r="N173" s="321"/>
      <c r="O173" s="321"/>
      <c r="P173" s="321"/>
      <c r="Q173" s="321"/>
      <c r="R173" s="321"/>
      <c r="S173" s="321"/>
      <c r="T173" s="321"/>
      <c r="U173" s="321"/>
      <c r="V173" s="321"/>
      <c r="W173" s="321"/>
      <c r="X173" s="321"/>
      <c r="Y173" s="321"/>
      <c r="Z173" s="321"/>
      <c r="AA173" s="321"/>
      <c r="AB173" s="321"/>
      <c r="AC173" s="321"/>
      <c r="AD173" s="321"/>
      <c r="AE173" s="321"/>
      <c r="AF173" s="321"/>
      <c r="AG173" s="321"/>
      <c r="AH173" s="321"/>
      <c r="AI173" s="32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</row>
    <row r="174" spans="1:72" s="34" customFormat="1">
      <c r="A174" s="316"/>
      <c r="B174" s="303"/>
      <c r="C174" s="304"/>
      <c r="D174" s="321"/>
      <c r="E174" s="321"/>
      <c r="F174" s="321"/>
      <c r="G174" s="321"/>
      <c r="H174" s="321"/>
      <c r="I174" s="321"/>
      <c r="J174" s="321"/>
      <c r="K174" s="321"/>
      <c r="L174" s="321"/>
      <c r="M174" s="321"/>
      <c r="N174" s="321"/>
      <c r="O174" s="321"/>
      <c r="P174" s="321"/>
      <c r="Q174" s="321"/>
      <c r="R174" s="321"/>
      <c r="S174" s="321"/>
      <c r="T174" s="321"/>
      <c r="U174" s="321"/>
      <c r="V174" s="321"/>
      <c r="W174" s="321"/>
      <c r="X174" s="321"/>
      <c r="Y174" s="321"/>
      <c r="Z174" s="321"/>
      <c r="AA174" s="321"/>
      <c r="AB174" s="321"/>
      <c r="AC174" s="321"/>
      <c r="AD174" s="321"/>
      <c r="AE174" s="321"/>
      <c r="AF174" s="321"/>
      <c r="AG174" s="321"/>
      <c r="AH174" s="321"/>
      <c r="AI174" s="32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</row>
    <row r="175" spans="1:72" s="34" customFormat="1">
      <c r="A175" s="316"/>
      <c r="B175" s="303"/>
      <c r="C175" s="304"/>
      <c r="D175" s="321"/>
      <c r="E175" s="321"/>
      <c r="F175" s="321"/>
      <c r="G175" s="321"/>
      <c r="H175" s="321"/>
      <c r="I175" s="321"/>
      <c r="J175" s="321"/>
      <c r="K175" s="321"/>
      <c r="L175" s="321"/>
      <c r="M175" s="321"/>
      <c r="N175" s="321"/>
      <c r="O175" s="321"/>
      <c r="P175" s="321"/>
      <c r="Q175" s="321"/>
      <c r="R175" s="321"/>
      <c r="S175" s="321"/>
      <c r="T175" s="321"/>
      <c r="U175" s="321"/>
      <c r="V175" s="321"/>
      <c r="W175" s="321"/>
      <c r="X175" s="321"/>
      <c r="Y175" s="321"/>
      <c r="Z175" s="321"/>
      <c r="AA175" s="321"/>
      <c r="AB175" s="321"/>
      <c r="AC175" s="321"/>
      <c r="AD175" s="321"/>
      <c r="AE175" s="321"/>
      <c r="AF175" s="321"/>
      <c r="AG175" s="321"/>
      <c r="AH175" s="321"/>
      <c r="AI175" s="32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</row>
    <row r="176" spans="1:72" s="34" customFormat="1">
      <c r="A176" s="316"/>
      <c r="B176" s="303"/>
      <c r="C176" s="304"/>
      <c r="D176" s="321"/>
      <c r="E176" s="321"/>
      <c r="F176" s="321"/>
      <c r="G176" s="321"/>
      <c r="H176" s="321"/>
      <c r="I176" s="321"/>
      <c r="J176" s="321"/>
      <c r="K176" s="321"/>
      <c r="L176" s="321"/>
      <c r="M176" s="321"/>
      <c r="N176" s="321"/>
      <c r="O176" s="321"/>
      <c r="P176" s="321"/>
      <c r="Q176" s="321"/>
      <c r="R176" s="321"/>
      <c r="S176" s="321"/>
      <c r="T176" s="321"/>
      <c r="U176" s="321"/>
      <c r="V176" s="321"/>
      <c r="W176" s="321"/>
      <c r="X176" s="321"/>
      <c r="Y176" s="321"/>
      <c r="Z176" s="321"/>
      <c r="AA176" s="321"/>
      <c r="AB176" s="321"/>
      <c r="AC176" s="321"/>
      <c r="AD176" s="321"/>
      <c r="AE176" s="321"/>
      <c r="AF176" s="321"/>
      <c r="AG176" s="321"/>
      <c r="AH176" s="321"/>
      <c r="AI176" s="32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</row>
    <row r="177" spans="1:72" s="34" customFormat="1">
      <c r="A177" s="298"/>
      <c r="B177" s="299"/>
      <c r="C177" s="300"/>
      <c r="D177" s="321"/>
      <c r="E177" s="321"/>
      <c r="F177" s="321"/>
      <c r="G177" s="321"/>
      <c r="H177" s="321"/>
      <c r="I177" s="321"/>
      <c r="J177" s="321"/>
      <c r="K177" s="321"/>
      <c r="L177" s="321"/>
      <c r="M177" s="321"/>
      <c r="N177" s="321"/>
      <c r="O177" s="321"/>
      <c r="P177" s="321"/>
      <c r="Q177" s="321"/>
      <c r="R177" s="321"/>
      <c r="S177" s="321"/>
      <c r="T177" s="321"/>
      <c r="U177" s="321"/>
      <c r="V177" s="321"/>
      <c r="W177" s="321"/>
      <c r="X177" s="321"/>
      <c r="Y177" s="321"/>
      <c r="Z177" s="321"/>
      <c r="AA177" s="321"/>
      <c r="AB177" s="321"/>
      <c r="AC177" s="321"/>
      <c r="AD177" s="321"/>
      <c r="AE177" s="321"/>
      <c r="AF177" s="321"/>
      <c r="AG177" s="321"/>
      <c r="AH177" s="321"/>
      <c r="AI177" s="32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</row>
    <row r="178" spans="1:72" s="34" customFormat="1">
      <c r="A178" s="298"/>
      <c r="B178" s="299"/>
      <c r="C178" s="300"/>
      <c r="D178" s="321"/>
      <c r="E178" s="321"/>
      <c r="F178" s="321"/>
      <c r="G178" s="321"/>
      <c r="H178" s="321"/>
      <c r="I178" s="321"/>
      <c r="J178" s="321"/>
      <c r="K178" s="321"/>
      <c r="L178" s="321"/>
      <c r="M178" s="321"/>
      <c r="N178" s="321"/>
      <c r="O178" s="321"/>
      <c r="P178" s="321"/>
      <c r="Q178" s="321"/>
      <c r="R178" s="321"/>
      <c r="S178" s="321"/>
      <c r="T178" s="321"/>
      <c r="U178" s="321"/>
      <c r="V178" s="321"/>
      <c r="W178" s="321"/>
      <c r="X178" s="321"/>
      <c r="Y178" s="321"/>
      <c r="Z178" s="321"/>
      <c r="AA178" s="321"/>
      <c r="AB178" s="321"/>
      <c r="AC178" s="321"/>
      <c r="AD178" s="321"/>
      <c r="AE178" s="321"/>
      <c r="AF178" s="321"/>
      <c r="AG178" s="321"/>
      <c r="AH178" s="321"/>
      <c r="AI178" s="32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</row>
    <row r="179" spans="1:72" s="34" customFormat="1">
      <c r="A179" s="294"/>
      <c r="B179" s="295"/>
      <c r="C179" s="296"/>
      <c r="D179" s="320"/>
      <c r="E179" s="320"/>
      <c r="F179" s="320"/>
      <c r="G179" s="320"/>
      <c r="H179" s="320"/>
      <c r="I179" s="320"/>
      <c r="J179" s="320"/>
      <c r="K179" s="320"/>
      <c r="L179" s="320"/>
      <c r="M179" s="320"/>
      <c r="N179" s="320"/>
      <c r="O179" s="320"/>
      <c r="P179" s="320"/>
      <c r="Q179" s="320"/>
      <c r="R179" s="320"/>
      <c r="S179" s="320"/>
      <c r="T179" s="320"/>
      <c r="U179" s="320"/>
      <c r="V179" s="320"/>
      <c r="W179" s="320"/>
      <c r="X179" s="320"/>
      <c r="Y179" s="320"/>
      <c r="Z179" s="320"/>
      <c r="AA179" s="320"/>
      <c r="AB179" s="320"/>
      <c r="AC179" s="320"/>
      <c r="AD179" s="320"/>
      <c r="AE179" s="320"/>
      <c r="AF179" s="320"/>
      <c r="AG179" s="320"/>
      <c r="AH179" s="320"/>
      <c r="AI179" s="320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</row>
    <row r="180" spans="1:72" s="34" customFormat="1">
      <c r="A180" s="298"/>
      <c r="B180" s="299"/>
      <c r="C180" s="300"/>
      <c r="D180" s="321"/>
      <c r="E180" s="321"/>
      <c r="F180" s="321"/>
      <c r="G180" s="321"/>
      <c r="H180" s="321"/>
      <c r="I180" s="321"/>
      <c r="J180" s="321"/>
      <c r="K180" s="321"/>
      <c r="L180" s="321"/>
      <c r="M180" s="321"/>
      <c r="N180" s="321"/>
      <c r="O180" s="321"/>
      <c r="P180" s="321"/>
      <c r="Q180" s="321"/>
      <c r="R180" s="321"/>
      <c r="S180" s="321"/>
      <c r="T180" s="321"/>
      <c r="U180" s="321"/>
      <c r="V180" s="321"/>
      <c r="W180" s="321"/>
      <c r="X180" s="321"/>
      <c r="Y180" s="321"/>
      <c r="Z180" s="321"/>
      <c r="AA180" s="321"/>
      <c r="AB180" s="321"/>
      <c r="AC180" s="321"/>
      <c r="AD180" s="321"/>
      <c r="AE180" s="321"/>
      <c r="AF180" s="321"/>
      <c r="AG180" s="321"/>
      <c r="AH180" s="321"/>
      <c r="AI180" s="32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</row>
    <row r="181" spans="1:72" s="34" customFormat="1">
      <c r="A181" s="316"/>
      <c r="B181" s="303"/>
      <c r="C181" s="304"/>
      <c r="D181" s="321"/>
      <c r="E181" s="321"/>
      <c r="F181" s="321"/>
      <c r="G181" s="321"/>
      <c r="H181" s="321"/>
      <c r="I181" s="321"/>
      <c r="J181" s="321"/>
      <c r="K181" s="321"/>
      <c r="L181" s="321"/>
      <c r="M181" s="321"/>
      <c r="N181" s="321"/>
      <c r="O181" s="321"/>
      <c r="P181" s="321"/>
      <c r="Q181" s="321"/>
      <c r="R181" s="321"/>
      <c r="S181" s="321"/>
      <c r="T181" s="321"/>
      <c r="U181" s="321"/>
      <c r="V181" s="321"/>
      <c r="W181" s="321"/>
      <c r="X181" s="321"/>
      <c r="Y181" s="321"/>
      <c r="Z181" s="321"/>
      <c r="AA181" s="321"/>
      <c r="AB181" s="321"/>
      <c r="AC181" s="321"/>
      <c r="AD181" s="321"/>
      <c r="AE181" s="321"/>
      <c r="AF181" s="321"/>
      <c r="AG181" s="321"/>
      <c r="AH181" s="321"/>
      <c r="AI181" s="32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</row>
    <row r="182" spans="1:72" s="34" customFormat="1">
      <c r="A182" s="316"/>
      <c r="B182" s="303"/>
      <c r="C182" s="304"/>
      <c r="D182" s="321"/>
      <c r="E182" s="321"/>
      <c r="F182" s="321"/>
      <c r="G182" s="321"/>
      <c r="H182" s="321"/>
      <c r="I182" s="321"/>
      <c r="J182" s="321"/>
      <c r="K182" s="321"/>
      <c r="L182" s="321"/>
      <c r="M182" s="321"/>
      <c r="N182" s="321"/>
      <c r="O182" s="321"/>
      <c r="P182" s="321"/>
      <c r="Q182" s="321"/>
      <c r="R182" s="321"/>
      <c r="S182" s="321"/>
      <c r="T182" s="321"/>
      <c r="U182" s="321"/>
      <c r="V182" s="321"/>
      <c r="W182" s="321"/>
      <c r="X182" s="321"/>
      <c r="Y182" s="321"/>
      <c r="Z182" s="321"/>
      <c r="AA182" s="321"/>
      <c r="AB182" s="321"/>
      <c r="AC182" s="321"/>
      <c r="AD182" s="321"/>
      <c r="AE182" s="321"/>
      <c r="AF182" s="321"/>
      <c r="AG182" s="321"/>
      <c r="AH182" s="321"/>
      <c r="AI182" s="32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</row>
    <row r="183" spans="1:72" s="34" customFormat="1">
      <c r="A183" s="316"/>
      <c r="B183" s="303"/>
      <c r="C183" s="304"/>
      <c r="D183" s="321"/>
      <c r="E183" s="321"/>
      <c r="F183" s="321"/>
      <c r="G183" s="321"/>
      <c r="H183" s="321"/>
      <c r="I183" s="321"/>
      <c r="J183" s="321"/>
      <c r="K183" s="321"/>
      <c r="L183" s="321"/>
      <c r="M183" s="321"/>
      <c r="N183" s="321"/>
      <c r="O183" s="321"/>
      <c r="P183" s="321"/>
      <c r="Q183" s="321"/>
      <c r="R183" s="321"/>
      <c r="S183" s="321"/>
      <c r="T183" s="321"/>
      <c r="U183" s="321"/>
      <c r="V183" s="321"/>
      <c r="W183" s="321"/>
      <c r="X183" s="321"/>
      <c r="Y183" s="321"/>
      <c r="Z183" s="321"/>
      <c r="AA183" s="321"/>
      <c r="AB183" s="321"/>
      <c r="AC183" s="321"/>
      <c r="AD183" s="321"/>
      <c r="AE183" s="321"/>
      <c r="AF183" s="321"/>
      <c r="AG183" s="321"/>
      <c r="AH183" s="321"/>
      <c r="AI183" s="32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</row>
    <row r="184" spans="1:72" s="34" customFormat="1">
      <c r="A184" s="316"/>
      <c r="B184" s="303"/>
      <c r="C184" s="304"/>
      <c r="D184" s="321"/>
      <c r="E184" s="321"/>
      <c r="F184" s="321"/>
      <c r="G184" s="321"/>
      <c r="H184" s="321"/>
      <c r="I184" s="321"/>
      <c r="J184" s="321"/>
      <c r="K184" s="321"/>
      <c r="L184" s="321"/>
      <c r="M184" s="321"/>
      <c r="N184" s="321"/>
      <c r="O184" s="321"/>
      <c r="P184" s="321"/>
      <c r="Q184" s="321"/>
      <c r="R184" s="321"/>
      <c r="S184" s="321"/>
      <c r="T184" s="321"/>
      <c r="U184" s="321"/>
      <c r="V184" s="321"/>
      <c r="W184" s="321"/>
      <c r="X184" s="321"/>
      <c r="Y184" s="321"/>
      <c r="Z184" s="321"/>
      <c r="AA184" s="321"/>
      <c r="AB184" s="321"/>
      <c r="AC184" s="321"/>
      <c r="AD184" s="321"/>
      <c r="AE184" s="321"/>
      <c r="AF184" s="321"/>
      <c r="AG184" s="321"/>
      <c r="AH184" s="321"/>
      <c r="AI184" s="32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</row>
    <row r="185" spans="1:72" s="34" customFormat="1">
      <c r="A185" s="316"/>
      <c r="B185" s="303"/>
      <c r="C185" s="304"/>
      <c r="D185" s="321"/>
      <c r="E185" s="321"/>
      <c r="F185" s="321"/>
      <c r="G185" s="321"/>
      <c r="H185" s="321"/>
      <c r="I185" s="321"/>
      <c r="J185" s="321"/>
      <c r="K185" s="321"/>
      <c r="L185" s="321"/>
      <c r="M185" s="321"/>
      <c r="N185" s="321"/>
      <c r="O185" s="321"/>
      <c r="P185" s="321"/>
      <c r="Q185" s="321"/>
      <c r="R185" s="321"/>
      <c r="S185" s="321"/>
      <c r="T185" s="321"/>
      <c r="U185" s="321"/>
      <c r="V185" s="321"/>
      <c r="W185" s="321"/>
      <c r="X185" s="321"/>
      <c r="Y185" s="321"/>
      <c r="Z185" s="321"/>
      <c r="AA185" s="321"/>
      <c r="AB185" s="321"/>
      <c r="AC185" s="321"/>
      <c r="AD185" s="321"/>
      <c r="AE185" s="321"/>
      <c r="AF185" s="321"/>
      <c r="AG185" s="321"/>
      <c r="AH185" s="321"/>
      <c r="AI185" s="32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</row>
    <row r="186" spans="1:72" s="34" customFormat="1">
      <c r="A186" s="298"/>
      <c r="B186" s="299"/>
      <c r="C186" s="300"/>
      <c r="D186" s="321"/>
      <c r="E186" s="321"/>
      <c r="F186" s="321"/>
      <c r="G186" s="321"/>
      <c r="H186" s="321"/>
      <c r="I186" s="321"/>
      <c r="J186" s="321"/>
      <c r="K186" s="321"/>
      <c r="L186" s="321"/>
      <c r="M186" s="321"/>
      <c r="N186" s="321"/>
      <c r="O186" s="321"/>
      <c r="P186" s="321"/>
      <c r="Q186" s="321"/>
      <c r="R186" s="321"/>
      <c r="S186" s="321"/>
      <c r="T186" s="321"/>
      <c r="U186" s="321"/>
      <c r="V186" s="321"/>
      <c r="W186" s="321"/>
      <c r="X186" s="321"/>
      <c r="Y186" s="321"/>
      <c r="Z186" s="321"/>
      <c r="AA186" s="321"/>
      <c r="AB186" s="321"/>
      <c r="AC186" s="321"/>
      <c r="AD186" s="321"/>
      <c r="AE186" s="321"/>
      <c r="AF186" s="321"/>
      <c r="AG186" s="321"/>
      <c r="AH186" s="321"/>
      <c r="AI186" s="32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</row>
    <row r="187" spans="1:72" s="34" customFormat="1">
      <c r="A187" s="316"/>
      <c r="B187" s="303"/>
      <c r="C187" s="304"/>
      <c r="D187" s="321"/>
      <c r="E187" s="321"/>
      <c r="F187" s="321"/>
      <c r="G187" s="321"/>
      <c r="H187" s="321"/>
      <c r="I187" s="321"/>
      <c r="J187" s="321"/>
      <c r="K187" s="321"/>
      <c r="L187" s="321"/>
      <c r="M187" s="321"/>
      <c r="N187" s="321"/>
      <c r="O187" s="321"/>
      <c r="P187" s="321"/>
      <c r="Q187" s="321"/>
      <c r="R187" s="321"/>
      <c r="S187" s="321"/>
      <c r="T187" s="321"/>
      <c r="U187" s="321"/>
      <c r="V187" s="321"/>
      <c r="W187" s="321"/>
      <c r="X187" s="321"/>
      <c r="Y187" s="321"/>
      <c r="Z187" s="321"/>
      <c r="AA187" s="321"/>
      <c r="AB187" s="321"/>
      <c r="AC187" s="321"/>
      <c r="AD187" s="321"/>
      <c r="AE187" s="321"/>
      <c r="AF187" s="321"/>
      <c r="AG187" s="321"/>
      <c r="AH187" s="321"/>
      <c r="AI187" s="32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</row>
    <row r="188" spans="1:72" s="34" customFormat="1">
      <c r="A188" s="316"/>
      <c r="B188" s="303"/>
      <c r="C188" s="304"/>
      <c r="D188" s="321"/>
      <c r="E188" s="321"/>
      <c r="F188" s="321"/>
      <c r="G188" s="321"/>
      <c r="H188" s="321"/>
      <c r="I188" s="321"/>
      <c r="J188" s="321"/>
      <c r="K188" s="321"/>
      <c r="L188" s="321"/>
      <c r="M188" s="321"/>
      <c r="N188" s="321"/>
      <c r="O188" s="321"/>
      <c r="P188" s="321"/>
      <c r="Q188" s="321"/>
      <c r="R188" s="321"/>
      <c r="S188" s="321"/>
      <c r="T188" s="321"/>
      <c r="U188" s="321"/>
      <c r="V188" s="321"/>
      <c r="W188" s="321"/>
      <c r="X188" s="321"/>
      <c r="Y188" s="321"/>
      <c r="Z188" s="321"/>
      <c r="AA188" s="321"/>
      <c r="AB188" s="321"/>
      <c r="AC188" s="321"/>
      <c r="AD188" s="321"/>
      <c r="AE188" s="321"/>
      <c r="AF188" s="321"/>
      <c r="AG188" s="321"/>
      <c r="AH188" s="321"/>
      <c r="AI188" s="32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</row>
    <row r="189" spans="1:72" s="34" customFormat="1">
      <c r="A189" s="316"/>
      <c r="B189" s="303"/>
      <c r="C189" s="304"/>
      <c r="D189" s="321"/>
      <c r="E189" s="321"/>
      <c r="F189" s="321"/>
      <c r="G189" s="321"/>
      <c r="H189" s="321"/>
      <c r="I189" s="321"/>
      <c r="J189" s="321"/>
      <c r="K189" s="321"/>
      <c r="L189" s="321"/>
      <c r="M189" s="321"/>
      <c r="N189" s="321"/>
      <c r="O189" s="321"/>
      <c r="P189" s="321"/>
      <c r="Q189" s="321"/>
      <c r="R189" s="321"/>
      <c r="S189" s="321"/>
      <c r="T189" s="321"/>
      <c r="U189" s="321"/>
      <c r="V189" s="321"/>
      <c r="W189" s="321"/>
      <c r="X189" s="321"/>
      <c r="Y189" s="321"/>
      <c r="Z189" s="321"/>
      <c r="AA189" s="321"/>
      <c r="AB189" s="321"/>
      <c r="AC189" s="321"/>
      <c r="AD189" s="321"/>
      <c r="AE189" s="321"/>
      <c r="AF189" s="321"/>
      <c r="AG189" s="321"/>
      <c r="AH189" s="321"/>
      <c r="AI189" s="32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</row>
    <row r="190" spans="1:72" s="34" customFormat="1">
      <c r="A190" s="316"/>
      <c r="B190" s="303"/>
      <c r="C190" s="304"/>
      <c r="D190" s="321"/>
      <c r="E190" s="321"/>
      <c r="F190" s="321"/>
      <c r="G190" s="321"/>
      <c r="H190" s="321"/>
      <c r="I190" s="321"/>
      <c r="J190" s="321"/>
      <c r="K190" s="321"/>
      <c r="L190" s="321"/>
      <c r="M190" s="321"/>
      <c r="N190" s="321"/>
      <c r="O190" s="321"/>
      <c r="P190" s="321"/>
      <c r="Q190" s="321"/>
      <c r="R190" s="321"/>
      <c r="S190" s="321"/>
      <c r="T190" s="321"/>
      <c r="U190" s="321"/>
      <c r="V190" s="321"/>
      <c r="W190" s="321"/>
      <c r="X190" s="321"/>
      <c r="Y190" s="321"/>
      <c r="Z190" s="321"/>
      <c r="AA190" s="321"/>
      <c r="AB190" s="321"/>
      <c r="AC190" s="321"/>
      <c r="AD190" s="321"/>
      <c r="AE190" s="321"/>
      <c r="AF190" s="321"/>
      <c r="AG190" s="321"/>
      <c r="AH190" s="321"/>
      <c r="AI190" s="32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</row>
    <row r="191" spans="1:72" s="34" customFormat="1">
      <c r="A191" s="316"/>
      <c r="B191" s="303"/>
      <c r="C191" s="304"/>
      <c r="D191" s="321"/>
      <c r="E191" s="321"/>
      <c r="F191" s="321"/>
      <c r="G191" s="321"/>
      <c r="H191" s="321"/>
      <c r="I191" s="321"/>
      <c r="J191" s="321"/>
      <c r="K191" s="321"/>
      <c r="L191" s="321"/>
      <c r="M191" s="321"/>
      <c r="N191" s="321"/>
      <c r="O191" s="321"/>
      <c r="P191" s="321"/>
      <c r="Q191" s="321"/>
      <c r="R191" s="321"/>
      <c r="S191" s="321"/>
      <c r="T191" s="321"/>
      <c r="U191" s="321"/>
      <c r="V191" s="321"/>
      <c r="W191" s="321"/>
      <c r="X191" s="321"/>
      <c r="Y191" s="321"/>
      <c r="Z191" s="321"/>
      <c r="AA191" s="321"/>
      <c r="AB191" s="321"/>
      <c r="AC191" s="321"/>
      <c r="AD191" s="321"/>
      <c r="AE191" s="321"/>
      <c r="AF191" s="321"/>
      <c r="AG191" s="321"/>
      <c r="AH191" s="321"/>
      <c r="AI191" s="32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</row>
    <row r="192" spans="1:72" s="34" customFormat="1">
      <c r="A192" s="316"/>
      <c r="B192" s="303"/>
      <c r="C192" s="304"/>
      <c r="D192" s="321"/>
      <c r="E192" s="321"/>
      <c r="F192" s="321"/>
      <c r="G192" s="321"/>
      <c r="H192" s="321"/>
      <c r="I192" s="321"/>
      <c r="J192" s="321"/>
      <c r="K192" s="321"/>
      <c r="L192" s="321"/>
      <c r="M192" s="321"/>
      <c r="N192" s="321"/>
      <c r="O192" s="321"/>
      <c r="P192" s="321"/>
      <c r="Q192" s="321"/>
      <c r="R192" s="321"/>
      <c r="S192" s="321"/>
      <c r="T192" s="321"/>
      <c r="U192" s="321"/>
      <c r="V192" s="321"/>
      <c r="W192" s="321"/>
      <c r="X192" s="321"/>
      <c r="Y192" s="321"/>
      <c r="Z192" s="321"/>
      <c r="AA192" s="321"/>
      <c r="AB192" s="321"/>
      <c r="AC192" s="321"/>
      <c r="AD192" s="321"/>
      <c r="AE192" s="321"/>
      <c r="AF192" s="321"/>
      <c r="AG192" s="321"/>
      <c r="AH192" s="321"/>
      <c r="AI192" s="32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</row>
    <row r="193" spans="1:72" s="34" customFormat="1">
      <c r="A193" s="298"/>
      <c r="B193" s="299"/>
      <c r="C193" s="300"/>
      <c r="D193" s="321"/>
      <c r="E193" s="321"/>
      <c r="F193" s="321"/>
      <c r="G193" s="321"/>
      <c r="H193" s="321"/>
      <c r="I193" s="321"/>
      <c r="J193" s="321"/>
      <c r="K193" s="321"/>
      <c r="L193" s="321"/>
      <c r="M193" s="321"/>
      <c r="N193" s="321"/>
      <c r="O193" s="321"/>
      <c r="P193" s="321"/>
      <c r="Q193" s="321"/>
      <c r="R193" s="321"/>
      <c r="S193" s="321"/>
      <c r="T193" s="321"/>
      <c r="U193" s="321"/>
      <c r="V193" s="321"/>
      <c r="W193" s="321"/>
      <c r="X193" s="321"/>
      <c r="Y193" s="321"/>
      <c r="Z193" s="321"/>
      <c r="AA193" s="321"/>
      <c r="AB193" s="321"/>
      <c r="AC193" s="321"/>
      <c r="AD193" s="321"/>
      <c r="AE193" s="321"/>
      <c r="AF193" s="321"/>
      <c r="AG193" s="321"/>
      <c r="AH193" s="321"/>
      <c r="AI193" s="32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</row>
    <row r="194" spans="1:72" s="34" customFormat="1">
      <c r="A194" s="316"/>
      <c r="B194" s="303"/>
      <c r="C194" s="304"/>
      <c r="D194" s="321"/>
      <c r="E194" s="321"/>
      <c r="F194" s="321"/>
      <c r="G194" s="321"/>
      <c r="H194" s="321"/>
      <c r="I194" s="321"/>
      <c r="J194" s="321"/>
      <c r="K194" s="321"/>
      <c r="L194" s="321"/>
      <c r="M194" s="321"/>
      <c r="N194" s="321"/>
      <c r="O194" s="321"/>
      <c r="P194" s="321"/>
      <c r="Q194" s="321"/>
      <c r="R194" s="321"/>
      <c r="S194" s="321"/>
      <c r="T194" s="321"/>
      <c r="U194" s="321"/>
      <c r="V194" s="321"/>
      <c r="W194" s="321"/>
      <c r="X194" s="321"/>
      <c r="Y194" s="321"/>
      <c r="Z194" s="321"/>
      <c r="AA194" s="321"/>
      <c r="AB194" s="321"/>
      <c r="AC194" s="321"/>
      <c r="AD194" s="321"/>
      <c r="AE194" s="321"/>
      <c r="AF194" s="321"/>
      <c r="AG194" s="321"/>
      <c r="AH194" s="321"/>
      <c r="AI194" s="32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</row>
    <row r="195" spans="1:72" s="34" customFormat="1">
      <c r="A195" s="316"/>
      <c r="B195" s="303"/>
      <c r="C195" s="304"/>
      <c r="D195" s="321"/>
      <c r="E195" s="321"/>
      <c r="F195" s="321"/>
      <c r="G195" s="321"/>
      <c r="H195" s="321"/>
      <c r="I195" s="321"/>
      <c r="J195" s="321"/>
      <c r="K195" s="321"/>
      <c r="L195" s="321"/>
      <c r="M195" s="321"/>
      <c r="N195" s="321"/>
      <c r="O195" s="321"/>
      <c r="P195" s="321"/>
      <c r="Q195" s="321"/>
      <c r="R195" s="321"/>
      <c r="S195" s="321"/>
      <c r="T195" s="321"/>
      <c r="U195" s="321"/>
      <c r="V195" s="321"/>
      <c r="W195" s="321"/>
      <c r="X195" s="321"/>
      <c r="Y195" s="321"/>
      <c r="Z195" s="321"/>
      <c r="AA195" s="321"/>
      <c r="AB195" s="321"/>
      <c r="AC195" s="321"/>
      <c r="AD195" s="321"/>
      <c r="AE195" s="321"/>
      <c r="AF195" s="321"/>
      <c r="AG195" s="321"/>
      <c r="AH195" s="321"/>
      <c r="AI195" s="32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</row>
    <row r="196" spans="1:72" s="34" customFormat="1">
      <c r="A196" s="316"/>
      <c r="B196" s="303"/>
      <c r="C196" s="304"/>
      <c r="D196" s="321"/>
      <c r="E196" s="321"/>
      <c r="F196" s="321"/>
      <c r="G196" s="321"/>
      <c r="H196" s="321"/>
      <c r="I196" s="321"/>
      <c r="J196" s="321"/>
      <c r="K196" s="321"/>
      <c r="L196" s="321"/>
      <c r="M196" s="321"/>
      <c r="N196" s="321"/>
      <c r="O196" s="321"/>
      <c r="P196" s="321"/>
      <c r="Q196" s="321"/>
      <c r="R196" s="321"/>
      <c r="S196" s="321"/>
      <c r="T196" s="321"/>
      <c r="U196" s="321"/>
      <c r="V196" s="321"/>
      <c r="W196" s="321"/>
      <c r="X196" s="321"/>
      <c r="Y196" s="321"/>
      <c r="Z196" s="321"/>
      <c r="AA196" s="321"/>
      <c r="AB196" s="321"/>
      <c r="AC196" s="321"/>
      <c r="AD196" s="321"/>
      <c r="AE196" s="321"/>
      <c r="AF196" s="321"/>
      <c r="AG196" s="321"/>
      <c r="AH196" s="321"/>
      <c r="AI196" s="32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</row>
    <row r="197" spans="1:72" s="34" customFormat="1">
      <c r="A197" s="316"/>
      <c r="B197" s="303"/>
      <c r="C197" s="304"/>
      <c r="D197" s="321"/>
      <c r="E197" s="321"/>
      <c r="F197" s="321"/>
      <c r="G197" s="321"/>
      <c r="H197" s="321"/>
      <c r="I197" s="321"/>
      <c r="J197" s="321"/>
      <c r="K197" s="321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1"/>
      <c r="AA197" s="321"/>
      <c r="AB197" s="321"/>
      <c r="AC197" s="321"/>
      <c r="AD197" s="321"/>
      <c r="AE197" s="321"/>
      <c r="AF197" s="321"/>
      <c r="AG197" s="321"/>
      <c r="AH197" s="321"/>
      <c r="AI197" s="32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</row>
    <row r="198" spans="1:72" s="34" customFormat="1">
      <c r="A198" s="316"/>
      <c r="B198" s="303"/>
      <c r="C198" s="304"/>
      <c r="D198" s="321"/>
      <c r="E198" s="321"/>
      <c r="F198" s="321"/>
      <c r="G198" s="321"/>
      <c r="H198" s="321"/>
      <c r="I198" s="321"/>
      <c r="J198" s="321"/>
      <c r="K198" s="321"/>
      <c r="L198" s="321"/>
      <c r="M198" s="321"/>
      <c r="N198" s="321"/>
      <c r="O198" s="321"/>
      <c r="P198" s="321"/>
      <c r="Q198" s="321"/>
      <c r="R198" s="321"/>
      <c r="S198" s="321"/>
      <c r="T198" s="321"/>
      <c r="U198" s="321"/>
      <c r="V198" s="321"/>
      <c r="W198" s="321"/>
      <c r="X198" s="321"/>
      <c r="Y198" s="321"/>
      <c r="Z198" s="321"/>
      <c r="AA198" s="321"/>
      <c r="AB198" s="321"/>
      <c r="AC198" s="321"/>
      <c r="AD198" s="321"/>
      <c r="AE198" s="321"/>
      <c r="AF198" s="321"/>
      <c r="AG198" s="321"/>
      <c r="AH198" s="321"/>
      <c r="AI198" s="32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</row>
    <row r="199" spans="1:72" s="34" customFormat="1">
      <c r="A199" s="316"/>
      <c r="B199" s="303"/>
      <c r="C199" s="304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1"/>
      <c r="AA199" s="321"/>
      <c r="AB199" s="321"/>
      <c r="AC199" s="321"/>
      <c r="AD199" s="321"/>
      <c r="AE199" s="321"/>
      <c r="AF199" s="321"/>
      <c r="AG199" s="321"/>
      <c r="AH199" s="321"/>
      <c r="AI199" s="32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</row>
    <row r="200" spans="1:72" s="34" customFormat="1">
      <c r="A200" s="298"/>
      <c r="B200" s="299"/>
      <c r="C200" s="300"/>
      <c r="D200" s="321"/>
      <c r="E200" s="321"/>
      <c r="F200" s="321"/>
      <c r="G200" s="321"/>
      <c r="H200" s="321"/>
      <c r="I200" s="321"/>
      <c r="J200" s="321"/>
      <c r="K200" s="321"/>
      <c r="L200" s="321"/>
      <c r="M200" s="321"/>
      <c r="N200" s="321"/>
      <c r="O200" s="321"/>
      <c r="P200" s="321"/>
      <c r="Q200" s="321"/>
      <c r="R200" s="321"/>
      <c r="S200" s="321"/>
      <c r="T200" s="321"/>
      <c r="U200" s="321"/>
      <c r="V200" s="321"/>
      <c r="W200" s="321"/>
      <c r="X200" s="321"/>
      <c r="Y200" s="321"/>
      <c r="Z200" s="321"/>
      <c r="AA200" s="321"/>
      <c r="AB200" s="321"/>
      <c r="AC200" s="321"/>
      <c r="AD200" s="321"/>
      <c r="AE200" s="321"/>
      <c r="AF200" s="321"/>
      <c r="AG200" s="321"/>
      <c r="AH200" s="321"/>
      <c r="AI200" s="32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</row>
    <row r="201" spans="1:72" s="34" customFormat="1">
      <c r="A201" s="298"/>
      <c r="B201" s="299"/>
      <c r="C201" s="300"/>
      <c r="D201" s="321"/>
      <c r="E201" s="321"/>
      <c r="F201" s="321"/>
      <c r="G201" s="321"/>
      <c r="H201" s="321"/>
      <c r="I201" s="321"/>
      <c r="J201" s="321"/>
      <c r="K201" s="321"/>
      <c r="L201" s="321"/>
      <c r="M201" s="321"/>
      <c r="N201" s="321"/>
      <c r="O201" s="321"/>
      <c r="P201" s="321"/>
      <c r="Q201" s="321"/>
      <c r="R201" s="321"/>
      <c r="S201" s="321"/>
      <c r="T201" s="321"/>
      <c r="U201" s="321"/>
      <c r="V201" s="321"/>
      <c r="W201" s="321"/>
      <c r="X201" s="321"/>
      <c r="Y201" s="321"/>
      <c r="Z201" s="321"/>
      <c r="AA201" s="321"/>
      <c r="AB201" s="321"/>
      <c r="AC201" s="321"/>
      <c r="AD201" s="321"/>
      <c r="AE201" s="321"/>
      <c r="AF201" s="321"/>
      <c r="AG201" s="321"/>
      <c r="AH201" s="321"/>
      <c r="AI201" s="32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</row>
    <row r="202" spans="1:72" s="34" customFormat="1">
      <c r="A202" s="298"/>
      <c r="B202" s="299"/>
      <c r="C202" s="300"/>
      <c r="D202" s="321"/>
      <c r="E202" s="321"/>
      <c r="F202" s="321"/>
      <c r="G202" s="321"/>
      <c r="H202" s="321"/>
      <c r="I202" s="321"/>
      <c r="J202" s="321"/>
      <c r="K202" s="321"/>
      <c r="L202" s="321"/>
      <c r="M202" s="321"/>
      <c r="N202" s="321"/>
      <c r="O202" s="321"/>
      <c r="P202" s="321"/>
      <c r="Q202" s="321"/>
      <c r="R202" s="321"/>
      <c r="S202" s="321"/>
      <c r="T202" s="321"/>
      <c r="U202" s="321"/>
      <c r="V202" s="321"/>
      <c r="W202" s="321"/>
      <c r="X202" s="321"/>
      <c r="Y202" s="321"/>
      <c r="Z202" s="321"/>
      <c r="AA202" s="321"/>
      <c r="AB202" s="321"/>
      <c r="AC202" s="321"/>
      <c r="AD202" s="321"/>
      <c r="AE202" s="321"/>
      <c r="AF202" s="321"/>
      <c r="AG202" s="321"/>
      <c r="AH202" s="321"/>
      <c r="AI202" s="32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</row>
    <row r="203" spans="1:72" s="34" customFormat="1">
      <c r="A203" s="322"/>
      <c r="B203" s="323"/>
      <c r="C203" s="324"/>
      <c r="D203" s="325"/>
      <c r="E203" s="325"/>
      <c r="F203" s="326"/>
      <c r="G203" s="326"/>
      <c r="H203" s="326"/>
      <c r="I203" s="326"/>
      <c r="J203" s="326"/>
      <c r="K203" s="326"/>
      <c r="L203" s="326"/>
      <c r="M203" s="326"/>
      <c r="N203" s="326"/>
      <c r="O203" s="326"/>
      <c r="P203" s="326"/>
      <c r="Q203" s="326"/>
      <c r="R203" s="326"/>
      <c r="S203" s="326"/>
      <c r="T203" s="326"/>
      <c r="U203" s="326"/>
      <c r="V203" s="326"/>
      <c r="W203" s="326"/>
      <c r="X203" s="326"/>
      <c r="Y203" s="326"/>
      <c r="Z203" s="326"/>
      <c r="AA203" s="326"/>
      <c r="AB203" s="326"/>
      <c r="AC203" s="326"/>
      <c r="AD203" s="326"/>
      <c r="AE203" s="326"/>
      <c r="AF203" s="326"/>
      <c r="AG203" s="326"/>
      <c r="AH203" s="326"/>
      <c r="AI203" s="326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</row>
    <row r="204" spans="1:72" s="34" customFormat="1">
      <c r="A204" s="294"/>
      <c r="B204" s="295"/>
      <c r="C204" s="296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  <c r="AD204" s="297"/>
      <c r="AE204" s="297"/>
      <c r="AF204" s="297"/>
      <c r="AG204" s="297"/>
      <c r="AH204" s="297"/>
      <c r="AI204" s="297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</row>
    <row r="205" spans="1:72" s="34" customFormat="1">
      <c r="A205" s="298"/>
      <c r="B205" s="299"/>
      <c r="C205" s="300"/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1"/>
      <c r="AC205" s="301"/>
      <c r="AD205" s="301"/>
      <c r="AE205" s="301"/>
      <c r="AF205" s="301"/>
      <c r="AG205" s="301"/>
      <c r="AH205" s="301"/>
      <c r="AI205" s="30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</row>
    <row r="206" spans="1:72" s="34" customFormat="1">
      <c r="A206" s="302"/>
      <c r="B206" s="303"/>
      <c r="C206" s="304"/>
      <c r="D206" s="305"/>
      <c r="E206" s="305"/>
      <c r="F206" s="305"/>
      <c r="G206" s="305"/>
      <c r="H206" s="305"/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</row>
    <row r="207" spans="1:72" s="34" customFormat="1">
      <c r="A207" s="302"/>
      <c r="B207" s="303"/>
      <c r="C207" s="304"/>
      <c r="D207" s="305"/>
      <c r="E207" s="305"/>
      <c r="F207" s="305"/>
      <c r="G207" s="305"/>
      <c r="H207" s="305"/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</row>
    <row r="208" spans="1:72" s="34" customFormat="1">
      <c r="A208" s="302"/>
      <c r="B208" s="303"/>
      <c r="C208" s="304"/>
      <c r="D208" s="305"/>
      <c r="E208" s="305"/>
      <c r="F208" s="305"/>
      <c r="G208" s="305"/>
      <c r="H208" s="305"/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</row>
    <row r="209" spans="1:72" s="34" customFormat="1">
      <c r="A209" s="302"/>
      <c r="B209" s="303"/>
      <c r="C209" s="304"/>
      <c r="D209" s="305"/>
      <c r="E209" s="305"/>
      <c r="F209" s="305"/>
      <c r="G209" s="305"/>
      <c r="H209" s="305"/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</row>
    <row r="210" spans="1:72" s="34" customFormat="1">
      <c r="A210" s="302"/>
      <c r="B210" s="303"/>
      <c r="C210" s="304"/>
      <c r="D210" s="305"/>
      <c r="E210" s="305"/>
      <c r="F210" s="305"/>
      <c r="G210" s="305"/>
      <c r="H210" s="305"/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</row>
    <row r="211" spans="1:72" s="34" customFormat="1">
      <c r="A211" s="302"/>
      <c r="B211" s="303"/>
      <c r="C211" s="304"/>
      <c r="D211" s="305"/>
      <c r="E211" s="305"/>
      <c r="F211" s="305"/>
      <c r="G211" s="305"/>
      <c r="H211" s="305"/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</row>
    <row r="212" spans="1:72" s="34" customFormat="1">
      <c r="A212" s="302"/>
      <c r="B212" s="303"/>
      <c r="C212" s="304"/>
      <c r="D212" s="305"/>
      <c r="E212" s="305"/>
      <c r="F212" s="305"/>
      <c r="G212" s="305"/>
      <c r="H212" s="305"/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</row>
    <row r="213" spans="1:72" s="34" customFormat="1">
      <c r="A213" s="302"/>
      <c r="B213" s="303"/>
      <c r="C213" s="304"/>
      <c r="D213" s="305"/>
      <c r="E213" s="305"/>
      <c r="F213" s="305"/>
      <c r="G213" s="305"/>
      <c r="H213" s="305"/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</row>
    <row r="214" spans="1:72" s="34" customFormat="1">
      <c r="A214" s="302"/>
      <c r="B214" s="303"/>
      <c r="C214" s="304"/>
      <c r="D214" s="305"/>
      <c r="E214" s="305"/>
      <c r="F214" s="305"/>
      <c r="G214" s="305"/>
      <c r="H214" s="305"/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</row>
    <row r="215" spans="1:72" s="34" customFormat="1">
      <c r="A215" s="302"/>
      <c r="B215" s="303"/>
      <c r="C215" s="304"/>
      <c r="D215" s="305"/>
      <c r="E215" s="305"/>
      <c r="F215" s="305"/>
      <c r="G215" s="305"/>
      <c r="H215" s="305"/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</row>
    <row r="216" spans="1:72" s="34" customFormat="1">
      <c r="A216" s="302"/>
      <c r="B216" s="303"/>
      <c r="C216" s="304"/>
      <c r="D216" s="305"/>
      <c r="E216" s="305"/>
      <c r="F216" s="305"/>
      <c r="G216" s="305"/>
      <c r="H216" s="305"/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</row>
    <row r="217" spans="1:72" s="34" customFormat="1">
      <c r="A217" s="302"/>
      <c r="B217" s="303"/>
      <c r="C217" s="304"/>
      <c r="D217" s="305"/>
      <c r="E217" s="305"/>
      <c r="F217" s="305"/>
      <c r="G217" s="305"/>
      <c r="H217" s="305"/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</row>
    <row r="218" spans="1:72" s="34" customFormat="1">
      <c r="A218" s="302"/>
      <c r="B218" s="303"/>
      <c r="C218" s="304"/>
      <c r="D218" s="305"/>
      <c r="E218" s="305"/>
      <c r="F218" s="305"/>
      <c r="G218" s="305"/>
      <c r="H218" s="305"/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</row>
    <row r="219" spans="1:72" s="34" customFormat="1">
      <c r="A219" s="302"/>
      <c r="B219" s="303"/>
      <c r="C219" s="304"/>
      <c r="D219" s="305"/>
      <c r="E219" s="305"/>
      <c r="F219" s="305"/>
      <c r="G219" s="305"/>
      <c r="H219" s="305"/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</row>
    <row r="220" spans="1:72" s="34" customFormat="1">
      <c r="A220" s="302"/>
      <c r="B220" s="303"/>
      <c r="C220" s="304"/>
      <c r="D220" s="305"/>
      <c r="E220" s="305"/>
      <c r="F220" s="305"/>
      <c r="G220" s="305"/>
      <c r="H220" s="305"/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</row>
    <row r="221" spans="1:72" s="34" customFormat="1">
      <c r="A221" s="302"/>
      <c r="B221" s="303"/>
      <c r="C221" s="304"/>
      <c r="D221" s="305"/>
      <c r="E221" s="305"/>
      <c r="F221" s="305"/>
      <c r="G221" s="305"/>
      <c r="H221" s="305"/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</row>
    <row r="222" spans="1:72" s="34" customFormat="1">
      <c r="A222" s="302"/>
      <c r="B222" s="303"/>
      <c r="C222" s="304"/>
      <c r="D222" s="305"/>
      <c r="E222" s="305"/>
      <c r="F222" s="305"/>
      <c r="G222" s="305"/>
      <c r="H222" s="305"/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</row>
    <row r="223" spans="1:72" s="34" customFormat="1">
      <c r="A223" s="302"/>
      <c r="B223" s="303"/>
      <c r="C223" s="304"/>
      <c r="D223" s="305"/>
      <c r="E223" s="305"/>
      <c r="F223" s="305"/>
      <c r="G223" s="305"/>
      <c r="H223" s="305"/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</row>
    <row r="224" spans="1:72" s="34" customFormat="1">
      <c r="A224" s="302"/>
      <c r="B224" s="303"/>
      <c r="C224" s="304"/>
      <c r="D224" s="305"/>
      <c r="E224" s="305"/>
      <c r="F224" s="305"/>
      <c r="G224" s="305"/>
      <c r="H224" s="305"/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</row>
    <row r="225" spans="1:72" s="34" customFormat="1">
      <c r="A225" s="298"/>
      <c r="B225" s="299"/>
      <c r="C225" s="300"/>
      <c r="D225" s="301"/>
      <c r="E225" s="301"/>
      <c r="F225" s="301"/>
      <c r="G225" s="301"/>
      <c r="H225" s="301"/>
      <c r="I225" s="301"/>
      <c r="J225" s="301"/>
      <c r="K225" s="301"/>
      <c r="L225" s="301"/>
      <c r="M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  <c r="AA225" s="301"/>
      <c r="AB225" s="301"/>
      <c r="AC225" s="301"/>
      <c r="AD225" s="301"/>
      <c r="AE225" s="301"/>
      <c r="AF225" s="301"/>
      <c r="AG225" s="301"/>
      <c r="AH225" s="301"/>
      <c r="AI225" s="30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</row>
    <row r="226" spans="1:72" s="34" customFormat="1">
      <c r="A226" s="302"/>
      <c r="B226" s="303"/>
      <c r="C226" s="304"/>
      <c r="D226" s="305"/>
      <c r="E226" s="305"/>
      <c r="F226" s="305"/>
      <c r="G226" s="305"/>
      <c r="H226" s="305"/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</row>
    <row r="227" spans="1:72" s="34" customFormat="1">
      <c r="A227" s="302"/>
      <c r="B227" s="303"/>
      <c r="C227" s="304"/>
      <c r="D227" s="305"/>
      <c r="E227" s="305"/>
      <c r="F227" s="305"/>
      <c r="G227" s="305"/>
      <c r="H227" s="305"/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</row>
    <row r="228" spans="1:72">
      <c r="A228" s="302"/>
      <c r="B228" s="303"/>
      <c r="C228" s="304"/>
      <c r="D228" s="305"/>
      <c r="E228" s="305"/>
      <c r="F228" s="305"/>
      <c r="G228" s="305"/>
      <c r="H228" s="305"/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</row>
    <row r="229" spans="1:72">
      <c r="A229" s="302"/>
      <c r="B229" s="303"/>
      <c r="C229" s="310"/>
      <c r="D229" s="327"/>
      <c r="E229" s="327"/>
      <c r="F229" s="327"/>
      <c r="G229" s="327"/>
      <c r="H229" s="327"/>
      <c r="I229" s="327"/>
      <c r="J229" s="327"/>
      <c r="K229" s="327"/>
      <c r="L229" s="327"/>
      <c r="M229" s="327"/>
      <c r="N229" s="327"/>
      <c r="O229" s="327"/>
      <c r="P229" s="327"/>
      <c r="Q229" s="327"/>
      <c r="R229" s="327"/>
      <c r="S229" s="327"/>
      <c r="T229" s="327"/>
      <c r="U229" s="327"/>
      <c r="V229" s="327"/>
      <c r="W229" s="327"/>
      <c r="X229" s="327"/>
      <c r="Y229" s="327"/>
      <c r="Z229" s="327"/>
      <c r="AA229" s="327"/>
      <c r="AB229" s="327"/>
      <c r="AC229" s="327"/>
      <c r="AD229" s="327"/>
      <c r="AE229" s="327"/>
      <c r="AF229" s="327"/>
      <c r="AG229" s="327"/>
      <c r="AH229" s="327"/>
      <c r="AI229" s="327"/>
    </row>
    <row r="230" spans="1:72">
      <c r="A230" s="302"/>
      <c r="B230" s="303"/>
      <c r="C230" s="310"/>
      <c r="D230" s="327"/>
      <c r="E230" s="327"/>
      <c r="F230" s="327"/>
      <c r="G230" s="327"/>
      <c r="H230" s="327"/>
      <c r="I230" s="327"/>
      <c r="J230" s="327"/>
      <c r="K230" s="327"/>
      <c r="L230" s="327"/>
      <c r="M230" s="327"/>
      <c r="N230" s="327"/>
      <c r="O230" s="327"/>
      <c r="P230" s="327"/>
      <c r="Q230" s="327"/>
      <c r="R230" s="327"/>
      <c r="S230" s="327"/>
      <c r="T230" s="327"/>
      <c r="U230" s="327"/>
      <c r="V230" s="327"/>
      <c r="W230" s="327"/>
      <c r="X230" s="327"/>
      <c r="Y230" s="327"/>
      <c r="Z230" s="327"/>
      <c r="AA230" s="327"/>
      <c r="AB230" s="327"/>
      <c r="AC230" s="327"/>
      <c r="AD230" s="327"/>
      <c r="AE230" s="327"/>
      <c r="AF230" s="327"/>
      <c r="AG230" s="327"/>
      <c r="AH230" s="327"/>
      <c r="AI230" s="327"/>
    </row>
    <row r="231" spans="1:72" s="11" customFormat="1">
      <c r="A231" s="306"/>
      <c r="B231" s="312"/>
      <c r="C231" s="307"/>
      <c r="D231" s="308"/>
      <c r="E231" s="308"/>
      <c r="F231" s="313"/>
      <c r="G231" s="313"/>
      <c r="H231" s="313"/>
      <c r="I231" s="313"/>
      <c r="J231" s="313"/>
      <c r="K231" s="313"/>
      <c r="L231" s="313"/>
      <c r="M231" s="313"/>
      <c r="N231" s="313"/>
      <c r="O231" s="313"/>
      <c r="P231" s="313"/>
      <c r="Q231" s="313"/>
      <c r="R231" s="313"/>
      <c r="S231" s="313"/>
      <c r="T231" s="313"/>
      <c r="U231" s="313"/>
      <c r="V231" s="313"/>
      <c r="W231" s="313"/>
      <c r="X231" s="313"/>
      <c r="Y231" s="313"/>
      <c r="Z231" s="313"/>
      <c r="AA231" s="313"/>
      <c r="AB231" s="313"/>
      <c r="AC231" s="313"/>
      <c r="AD231" s="313"/>
      <c r="AE231" s="313"/>
      <c r="AF231" s="313"/>
      <c r="AG231" s="313"/>
      <c r="AH231" s="313"/>
      <c r="AI231" s="313"/>
      <c r="AJ231" s="378"/>
    </row>
    <row r="232" spans="1:72" s="11" customFormat="1">
      <c r="A232" s="306"/>
      <c r="B232" s="312"/>
      <c r="C232" s="307"/>
      <c r="D232" s="308"/>
      <c r="E232" s="308"/>
      <c r="F232" s="313"/>
      <c r="G232" s="313"/>
      <c r="H232" s="313"/>
      <c r="I232" s="313"/>
      <c r="J232" s="313"/>
      <c r="K232" s="313"/>
      <c r="L232" s="313"/>
      <c r="M232" s="313"/>
      <c r="N232" s="313"/>
      <c r="O232" s="313"/>
      <c r="P232" s="313"/>
      <c r="Q232" s="313"/>
      <c r="R232" s="313"/>
      <c r="S232" s="313"/>
      <c r="T232" s="313"/>
      <c r="U232" s="313"/>
      <c r="V232" s="313"/>
      <c r="W232" s="313"/>
      <c r="X232" s="313"/>
      <c r="Y232" s="313"/>
      <c r="Z232" s="313"/>
      <c r="AA232" s="313"/>
      <c r="AB232" s="313"/>
      <c r="AC232" s="313"/>
      <c r="AD232" s="313"/>
      <c r="AE232" s="313"/>
      <c r="AF232" s="313"/>
      <c r="AG232" s="313"/>
      <c r="AH232" s="313"/>
      <c r="AI232" s="313"/>
      <c r="AJ232" s="378"/>
    </row>
    <row r="233" spans="1:72" s="11" customFormat="1">
      <c r="A233" s="306"/>
      <c r="B233" s="312"/>
      <c r="C233" s="307"/>
      <c r="D233" s="308"/>
      <c r="E233" s="308"/>
      <c r="F233" s="313"/>
      <c r="G233" s="313"/>
      <c r="H233" s="313"/>
      <c r="I233" s="313"/>
      <c r="J233" s="313"/>
      <c r="K233" s="313"/>
      <c r="L233" s="313"/>
      <c r="M233" s="313"/>
      <c r="N233" s="313"/>
      <c r="O233" s="313"/>
      <c r="P233" s="313"/>
      <c r="Q233" s="313"/>
      <c r="R233" s="313"/>
      <c r="S233" s="313"/>
      <c r="T233" s="313"/>
      <c r="U233" s="313"/>
      <c r="V233" s="313"/>
      <c r="W233" s="313"/>
      <c r="X233" s="313"/>
      <c r="Y233" s="313"/>
      <c r="Z233" s="313"/>
      <c r="AA233" s="313"/>
      <c r="AB233" s="313"/>
      <c r="AC233" s="313"/>
      <c r="AD233" s="313"/>
      <c r="AE233" s="313"/>
      <c r="AF233" s="313"/>
      <c r="AG233" s="313"/>
      <c r="AH233" s="313"/>
      <c r="AI233" s="313"/>
      <c r="AJ233" s="378"/>
    </row>
    <row r="234" spans="1:72">
      <c r="A234" s="302"/>
      <c r="B234" s="303"/>
      <c r="C234" s="304"/>
      <c r="D234" s="305"/>
      <c r="E234" s="305"/>
      <c r="F234" s="315"/>
      <c r="G234" s="315"/>
      <c r="H234" s="315"/>
      <c r="I234" s="315"/>
      <c r="J234" s="315"/>
      <c r="K234" s="315"/>
      <c r="L234" s="315"/>
      <c r="M234" s="315"/>
      <c r="N234" s="315"/>
      <c r="O234" s="315"/>
      <c r="P234" s="315"/>
      <c r="Q234" s="315"/>
      <c r="R234" s="315"/>
      <c r="S234" s="315"/>
      <c r="T234" s="315"/>
      <c r="U234" s="315"/>
      <c r="V234" s="315"/>
      <c r="W234" s="315"/>
      <c r="X234" s="315"/>
      <c r="Y234" s="315"/>
      <c r="Z234" s="315"/>
      <c r="AA234" s="315"/>
      <c r="AB234" s="315"/>
      <c r="AC234" s="315"/>
      <c r="AD234" s="315"/>
      <c r="AE234" s="315"/>
      <c r="AF234" s="315"/>
      <c r="AG234" s="315"/>
      <c r="AH234" s="315"/>
      <c r="AI234" s="315"/>
    </row>
    <row r="235" spans="1:72">
      <c r="A235" s="302"/>
      <c r="B235" s="303"/>
      <c r="C235" s="304"/>
      <c r="D235" s="305"/>
      <c r="E235" s="305"/>
      <c r="F235" s="315"/>
      <c r="G235" s="315"/>
      <c r="H235" s="315"/>
      <c r="I235" s="315"/>
      <c r="J235" s="315"/>
      <c r="K235" s="315"/>
      <c r="L235" s="315"/>
      <c r="M235" s="315"/>
      <c r="N235" s="315"/>
      <c r="O235" s="315"/>
      <c r="P235" s="315"/>
      <c r="Q235" s="315"/>
      <c r="R235" s="315"/>
      <c r="S235" s="315"/>
      <c r="T235" s="315"/>
      <c r="U235" s="315"/>
      <c r="V235" s="315"/>
      <c r="W235" s="315"/>
      <c r="X235" s="315"/>
      <c r="Y235" s="315"/>
      <c r="Z235" s="315"/>
      <c r="AA235" s="315"/>
      <c r="AB235" s="315"/>
      <c r="AC235" s="315"/>
      <c r="AD235" s="315"/>
      <c r="AE235" s="315"/>
      <c r="AF235" s="315"/>
      <c r="AG235" s="315"/>
      <c r="AH235" s="315"/>
      <c r="AI235" s="315"/>
    </row>
    <row r="236" spans="1:72">
      <c r="A236" s="302"/>
      <c r="B236" s="303"/>
      <c r="C236" s="304"/>
      <c r="D236" s="305"/>
      <c r="E236" s="305"/>
      <c r="F236" s="305"/>
      <c r="G236" s="305"/>
      <c r="H236" s="305"/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</row>
    <row r="237" spans="1:72">
      <c r="A237" s="316"/>
      <c r="B237" s="303"/>
      <c r="C237" s="304"/>
      <c r="D237" s="305"/>
      <c r="E237" s="305"/>
      <c r="F237" s="315"/>
      <c r="G237" s="315"/>
      <c r="H237" s="315"/>
      <c r="I237" s="315"/>
      <c r="J237" s="315"/>
      <c r="K237" s="315"/>
      <c r="L237" s="315"/>
      <c r="M237" s="315"/>
      <c r="N237" s="315"/>
      <c r="O237" s="315"/>
      <c r="P237" s="315"/>
      <c r="Q237" s="315"/>
      <c r="R237" s="315"/>
      <c r="S237" s="315"/>
      <c r="T237" s="315"/>
      <c r="U237" s="315"/>
      <c r="V237" s="315"/>
      <c r="W237" s="315"/>
      <c r="X237" s="315"/>
      <c r="Y237" s="315"/>
      <c r="Z237" s="315"/>
      <c r="AA237" s="315"/>
      <c r="AB237" s="315"/>
      <c r="AC237" s="315"/>
      <c r="AD237" s="315"/>
      <c r="AE237" s="315"/>
      <c r="AF237" s="315"/>
      <c r="AG237" s="315"/>
      <c r="AH237" s="315"/>
      <c r="AI237" s="315"/>
    </row>
    <row r="238" spans="1:72">
      <c r="A238" s="316"/>
      <c r="B238" s="303"/>
      <c r="C238" s="304"/>
      <c r="D238" s="305"/>
      <c r="E238" s="305"/>
      <c r="F238" s="305"/>
      <c r="G238" s="305"/>
      <c r="H238" s="305"/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1:72">
      <c r="A239" s="298"/>
      <c r="B239" s="299"/>
      <c r="C239" s="300"/>
      <c r="D239" s="301"/>
      <c r="E239" s="301"/>
      <c r="F239" s="317"/>
      <c r="G239" s="317"/>
      <c r="H239" s="317"/>
      <c r="I239" s="317"/>
      <c r="J239" s="317"/>
      <c r="K239" s="317"/>
      <c r="L239" s="317"/>
      <c r="M239" s="317"/>
      <c r="N239" s="317"/>
      <c r="O239" s="317"/>
      <c r="P239" s="317"/>
      <c r="Q239" s="317"/>
      <c r="R239" s="317"/>
      <c r="S239" s="317"/>
      <c r="T239" s="317"/>
      <c r="U239" s="317"/>
      <c r="V239" s="317"/>
      <c r="W239" s="317"/>
      <c r="X239" s="317"/>
      <c r="Y239" s="317"/>
      <c r="Z239" s="317"/>
      <c r="AA239" s="317"/>
      <c r="AB239" s="317"/>
      <c r="AC239" s="317"/>
      <c r="AD239" s="317"/>
      <c r="AE239" s="317"/>
      <c r="AF239" s="317"/>
      <c r="AG239" s="317"/>
      <c r="AH239" s="317"/>
      <c r="AI239" s="317"/>
    </row>
    <row r="240" spans="1:72">
      <c r="A240" s="316"/>
      <c r="B240" s="303"/>
      <c r="C240" s="304"/>
      <c r="D240" s="305"/>
      <c r="E240" s="305"/>
      <c r="F240" s="305"/>
      <c r="G240" s="305"/>
      <c r="H240" s="305"/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1:72">
      <c r="A241" s="316"/>
      <c r="B241" s="303"/>
      <c r="C241" s="304"/>
      <c r="D241" s="305"/>
      <c r="E241" s="305"/>
      <c r="F241" s="305"/>
      <c r="G241" s="305"/>
      <c r="H241" s="305"/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1:72">
      <c r="A242" s="316"/>
      <c r="B242" s="303"/>
      <c r="C242" s="304"/>
      <c r="D242" s="305"/>
      <c r="E242" s="305"/>
      <c r="F242" s="305"/>
      <c r="G242" s="305"/>
      <c r="H242" s="305"/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1:72">
      <c r="A243" s="316"/>
      <c r="B243" s="303"/>
      <c r="C243" s="304"/>
      <c r="D243" s="305"/>
      <c r="E243" s="305"/>
      <c r="F243" s="305"/>
      <c r="G243" s="305"/>
      <c r="H243" s="305"/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1:72" s="34" customFormat="1">
      <c r="A244" s="316"/>
      <c r="B244" s="303"/>
      <c r="C244" s="304"/>
      <c r="D244" s="305"/>
      <c r="E244" s="305"/>
      <c r="F244" s="305"/>
      <c r="G244" s="305"/>
      <c r="H244" s="305"/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</row>
    <row r="245" spans="1:72" s="34" customFormat="1">
      <c r="A245" s="294"/>
      <c r="B245" s="295"/>
      <c r="C245" s="296"/>
      <c r="D245" s="297"/>
      <c r="E245" s="297"/>
      <c r="F245" s="328"/>
      <c r="G245" s="328"/>
      <c r="H245" s="328"/>
      <c r="I245" s="328"/>
      <c r="J245" s="328"/>
      <c r="K245" s="328"/>
      <c r="L245" s="328"/>
      <c r="M245" s="328"/>
      <c r="N245" s="328"/>
      <c r="O245" s="328"/>
      <c r="P245" s="328"/>
      <c r="Q245" s="328"/>
      <c r="R245" s="328"/>
      <c r="S245" s="328"/>
      <c r="T245" s="328"/>
      <c r="U245" s="328"/>
      <c r="V245" s="328"/>
      <c r="W245" s="328"/>
      <c r="X245" s="328"/>
      <c r="Y245" s="328"/>
      <c r="Z245" s="328"/>
      <c r="AA245" s="328"/>
      <c r="AB245" s="328"/>
      <c r="AC245" s="328"/>
      <c r="AD245" s="328"/>
      <c r="AE245" s="328"/>
      <c r="AF245" s="328"/>
      <c r="AG245" s="328"/>
      <c r="AH245" s="328"/>
      <c r="AI245" s="328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</row>
    <row r="246" spans="1:72" s="34" customFormat="1">
      <c r="A246" s="298"/>
      <c r="B246" s="299"/>
      <c r="C246" s="300"/>
      <c r="D246" s="301"/>
      <c r="E246" s="301"/>
      <c r="F246" s="317"/>
      <c r="G246" s="317"/>
      <c r="H246" s="317"/>
      <c r="I246" s="317"/>
      <c r="J246" s="317"/>
      <c r="K246" s="317"/>
      <c r="L246" s="317"/>
      <c r="M246" s="317"/>
      <c r="N246" s="317"/>
      <c r="O246" s="317"/>
      <c r="P246" s="317"/>
      <c r="Q246" s="317"/>
      <c r="R246" s="317"/>
      <c r="S246" s="317"/>
      <c r="T246" s="317"/>
      <c r="U246" s="317"/>
      <c r="V246" s="317"/>
      <c r="W246" s="317"/>
      <c r="X246" s="317"/>
      <c r="Y246" s="317"/>
      <c r="Z246" s="317"/>
      <c r="AA246" s="317"/>
      <c r="AB246" s="317"/>
      <c r="AC246" s="317"/>
      <c r="AD246" s="317"/>
      <c r="AE246" s="317"/>
      <c r="AF246" s="317"/>
      <c r="AG246" s="317"/>
      <c r="AH246" s="317"/>
      <c r="AI246" s="317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</row>
    <row r="247" spans="1:72" s="34" customFormat="1">
      <c r="A247" s="316"/>
      <c r="B247" s="303"/>
      <c r="C247" s="304"/>
      <c r="D247" s="305"/>
      <c r="E247" s="305"/>
      <c r="F247" s="317"/>
      <c r="G247" s="317"/>
      <c r="H247" s="317"/>
      <c r="I247" s="317"/>
      <c r="J247" s="317"/>
      <c r="K247" s="317"/>
      <c r="L247" s="317"/>
      <c r="M247" s="317"/>
      <c r="N247" s="317"/>
      <c r="O247" s="317"/>
      <c r="P247" s="317"/>
      <c r="Q247" s="317"/>
      <c r="R247" s="317"/>
      <c r="S247" s="317"/>
      <c r="T247" s="317"/>
      <c r="U247" s="317"/>
      <c r="V247" s="317"/>
      <c r="W247" s="317"/>
      <c r="X247" s="317"/>
      <c r="Y247" s="317"/>
      <c r="Z247" s="317"/>
      <c r="AA247" s="317"/>
      <c r="AB247" s="317"/>
      <c r="AC247" s="317"/>
      <c r="AD247" s="317"/>
      <c r="AE247" s="317"/>
      <c r="AF247" s="317"/>
      <c r="AG247" s="317"/>
      <c r="AH247" s="317"/>
      <c r="AI247" s="317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</row>
    <row r="248" spans="1:72" s="34" customFormat="1">
      <c r="A248" s="316"/>
      <c r="B248" s="303"/>
      <c r="C248" s="304"/>
      <c r="D248" s="305"/>
      <c r="E248" s="305"/>
      <c r="F248" s="317"/>
      <c r="G248" s="317"/>
      <c r="H248" s="317"/>
      <c r="I248" s="317"/>
      <c r="J248" s="317"/>
      <c r="K248" s="317"/>
      <c r="L248" s="317"/>
      <c r="M248" s="317"/>
      <c r="N248" s="317"/>
      <c r="O248" s="317"/>
      <c r="P248" s="317"/>
      <c r="Q248" s="317"/>
      <c r="R248" s="317"/>
      <c r="S248" s="317"/>
      <c r="T248" s="317"/>
      <c r="U248" s="317"/>
      <c r="V248" s="317"/>
      <c r="W248" s="317"/>
      <c r="X248" s="317"/>
      <c r="Y248" s="317"/>
      <c r="Z248" s="317"/>
      <c r="AA248" s="317"/>
      <c r="AB248" s="317"/>
      <c r="AC248" s="317"/>
      <c r="AD248" s="317"/>
      <c r="AE248" s="317"/>
      <c r="AF248" s="317"/>
      <c r="AG248" s="317"/>
      <c r="AH248" s="317"/>
      <c r="AI248" s="317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</row>
    <row r="249" spans="1:72" s="34" customFormat="1">
      <c r="A249" s="316"/>
      <c r="B249" s="303"/>
      <c r="C249" s="304"/>
      <c r="D249" s="305"/>
      <c r="E249" s="305"/>
      <c r="F249" s="317"/>
      <c r="G249" s="317"/>
      <c r="H249" s="317"/>
      <c r="I249" s="317"/>
      <c r="J249" s="317"/>
      <c r="K249" s="317"/>
      <c r="L249" s="317"/>
      <c r="M249" s="317"/>
      <c r="N249" s="317"/>
      <c r="O249" s="317"/>
      <c r="P249" s="317"/>
      <c r="Q249" s="317"/>
      <c r="R249" s="317"/>
      <c r="S249" s="317"/>
      <c r="T249" s="317"/>
      <c r="U249" s="317"/>
      <c r="V249" s="317"/>
      <c r="W249" s="317"/>
      <c r="X249" s="317"/>
      <c r="Y249" s="317"/>
      <c r="Z249" s="317"/>
      <c r="AA249" s="317"/>
      <c r="AB249" s="317"/>
      <c r="AC249" s="317"/>
      <c r="AD249" s="317"/>
      <c r="AE249" s="317"/>
      <c r="AF249" s="317"/>
      <c r="AG249" s="317"/>
      <c r="AH249" s="317"/>
      <c r="AI249" s="317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</row>
    <row r="250" spans="1:72" s="34" customFormat="1">
      <c r="A250" s="316"/>
      <c r="B250" s="303"/>
      <c r="C250" s="304"/>
      <c r="D250" s="305"/>
      <c r="E250" s="305"/>
      <c r="F250" s="317"/>
      <c r="G250" s="317"/>
      <c r="H250" s="317"/>
      <c r="I250" s="317"/>
      <c r="J250" s="317"/>
      <c r="K250" s="317"/>
      <c r="L250" s="317"/>
      <c r="M250" s="317"/>
      <c r="N250" s="317"/>
      <c r="O250" s="317"/>
      <c r="P250" s="317"/>
      <c r="Q250" s="317"/>
      <c r="R250" s="317"/>
      <c r="S250" s="317"/>
      <c r="T250" s="317"/>
      <c r="U250" s="317"/>
      <c r="V250" s="317"/>
      <c r="W250" s="317"/>
      <c r="X250" s="317"/>
      <c r="Y250" s="317"/>
      <c r="Z250" s="317"/>
      <c r="AA250" s="317"/>
      <c r="AB250" s="317"/>
      <c r="AC250" s="317"/>
      <c r="AD250" s="317"/>
      <c r="AE250" s="317"/>
      <c r="AF250" s="317"/>
      <c r="AG250" s="317"/>
      <c r="AH250" s="317"/>
      <c r="AI250" s="317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</row>
    <row r="251" spans="1:72" s="34" customFormat="1">
      <c r="A251" s="316"/>
      <c r="B251" s="303"/>
      <c r="C251" s="304"/>
      <c r="D251" s="305"/>
      <c r="E251" s="305"/>
      <c r="F251" s="317"/>
      <c r="G251" s="317"/>
      <c r="H251" s="317"/>
      <c r="I251" s="317"/>
      <c r="J251" s="317"/>
      <c r="K251" s="317"/>
      <c r="L251" s="317"/>
      <c r="M251" s="317"/>
      <c r="N251" s="317"/>
      <c r="O251" s="317"/>
      <c r="P251" s="317"/>
      <c r="Q251" s="317"/>
      <c r="R251" s="317"/>
      <c r="S251" s="317"/>
      <c r="T251" s="317"/>
      <c r="U251" s="317"/>
      <c r="V251" s="317"/>
      <c r="W251" s="317"/>
      <c r="X251" s="317"/>
      <c r="Y251" s="317"/>
      <c r="Z251" s="317"/>
      <c r="AA251" s="317"/>
      <c r="AB251" s="317"/>
      <c r="AC251" s="317"/>
      <c r="AD251" s="317"/>
      <c r="AE251" s="317"/>
      <c r="AF251" s="317"/>
      <c r="AG251" s="317"/>
      <c r="AH251" s="317"/>
      <c r="AI251" s="317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</row>
    <row r="252" spans="1:72" s="34" customFormat="1">
      <c r="A252" s="316"/>
      <c r="B252" s="303"/>
      <c r="C252" s="304"/>
      <c r="D252" s="305"/>
      <c r="E252" s="305"/>
      <c r="F252" s="317"/>
      <c r="G252" s="317"/>
      <c r="H252" s="317"/>
      <c r="I252" s="317"/>
      <c r="J252" s="317"/>
      <c r="K252" s="317"/>
      <c r="L252" s="317"/>
      <c r="M252" s="317"/>
      <c r="N252" s="317"/>
      <c r="O252" s="317"/>
      <c r="P252" s="317"/>
      <c r="Q252" s="317"/>
      <c r="R252" s="317"/>
      <c r="S252" s="317"/>
      <c r="T252" s="317"/>
      <c r="U252" s="317"/>
      <c r="V252" s="317"/>
      <c r="W252" s="317"/>
      <c r="X252" s="317"/>
      <c r="Y252" s="317"/>
      <c r="Z252" s="317"/>
      <c r="AA252" s="317"/>
      <c r="AB252" s="317"/>
      <c r="AC252" s="317"/>
      <c r="AD252" s="317"/>
      <c r="AE252" s="317"/>
      <c r="AF252" s="317"/>
      <c r="AG252" s="317"/>
      <c r="AH252" s="317"/>
      <c r="AI252" s="317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</row>
    <row r="253" spans="1:72" s="34" customFormat="1">
      <c r="A253" s="316"/>
      <c r="B253" s="303"/>
      <c r="C253" s="304"/>
      <c r="D253" s="305"/>
      <c r="E253" s="305"/>
      <c r="F253" s="317"/>
      <c r="G253" s="317"/>
      <c r="H253" s="317"/>
      <c r="I253" s="317"/>
      <c r="J253" s="317"/>
      <c r="K253" s="317"/>
      <c r="L253" s="317"/>
      <c r="M253" s="317"/>
      <c r="N253" s="317"/>
      <c r="O253" s="317"/>
      <c r="P253" s="317"/>
      <c r="Q253" s="317"/>
      <c r="R253" s="317"/>
      <c r="S253" s="317"/>
      <c r="T253" s="317"/>
      <c r="U253" s="317"/>
      <c r="V253" s="317"/>
      <c r="W253" s="317"/>
      <c r="X253" s="317"/>
      <c r="Y253" s="317"/>
      <c r="Z253" s="317"/>
      <c r="AA253" s="317"/>
      <c r="AB253" s="317"/>
      <c r="AC253" s="317"/>
      <c r="AD253" s="317"/>
      <c r="AE253" s="317"/>
      <c r="AF253" s="317"/>
      <c r="AG253" s="317"/>
      <c r="AH253" s="317"/>
      <c r="AI253" s="317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</row>
    <row r="254" spans="1:72" s="34" customFormat="1">
      <c r="A254" s="316"/>
      <c r="B254" s="303"/>
      <c r="C254" s="304"/>
      <c r="D254" s="305"/>
      <c r="E254" s="305"/>
      <c r="F254" s="317"/>
      <c r="G254" s="317"/>
      <c r="H254" s="317"/>
      <c r="I254" s="317"/>
      <c r="J254" s="317"/>
      <c r="K254" s="317"/>
      <c r="L254" s="317"/>
      <c r="M254" s="317"/>
      <c r="N254" s="317"/>
      <c r="O254" s="317"/>
      <c r="P254" s="317"/>
      <c r="Q254" s="317"/>
      <c r="R254" s="317"/>
      <c r="S254" s="317"/>
      <c r="T254" s="317"/>
      <c r="U254" s="317"/>
      <c r="V254" s="317"/>
      <c r="W254" s="317"/>
      <c r="X254" s="317"/>
      <c r="Y254" s="317"/>
      <c r="Z254" s="317"/>
      <c r="AA254" s="317"/>
      <c r="AB254" s="317"/>
      <c r="AC254" s="317"/>
      <c r="AD254" s="317"/>
      <c r="AE254" s="317"/>
      <c r="AF254" s="317"/>
      <c r="AG254" s="317"/>
      <c r="AH254" s="317"/>
      <c r="AI254" s="317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</row>
    <row r="255" spans="1:72" s="34" customFormat="1">
      <c r="A255" s="316"/>
      <c r="B255" s="303"/>
      <c r="C255" s="304"/>
      <c r="D255" s="305"/>
      <c r="E255" s="305"/>
      <c r="F255" s="317"/>
      <c r="G255" s="317"/>
      <c r="H255" s="317"/>
      <c r="I255" s="317"/>
      <c r="J255" s="317"/>
      <c r="K255" s="317"/>
      <c r="L255" s="317"/>
      <c r="M255" s="317"/>
      <c r="N255" s="317"/>
      <c r="O255" s="317"/>
      <c r="P255" s="317"/>
      <c r="Q255" s="317"/>
      <c r="R255" s="317"/>
      <c r="S255" s="317"/>
      <c r="T255" s="317"/>
      <c r="U255" s="317"/>
      <c r="V255" s="317"/>
      <c r="W255" s="317"/>
      <c r="X255" s="317"/>
      <c r="Y255" s="317"/>
      <c r="Z255" s="317"/>
      <c r="AA255" s="317"/>
      <c r="AB255" s="317"/>
      <c r="AC255" s="317"/>
      <c r="AD255" s="317"/>
      <c r="AE255" s="317"/>
      <c r="AF255" s="317"/>
      <c r="AG255" s="317"/>
      <c r="AH255" s="317"/>
      <c r="AI255" s="317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</row>
    <row r="256" spans="1:72" s="34" customFormat="1">
      <c r="A256" s="316"/>
      <c r="B256" s="303"/>
      <c r="C256" s="304"/>
      <c r="D256" s="305"/>
      <c r="E256" s="305"/>
      <c r="F256" s="317"/>
      <c r="G256" s="317"/>
      <c r="H256" s="317"/>
      <c r="I256" s="317"/>
      <c r="J256" s="317"/>
      <c r="K256" s="317"/>
      <c r="L256" s="317"/>
      <c r="M256" s="317"/>
      <c r="N256" s="317"/>
      <c r="O256" s="317"/>
      <c r="P256" s="317"/>
      <c r="Q256" s="317"/>
      <c r="R256" s="317"/>
      <c r="S256" s="317"/>
      <c r="T256" s="317"/>
      <c r="U256" s="317"/>
      <c r="V256" s="317"/>
      <c r="W256" s="317"/>
      <c r="X256" s="317"/>
      <c r="Y256" s="317"/>
      <c r="Z256" s="317"/>
      <c r="AA256" s="317"/>
      <c r="AB256" s="317"/>
      <c r="AC256" s="317"/>
      <c r="AD256" s="317"/>
      <c r="AE256" s="317"/>
      <c r="AF256" s="317"/>
      <c r="AG256" s="317"/>
      <c r="AH256" s="317"/>
      <c r="AI256" s="317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</row>
    <row r="257" spans="1:72" s="34" customFormat="1">
      <c r="A257" s="316"/>
      <c r="B257" s="303"/>
      <c r="C257" s="304"/>
      <c r="D257" s="305"/>
      <c r="E257" s="305"/>
      <c r="F257" s="317"/>
      <c r="G257" s="317"/>
      <c r="H257" s="317"/>
      <c r="I257" s="317"/>
      <c r="J257" s="317"/>
      <c r="K257" s="317"/>
      <c r="L257" s="317"/>
      <c r="M257" s="317"/>
      <c r="N257" s="317"/>
      <c r="O257" s="317"/>
      <c r="P257" s="317"/>
      <c r="Q257" s="317"/>
      <c r="R257" s="317"/>
      <c r="S257" s="317"/>
      <c r="T257" s="317"/>
      <c r="U257" s="317"/>
      <c r="V257" s="317"/>
      <c r="W257" s="317"/>
      <c r="X257" s="317"/>
      <c r="Y257" s="317"/>
      <c r="Z257" s="317"/>
      <c r="AA257" s="317"/>
      <c r="AB257" s="317"/>
      <c r="AC257" s="317"/>
      <c r="AD257" s="317"/>
      <c r="AE257" s="317"/>
      <c r="AF257" s="317"/>
      <c r="AG257" s="317"/>
      <c r="AH257" s="317"/>
      <c r="AI257" s="317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</row>
    <row r="258" spans="1:72" s="34" customFormat="1">
      <c r="A258" s="316"/>
      <c r="B258" s="303"/>
      <c r="C258" s="304"/>
      <c r="D258" s="305"/>
      <c r="E258" s="305"/>
      <c r="F258" s="317"/>
      <c r="G258" s="317"/>
      <c r="H258" s="317"/>
      <c r="I258" s="317"/>
      <c r="J258" s="317"/>
      <c r="K258" s="317"/>
      <c r="L258" s="317"/>
      <c r="M258" s="317"/>
      <c r="N258" s="317"/>
      <c r="O258" s="317"/>
      <c r="P258" s="317"/>
      <c r="Q258" s="317"/>
      <c r="R258" s="317"/>
      <c r="S258" s="317"/>
      <c r="T258" s="317"/>
      <c r="U258" s="317"/>
      <c r="V258" s="317"/>
      <c r="W258" s="317"/>
      <c r="X258" s="317"/>
      <c r="Y258" s="317"/>
      <c r="Z258" s="317"/>
      <c r="AA258" s="317"/>
      <c r="AB258" s="317"/>
      <c r="AC258" s="317"/>
      <c r="AD258" s="317"/>
      <c r="AE258" s="317"/>
      <c r="AF258" s="317"/>
      <c r="AG258" s="317"/>
      <c r="AH258" s="317"/>
      <c r="AI258" s="317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</row>
    <row r="259" spans="1:72" s="34" customFormat="1">
      <c r="A259" s="316"/>
      <c r="B259" s="303"/>
      <c r="C259" s="304"/>
      <c r="D259" s="305"/>
      <c r="E259" s="305"/>
      <c r="F259" s="317"/>
      <c r="G259" s="317"/>
      <c r="H259" s="317"/>
      <c r="I259" s="317"/>
      <c r="J259" s="317"/>
      <c r="K259" s="317"/>
      <c r="L259" s="317"/>
      <c r="M259" s="317"/>
      <c r="N259" s="317"/>
      <c r="O259" s="317"/>
      <c r="P259" s="317"/>
      <c r="Q259" s="317"/>
      <c r="R259" s="317"/>
      <c r="S259" s="317"/>
      <c r="T259" s="317"/>
      <c r="U259" s="317"/>
      <c r="V259" s="317"/>
      <c r="W259" s="317"/>
      <c r="X259" s="317"/>
      <c r="Y259" s="317"/>
      <c r="Z259" s="317"/>
      <c r="AA259" s="317"/>
      <c r="AB259" s="317"/>
      <c r="AC259" s="317"/>
      <c r="AD259" s="317"/>
      <c r="AE259" s="317"/>
      <c r="AF259" s="317"/>
      <c r="AG259" s="317"/>
      <c r="AH259" s="317"/>
      <c r="AI259" s="317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</row>
    <row r="260" spans="1:72" s="34" customFormat="1">
      <c r="A260" s="298"/>
      <c r="B260" s="299"/>
      <c r="C260" s="300"/>
      <c r="D260" s="301"/>
      <c r="E260" s="301"/>
      <c r="F260" s="317"/>
      <c r="G260" s="317"/>
      <c r="H260" s="317"/>
      <c r="I260" s="317"/>
      <c r="J260" s="317"/>
      <c r="K260" s="317"/>
      <c r="L260" s="317"/>
      <c r="M260" s="317"/>
      <c r="N260" s="317"/>
      <c r="O260" s="317"/>
      <c r="P260" s="317"/>
      <c r="Q260" s="317"/>
      <c r="R260" s="317"/>
      <c r="S260" s="317"/>
      <c r="T260" s="317"/>
      <c r="U260" s="317"/>
      <c r="V260" s="317"/>
      <c r="W260" s="317"/>
      <c r="X260" s="317"/>
      <c r="Y260" s="317"/>
      <c r="Z260" s="317"/>
      <c r="AA260" s="317"/>
      <c r="AB260" s="317"/>
      <c r="AC260" s="317"/>
      <c r="AD260" s="317"/>
      <c r="AE260" s="317"/>
      <c r="AF260" s="317"/>
      <c r="AG260" s="317"/>
      <c r="AH260" s="317"/>
      <c r="AI260" s="317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</row>
    <row r="261" spans="1:72" s="34" customFormat="1">
      <c r="A261" s="316"/>
      <c r="B261" s="303"/>
      <c r="C261" s="304"/>
      <c r="D261" s="305"/>
      <c r="E261" s="305"/>
      <c r="F261" s="317"/>
      <c r="G261" s="317"/>
      <c r="H261" s="317"/>
      <c r="I261" s="317"/>
      <c r="J261" s="317"/>
      <c r="K261" s="317"/>
      <c r="L261" s="317"/>
      <c r="M261" s="317"/>
      <c r="N261" s="317"/>
      <c r="O261" s="317"/>
      <c r="P261" s="317"/>
      <c r="Q261" s="317"/>
      <c r="R261" s="317"/>
      <c r="S261" s="317"/>
      <c r="T261" s="317"/>
      <c r="U261" s="317"/>
      <c r="V261" s="317"/>
      <c r="W261" s="317"/>
      <c r="X261" s="317"/>
      <c r="Y261" s="317"/>
      <c r="Z261" s="317"/>
      <c r="AA261" s="317"/>
      <c r="AB261" s="317"/>
      <c r="AC261" s="317"/>
      <c r="AD261" s="317"/>
      <c r="AE261" s="317"/>
      <c r="AF261" s="317"/>
      <c r="AG261" s="317"/>
      <c r="AH261" s="317"/>
      <c r="AI261" s="317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</row>
    <row r="262" spans="1:72" s="34" customFormat="1">
      <c r="A262" s="316"/>
      <c r="B262" s="303"/>
      <c r="C262" s="304"/>
      <c r="D262" s="305"/>
      <c r="E262" s="305"/>
      <c r="F262" s="317"/>
      <c r="G262" s="317"/>
      <c r="H262" s="317"/>
      <c r="I262" s="317"/>
      <c r="J262" s="317"/>
      <c r="K262" s="317"/>
      <c r="L262" s="317"/>
      <c r="M262" s="317"/>
      <c r="N262" s="317"/>
      <c r="O262" s="317"/>
      <c r="P262" s="317"/>
      <c r="Q262" s="317"/>
      <c r="R262" s="317"/>
      <c r="S262" s="317"/>
      <c r="T262" s="317"/>
      <c r="U262" s="317"/>
      <c r="V262" s="317"/>
      <c r="W262" s="317"/>
      <c r="X262" s="317"/>
      <c r="Y262" s="317"/>
      <c r="Z262" s="317"/>
      <c r="AA262" s="317"/>
      <c r="AB262" s="317"/>
      <c r="AC262" s="317"/>
      <c r="AD262" s="317"/>
      <c r="AE262" s="317"/>
      <c r="AF262" s="317"/>
      <c r="AG262" s="317"/>
      <c r="AH262" s="317"/>
      <c r="AI262" s="317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</row>
    <row r="263" spans="1:72" s="34" customFormat="1">
      <c r="A263" s="316"/>
      <c r="B263" s="303"/>
      <c r="C263" s="304"/>
      <c r="D263" s="305"/>
      <c r="E263" s="305"/>
      <c r="F263" s="317"/>
      <c r="G263" s="317"/>
      <c r="H263" s="317"/>
      <c r="I263" s="317"/>
      <c r="J263" s="317"/>
      <c r="K263" s="317"/>
      <c r="L263" s="317"/>
      <c r="M263" s="317"/>
      <c r="N263" s="317"/>
      <c r="O263" s="317"/>
      <c r="P263" s="317"/>
      <c r="Q263" s="317"/>
      <c r="R263" s="317"/>
      <c r="S263" s="317"/>
      <c r="T263" s="317"/>
      <c r="U263" s="317"/>
      <c r="V263" s="317"/>
      <c r="W263" s="317"/>
      <c r="X263" s="317"/>
      <c r="Y263" s="317"/>
      <c r="Z263" s="317"/>
      <c r="AA263" s="317"/>
      <c r="AB263" s="317"/>
      <c r="AC263" s="317"/>
      <c r="AD263" s="317"/>
      <c r="AE263" s="317"/>
      <c r="AF263" s="317"/>
      <c r="AG263" s="317"/>
      <c r="AH263" s="317"/>
      <c r="AI263" s="317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</row>
    <row r="264" spans="1:72" s="34" customFormat="1">
      <c r="A264" s="316"/>
      <c r="B264" s="303"/>
      <c r="C264" s="304"/>
      <c r="D264" s="305"/>
      <c r="E264" s="305"/>
      <c r="F264" s="317"/>
      <c r="G264" s="317"/>
      <c r="H264" s="317"/>
      <c r="I264" s="317"/>
      <c r="J264" s="317"/>
      <c r="K264" s="317"/>
      <c r="L264" s="317"/>
      <c r="M264" s="317"/>
      <c r="N264" s="317"/>
      <c r="O264" s="317"/>
      <c r="P264" s="317"/>
      <c r="Q264" s="317"/>
      <c r="R264" s="317"/>
      <c r="S264" s="317"/>
      <c r="T264" s="317"/>
      <c r="U264" s="317"/>
      <c r="V264" s="317"/>
      <c r="W264" s="317"/>
      <c r="X264" s="317"/>
      <c r="Y264" s="317"/>
      <c r="Z264" s="317"/>
      <c r="AA264" s="317"/>
      <c r="AB264" s="317"/>
      <c r="AC264" s="317"/>
      <c r="AD264" s="317"/>
      <c r="AE264" s="317"/>
      <c r="AF264" s="317"/>
      <c r="AG264" s="317"/>
      <c r="AH264" s="317"/>
      <c r="AI264" s="317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</row>
    <row r="265" spans="1:72" s="34" customFormat="1">
      <c r="A265" s="298"/>
      <c r="B265" s="299"/>
      <c r="C265" s="300"/>
      <c r="D265" s="301"/>
      <c r="E265" s="301"/>
      <c r="F265" s="317"/>
      <c r="G265" s="317"/>
      <c r="H265" s="317"/>
      <c r="I265" s="317"/>
      <c r="J265" s="317"/>
      <c r="K265" s="317"/>
      <c r="L265" s="317"/>
      <c r="M265" s="317"/>
      <c r="N265" s="317"/>
      <c r="O265" s="317"/>
      <c r="P265" s="317"/>
      <c r="Q265" s="317"/>
      <c r="R265" s="317"/>
      <c r="S265" s="317"/>
      <c r="T265" s="317"/>
      <c r="U265" s="317"/>
      <c r="V265" s="317"/>
      <c r="W265" s="317"/>
      <c r="X265" s="317"/>
      <c r="Y265" s="317"/>
      <c r="Z265" s="317"/>
      <c r="AA265" s="317"/>
      <c r="AB265" s="317"/>
      <c r="AC265" s="317"/>
      <c r="AD265" s="317"/>
      <c r="AE265" s="317"/>
      <c r="AF265" s="317"/>
      <c r="AG265" s="317"/>
      <c r="AH265" s="317"/>
      <c r="AI265" s="317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</row>
    <row r="266" spans="1:72" s="34" customFormat="1">
      <c r="A266" s="316"/>
      <c r="B266" s="303"/>
      <c r="C266" s="304"/>
      <c r="D266" s="305"/>
      <c r="E266" s="305"/>
      <c r="F266" s="317"/>
      <c r="G266" s="317"/>
      <c r="H266" s="317"/>
      <c r="I266" s="317"/>
      <c r="J266" s="317"/>
      <c r="K266" s="317"/>
      <c r="L266" s="317"/>
      <c r="M266" s="317"/>
      <c r="N266" s="317"/>
      <c r="O266" s="317"/>
      <c r="P266" s="317"/>
      <c r="Q266" s="317"/>
      <c r="R266" s="317"/>
      <c r="S266" s="317"/>
      <c r="T266" s="317"/>
      <c r="U266" s="317"/>
      <c r="V266" s="317"/>
      <c r="W266" s="317"/>
      <c r="X266" s="317"/>
      <c r="Y266" s="317"/>
      <c r="Z266" s="317"/>
      <c r="AA266" s="317"/>
      <c r="AB266" s="317"/>
      <c r="AC266" s="317"/>
      <c r="AD266" s="317"/>
      <c r="AE266" s="317"/>
      <c r="AF266" s="317"/>
      <c r="AG266" s="317"/>
      <c r="AH266" s="317"/>
      <c r="AI266" s="317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</row>
    <row r="267" spans="1:72" s="34" customFormat="1">
      <c r="A267" s="316"/>
      <c r="B267" s="303"/>
      <c r="C267" s="304"/>
      <c r="D267" s="305"/>
      <c r="E267" s="305"/>
      <c r="F267" s="317"/>
      <c r="G267" s="317"/>
      <c r="H267" s="317"/>
      <c r="I267" s="317"/>
      <c r="J267" s="317"/>
      <c r="K267" s="317"/>
      <c r="L267" s="317"/>
      <c r="M267" s="317"/>
      <c r="N267" s="317"/>
      <c r="O267" s="317"/>
      <c r="P267" s="317"/>
      <c r="Q267" s="317"/>
      <c r="R267" s="317"/>
      <c r="S267" s="317"/>
      <c r="T267" s="317"/>
      <c r="U267" s="317"/>
      <c r="V267" s="317"/>
      <c r="W267" s="317"/>
      <c r="X267" s="317"/>
      <c r="Y267" s="317"/>
      <c r="Z267" s="317"/>
      <c r="AA267" s="317"/>
      <c r="AB267" s="317"/>
      <c r="AC267" s="317"/>
      <c r="AD267" s="317"/>
      <c r="AE267" s="317"/>
      <c r="AF267" s="317"/>
      <c r="AG267" s="317"/>
      <c r="AH267" s="317"/>
      <c r="AI267" s="317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</row>
    <row r="268" spans="1:72" s="34" customFormat="1">
      <c r="A268" s="316"/>
      <c r="B268" s="303"/>
      <c r="C268" s="304"/>
      <c r="D268" s="305"/>
      <c r="E268" s="305"/>
      <c r="F268" s="317"/>
      <c r="G268" s="317"/>
      <c r="H268" s="317"/>
      <c r="I268" s="317"/>
      <c r="J268" s="317"/>
      <c r="K268" s="317"/>
      <c r="L268" s="317"/>
      <c r="M268" s="317"/>
      <c r="N268" s="317"/>
      <c r="O268" s="317"/>
      <c r="P268" s="317"/>
      <c r="Q268" s="317"/>
      <c r="R268" s="317"/>
      <c r="S268" s="317"/>
      <c r="T268" s="317"/>
      <c r="U268" s="317"/>
      <c r="V268" s="317"/>
      <c r="W268" s="317"/>
      <c r="X268" s="317"/>
      <c r="Y268" s="317"/>
      <c r="Z268" s="317"/>
      <c r="AA268" s="317"/>
      <c r="AB268" s="317"/>
      <c r="AC268" s="317"/>
      <c r="AD268" s="317"/>
      <c r="AE268" s="317"/>
      <c r="AF268" s="317"/>
      <c r="AG268" s="317"/>
      <c r="AH268" s="317"/>
      <c r="AI268" s="317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</row>
    <row r="269" spans="1:72" s="34" customFormat="1">
      <c r="A269" s="316"/>
      <c r="B269" s="303"/>
      <c r="C269" s="304"/>
      <c r="D269" s="305"/>
      <c r="E269" s="305"/>
      <c r="F269" s="317"/>
      <c r="G269" s="317"/>
      <c r="H269" s="317"/>
      <c r="I269" s="317"/>
      <c r="J269" s="317"/>
      <c r="K269" s="317"/>
      <c r="L269" s="317"/>
      <c r="M269" s="317"/>
      <c r="N269" s="317"/>
      <c r="O269" s="317"/>
      <c r="P269" s="317"/>
      <c r="Q269" s="317"/>
      <c r="R269" s="317"/>
      <c r="S269" s="317"/>
      <c r="T269" s="317"/>
      <c r="U269" s="317"/>
      <c r="V269" s="317"/>
      <c r="W269" s="317"/>
      <c r="X269" s="317"/>
      <c r="Y269" s="317"/>
      <c r="Z269" s="317"/>
      <c r="AA269" s="317"/>
      <c r="AB269" s="317"/>
      <c r="AC269" s="317"/>
      <c r="AD269" s="317"/>
      <c r="AE269" s="317"/>
      <c r="AF269" s="317"/>
      <c r="AG269" s="317"/>
      <c r="AH269" s="317"/>
      <c r="AI269" s="317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</row>
    <row r="270" spans="1:72" s="34" customFormat="1">
      <c r="A270" s="298"/>
      <c r="B270" s="299"/>
      <c r="C270" s="300"/>
      <c r="D270" s="301"/>
      <c r="E270" s="301"/>
      <c r="F270" s="317"/>
      <c r="G270" s="317"/>
      <c r="H270" s="317"/>
      <c r="I270" s="317"/>
      <c r="J270" s="317"/>
      <c r="K270" s="317"/>
      <c r="L270" s="317"/>
      <c r="M270" s="317"/>
      <c r="N270" s="317"/>
      <c r="O270" s="317"/>
      <c r="P270" s="317"/>
      <c r="Q270" s="317"/>
      <c r="R270" s="317"/>
      <c r="S270" s="317"/>
      <c r="T270" s="317"/>
      <c r="U270" s="317"/>
      <c r="V270" s="317"/>
      <c r="W270" s="317"/>
      <c r="X270" s="317"/>
      <c r="Y270" s="317"/>
      <c r="Z270" s="317"/>
      <c r="AA270" s="317"/>
      <c r="AB270" s="317"/>
      <c r="AC270" s="317"/>
      <c r="AD270" s="317"/>
      <c r="AE270" s="317"/>
      <c r="AF270" s="317"/>
      <c r="AG270" s="317"/>
      <c r="AH270" s="317"/>
      <c r="AI270" s="317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</row>
    <row r="271" spans="1:72" s="34" customFormat="1">
      <c r="A271" s="316"/>
      <c r="B271" s="303"/>
      <c r="C271" s="304"/>
      <c r="D271" s="305"/>
      <c r="E271" s="305"/>
      <c r="F271" s="317"/>
      <c r="G271" s="317"/>
      <c r="H271" s="317"/>
      <c r="I271" s="317"/>
      <c r="J271" s="317"/>
      <c r="K271" s="317"/>
      <c r="L271" s="317"/>
      <c r="M271" s="317"/>
      <c r="N271" s="317"/>
      <c r="O271" s="317"/>
      <c r="P271" s="317"/>
      <c r="Q271" s="317"/>
      <c r="R271" s="317"/>
      <c r="S271" s="317"/>
      <c r="T271" s="317"/>
      <c r="U271" s="317"/>
      <c r="V271" s="317"/>
      <c r="W271" s="317"/>
      <c r="X271" s="317"/>
      <c r="Y271" s="317"/>
      <c r="Z271" s="317"/>
      <c r="AA271" s="317"/>
      <c r="AB271" s="317"/>
      <c r="AC271" s="317"/>
      <c r="AD271" s="317"/>
      <c r="AE271" s="317"/>
      <c r="AF271" s="317"/>
      <c r="AG271" s="317"/>
      <c r="AH271" s="317"/>
      <c r="AI271" s="317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</row>
    <row r="272" spans="1:72" s="34" customFormat="1">
      <c r="A272" s="316"/>
      <c r="B272" s="303"/>
      <c r="C272" s="304"/>
      <c r="D272" s="305"/>
      <c r="E272" s="305"/>
      <c r="F272" s="317"/>
      <c r="G272" s="317"/>
      <c r="H272" s="317"/>
      <c r="I272" s="317"/>
      <c r="J272" s="317"/>
      <c r="K272" s="317"/>
      <c r="L272" s="317"/>
      <c r="M272" s="317"/>
      <c r="N272" s="317"/>
      <c r="O272" s="317"/>
      <c r="P272" s="317"/>
      <c r="Q272" s="317"/>
      <c r="R272" s="317"/>
      <c r="S272" s="317"/>
      <c r="T272" s="317"/>
      <c r="U272" s="317"/>
      <c r="V272" s="317"/>
      <c r="W272" s="317"/>
      <c r="X272" s="317"/>
      <c r="Y272" s="317"/>
      <c r="Z272" s="317"/>
      <c r="AA272" s="317"/>
      <c r="AB272" s="317"/>
      <c r="AC272" s="317"/>
      <c r="AD272" s="317"/>
      <c r="AE272" s="317"/>
      <c r="AF272" s="317"/>
      <c r="AG272" s="317"/>
      <c r="AH272" s="317"/>
      <c r="AI272" s="317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</row>
    <row r="273" spans="1:72" s="34" customFormat="1">
      <c r="A273" s="316"/>
      <c r="B273" s="303"/>
      <c r="C273" s="304"/>
      <c r="D273" s="305"/>
      <c r="E273" s="305"/>
      <c r="F273" s="317"/>
      <c r="G273" s="317"/>
      <c r="H273" s="317"/>
      <c r="I273" s="317"/>
      <c r="J273" s="317"/>
      <c r="K273" s="317"/>
      <c r="L273" s="317"/>
      <c r="M273" s="317"/>
      <c r="N273" s="317"/>
      <c r="O273" s="317"/>
      <c r="P273" s="317"/>
      <c r="Q273" s="317"/>
      <c r="R273" s="317"/>
      <c r="S273" s="317"/>
      <c r="T273" s="317"/>
      <c r="U273" s="317"/>
      <c r="V273" s="317"/>
      <c r="W273" s="317"/>
      <c r="X273" s="317"/>
      <c r="Y273" s="317"/>
      <c r="Z273" s="317"/>
      <c r="AA273" s="317"/>
      <c r="AB273" s="317"/>
      <c r="AC273" s="317"/>
      <c r="AD273" s="317"/>
      <c r="AE273" s="317"/>
      <c r="AF273" s="317"/>
      <c r="AG273" s="317"/>
      <c r="AH273" s="317"/>
      <c r="AI273" s="317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</row>
    <row r="274" spans="1:72" s="34" customFormat="1">
      <c r="A274" s="298"/>
      <c r="B274" s="299"/>
      <c r="C274" s="300"/>
      <c r="D274" s="301"/>
      <c r="E274" s="301"/>
      <c r="F274" s="317"/>
      <c r="G274" s="317"/>
      <c r="H274" s="317"/>
      <c r="I274" s="317"/>
      <c r="J274" s="317"/>
      <c r="K274" s="317"/>
      <c r="L274" s="317"/>
      <c r="M274" s="317"/>
      <c r="N274" s="317"/>
      <c r="O274" s="317"/>
      <c r="P274" s="317"/>
      <c r="Q274" s="317"/>
      <c r="R274" s="317"/>
      <c r="S274" s="317"/>
      <c r="T274" s="317"/>
      <c r="U274" s="317"/>
      <c r="V274" s="317"/>
      <c r="W274" s="317"/>
      <c r="X274" s="317"/>
      <c r="Y274" s="317"/>
      <c r="Z274" s="317"/>
      <c r="AA274" s="317"/>
      <c r="AB274" s="317"/>
      <c r="AC274" s="317"/>
      <c r="AD274" s="317"/>
      <c r="AE274" s="317"/>
      <c r="AF274" s="317"/>
      <c r="AG274" s="317"/>
      <c r="AH274" s="317"/>
      <c r="AI274" s="317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</row>
    <row r="275" spans="1:72" s="34" customFormat="1">
      <c r="A275" s="316"/>
      <c r="B275" s="303"/>
      <c r="C275" s="304"/>
      <c r="D275" s="305"/>
      <c r="E275" s="305"/>
      <c r="F275" s="317"/>
      <c r="G275" s="317"/>
      <c r="H275" s="317"/>
      <c r="I275" s="317"/>
      <c r="J275" s="317"/>
      <c r="K275" s="317"/>
      <c r="L275" s="317"/>
      <c r="M275" s="317"/>
      <c r="N275" s="317"/>
      <c r="O275" s="317"/>
      <c r="P275" s="317"/>
      <c r="Q275" s="317"/>
      <c r="R275" s="317"/>
      <c r="S275" s="317"/>
      <c r="T275" s="317"/>
      <c r="U275" s="317"/>
      <c r="V275" s="317"/>
      <c r="W275" s="317"/>
      <c r="X275" s="317"/>
      <c r="Y275" s="317"/>
      <c r="Z275" s="317"/>
      <c r="AA275" s="317"/>
      <c r="AB275" s="317"/>
      <c r="AC275" s="317"/>
      <c r="AD275" s="317"/>
      <c r="AE275" s="317"/>
      <c r="AF275" s="317"/>
      <c r="AG275" s="317"/>
      <c r="AH275" s="317"/>
      <c r="AI275" s="317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</row>
    <row r="276" spans="1:72" s="34" customFormat="1">
      <c r="A276" s="316"/>
      <c r="B276" s="303"/>
      <c r="C276" s="304"/>
      <c r="D276" s="305"/>
      <c r="E276" s="305"/>
      <c r="F276" s="317"/>
      <c r="G276" s="317"/>
      <c r="H276" s="317"/>
      <c r="I276" s="317"/>
      <c r="J276" s="317"/>
      <c r="K276" s="317"/>
      <c r="L276" s="317"/>
      <c r="M276" s="317"/>
      <c r="N276" s="317"/>
      <c r="O276" s="317"/>
      <c r="P276" s="317"/>
      <c r="Q276" s="317"/>
      <c r="R276" s="317"/>
      <c r="S276" s="317"/>
      <c r="T276" s="317"/>
      <c r="U276" s="317"/>
      <c r="V276" s="317"/>
      <c r="W276" s="317"/>
      <c r="X276" s="317"/>
      <c r="Y276" s="317"/>
      <c r="Z276" s="317"/>
      <c r="AA276" s="317"/>
      <c r="AB276" s="317"/>
      <c r="AC276" s="317"/>
      <c r="AD276" s="317"/>
      <c r="AE276" s="317"/>
      <c r="AF276" s="317"/>
      <c r="AG276" s="317"/>
      <c r="AH276" s="317"/>
      <c r="AI276" s="317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</row>
    <row r="277" spans="1:72" s="34" customFormat="1">
      <c r="A277" s="316"/>
      <c r="B277" s="303"/>
      <c r="C277" s="304"/>
      <c r="D277" s="305"/>
      <c r="E277" s="305"/>
      <c r="F277" s="317"/>
      <c r="G277" s="317"/>
      <c r="H277" s="317"/>
      <c r="I277" s="317"/>
      <c r="J277" s="317"/>
      <c r="K277" s="317"/>
      <c r="L277" s="317"/>
      <c r="M277" s="317"/>
      <c r="N277" s="317"/>
      <c r="O277" s="317"/>
      <c r="P277" s="317"/>
      <c r="Q277" s="317"/>
      <c r="R277" s="317"/>
      <c r="S277" s="317"/>
      <c r="T277" s="317"/>
      <c r="U277" s="317"/>
      <c r="V277" s="317"/>
      <c r="W277" s="317"/>
      <c r="X277" s="317"/>
      <c r="Y277" s="317"/>
      <c r="Z277" s="317"/>
      <c r="AA277" s="317"/>
      <c r="AB277" s="317"/>
      <c r="AC277" s="317"/>
      <c r="AD277" s="317"/>
      <c r="AE277" s="317"/>
      <c r="AF277" s="317"/>
      <c r="AG277" s="317"/>
      <c r="AH277" s="317"/>
      <c r="AI277" s="317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</row>
    <row r="278" spans="1:72" s="34" customFormat="1">
      <c r="A278" s="316"/>
      <c r="B278" s="303"/>
      <c r="C278" s="304"/>
      <c r="D278" s="305"/>
      <c r="E278" s="305"/>
      <c r="F278" s="317"/>
      <c r="G278" s="317"/>
      <c r="H278" s="317"/>
      <c r="I278" s="317"/>
      <c r="J278" s="317"/>
      <c r="K278" s="317"/>
      <c r="L278" s="317"/>
      <c r="M278" s="317"/>
      <c r="N278" s="317"/>
      <c r="O278" s="317"/>
      <c r="P278" s="317"/>
      <c r="Q278" s="317"/>
      <c r="R278" s="317"/>
      <c r="S278" s="317"/>
      <c r="T278" s="317"/>
      <c r="U278" s="317"/>
      <c r="V278" s="317"/>
      <c r="W278" s="317"/>
      <c r="X278" s="317"/>
      <c r="Y278" s="317"/>
      <c r="Z278" s="317"/>
      <c r="AA278" s="317"/>
      <c r="AB278" s="317"/>
      <c r="AC278" s="317"/>
      <c r="AD278" s="317"/>
      <c r="AE278" s="317"/>
      <c r="AF278" s="317"/>
      <c r="AG278" s="317"/>
      <c r="AH278" s="317"/>
      <c r="AI278" s="317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</row>
    <row r="279" spans="1:72" s="34" customFormat="1">
      <c r="A279" s="298"/>
      <c r="B279" s="299"/>
      <c r="C279" s="300"/>
      <c r="D279" s="301"/>
      <c r="E279" s="301"/>
      <c r="F279" s="317"/>
      <c r="G279" s="317"/>
      <c r="H279" s="317"/>
      <c r="I279" s="317"/>
      <c r="J279" s="317"/>
      <c r="K279" s="317"/>
      <c r="L279" s="317"/>
      <c r="M279" s="317"/>
      <c r="N279" s="317"/>
      <c r="O279" s="317"/>
      <c r="P279" s="317"/>
      <c r="Q279" s="317"/>
      <c r="R279" s="317"/>
      <c r="S279" s="317"/>
      <c r="T279" s="317"/>
      <c r="U279" s="317"/>
      <c r="V279" s="317"/>
      <c r="W279" s="317"/>
      <c r="X279" s="317"/>
      <c r="Y279" s="317"/>
      <c r="Z279" s="317"/>
      <c r="AA279" s="317"/>
      <c r="AB279" s="317"/>
      <c r="AC279" s="317"/>
      <c r="AD279" s="317"/>
      <c r="AE279" s="317"/>
      <c r="AF279" s="317"/>
      <c r="AG279" s="317"/>
      <c r="AH279" s="317"/>
      <c r="AI279" s="317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</row>
    <row r="280" spans="1:72" s="34" customFormat="1">
      <c r="A280" s="298"/>
      <c r="B280" s="299"/>
      <c r="C280" s="300"/>
      <c r="D280" s="301"/>
      <c r="E280" s="301"/>
      <c r="F280" s="317"/>
      <c r="G280" s="317"/>
      <c r="H280" s="317"/>
      <c r="I280" s="317"/>
      <c r="J280" s="317"/>
      <c r="K280" s="317"/>
      <c r="L280" s="317"/>
      <c r="M280" s="317"/>
      <c r="N280" s="317"/>
      <c r="O280" s="317"/>
      <c r="P280" s="317"/>
      <c r="Q280" s="317"/>
      <c r="R280" s="317"/>
      <c r="S280" s="317"/>
      <c r="T280" s="317"/>
      <c r="U280" s="317"/>
      <c r="V280" s="317"/>
      <c r="W280" s="317"/>
      <c r="X280" s="317"/>
      <c r="Y280" s="317"/>
      <c r="Z280" s="317"/>
      <c r="AA280" s="317"/>
      <c r="AB280" s="317"/>
      <c r="AC280" s="317"/>
      <c r="AD280" s="317"/>
      <c r="AE280" s="317"/>
      <c r="AF280" s="317"/>
      <c r="AG280" s="317"/>
      <c r="AH280" s="317"/>
      <c r="AI280" s="317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</row>
    <row r="281" spans="1:72" s="34" customFormat="1">
      <c r="A281" s="294"/>
      <c r="B281" s="295"/>
      <c r="C281" s="296"/>
      <c r="D281" s="297"/>
      <c r="E281" s="297"/>
      <c r="F281" s="328"/>
      <c r="G281" s="328"/>
      <c r="H281" s="328"/>
      <c r="I281" s="328"/>
      <c r="J281" s="328"/>
      <c r="K281" s="328"/>
      <c r="L281" s="328"/>
      <c r="M281" s="328"/>
      <c r="N281" s="328"/>
      <c r="O281" s="328"/>
      <c r="P281" s="328"/>
      <c r="Q281" s="328"/>
      <c r="R281" s="328"/>
      <c r="S281" s="328"/>
      <c r="T281" s="328"/>
      <c r="U281" s="328"/>
      <c r="V281" s="328"/>
      <c r="W281" s="328"/>
      <c r="X281" s="328"/>
      <c r="Y281" s="328"/>
      <c r="Z281" s="328"/>
      <c r="AA281" s="328"/>
      <c r="AB281" s="328"/>
      <c r="AC281" s="328"/>
      <c r="AD281" s="328"/>
      <c r="AE281" s="328"/>
      <c r="AF281" s="328"/>
      <c r="AG281" s="328"/>
      <c r="AH281" s="328"/>
      <c r="AI281" s="328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</row>
    <row r="282" spans="1:72" s="34" customFormat="1">
      <c r="A282" s="298"/>
      <c r="B282" s="299"/>
      <c r="C282" s="300"/>
      <c r="D282" s="301"/>
      <c r="E282" s="301"/>
      <c r="F282" s="317"/>
      <c r="G282" s="317"/>
      <c r="H282" s="317"/>
      <c r="I282" s="317"/>
      <c r="J282" s="317"/>
      <c r="K282" s="317"/>
      <c r="L282" s="317"/>
      <c r="M282" s="317"/>
      <c r="N282" s="317"/>
      <c r="O282" s="317"/>
      <c r="P282" s="317"/>
      <c r="Q282" s="317"/>
      <c r="R282" s="317"/>
      <c r="S282" s="317"/>
      <c r="T282" s="317"/>
      <c r="U282" s="317"/>
      <c r="V282" s="317"/>
      <c r="W282" s="317"/>
      <c r="X282" s="317"/>
      <c r="Y282" s="317"/>
      <c r="Z282" s="317"/>
      <c r="AA282" s="317"/>
      <c r="AB282" s="317"/>
      <c r="AC282" s="317"/>
      <c r="AD282" s="317"/>
      <c r="AE282" s="317"/>
      <c r="AF282" s="317"/>
      <c r="AG282" s="317"/>
      <c r="AH282" s="317"/>
      <c r="AI282" s="317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</row>
    <row r="283" spans="1:72" s="34" customFormat="1">
      <c r="A283" s="316"/>
      <c r="B283" s="303"/>
      <c r="C283" s="304"/>
      <c r="D283" s="305"/>
      <c r="E283" s="305"/>
      <c r="F283" s="317"/>
      <c r="G283" s="317"/>
      <c r="H283" s="317"/>
      <c r="I283" s="317"/>
      <c r="J283" s="317"/>
      <c r="K283" s="317"/>
      <c r="L283" s="317"/>
      <c r="M283" s="317"/>
      <c r="N283" s="317"/>
      <c r="O283" s="317"/>
      <c r="P283" s="317"/>
      <c r="Q283" s="317"/>
      <c r="R283" s="317"/>
      <c r="S283" s="317"/>
      <c r="T283" s="317"/>
      <c r="U283" s="317"/>
      <c r="V283" s="317"/>
      <c r="W283" s="317"/>
      <c r="X283" s="317"/>
      <c r="Y283" s="317"/>
      <c r="Z283" s="317"/>
      <c r="AA283" s="317"/>
      <c r="AB283" s="317"/>
      <c r="AC283" s="317"/>
      <c r="AD283" s="317"/>
      <c r="AE283" s="317"/>
      <c r="AF283" s="317"/>
      <c r="AG283" s="317"/>
      <c r="AH283" s="317"/>
      <c r="AI283" s="317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</row>
    <row r="284" spans="1:72" s="34" customFormat="1">
      <c r="A284" s="316"/>
      <c r="B284" s="303"/>
      <c r="C284" s="304"/>
      <c r="D284" s="305"/>
      <c r="E284" s="305"/>
      <c r="F284" s="317"/>
      <c r="G284" s="317"/>
      <c r="H284" s="317"/>
      <c r="I284" s="317"/>
      <c r="J284" s="317"/>
      <c r="K284" s="317"/>
      <c r="L284" s="317"/>
      <c r="M284" s="317"/>
      <c r="N284" s="317"/>
      <c r="O284" s="317"/>
      <c r="P284" s="317"/>
      <c r="Q284" s="317"/>
      <c r="R284" s="317"/>
      <c r="S284" s="317"/>
      <c r="T284" s="317"/>
      <c r="U284" s="317"/>
      <c r="V284" s="317"/>
      <c r="W284" s="317"/>
      <c r="X284" s="317"/>
      <c r="Y284" s="317"/>
      <c r="Z284" s="317"/>
      <c r="AA284" s="317"/>
      <c r="AB284" s="317"/>
      <c r="AC284" s="317"/>
      <c r="AD284" s="317"/>
      <c r="AE284" s="317"/>
      <c r="AF284" s="317"/>
      <c r="AG284" s="317"/>
      <c r="AH284" s="317"/>
      <c r="AI284" s="317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</row>
    <row r="285" spans="1:72" s="34" customFormat="1">
      <c r="A285" s="316"/>
      <c r="B285" s="303"/>
      <c r="C285" s="304"/>
      <c r="D285" s="305"/>
      <c r="E285" s="305"/>
      <c r="F285" s="317"/>
      <c r="G285" s="317"/>
      <c r="H285" s="317"/>
      <c r="I285" s="317"/>
      <c r="J285" s="317"/>
      <c r="K285" s="317"/>
      <c r="L285" s="317"/>
      <c r="M285" s="317"/>
      <c r="N285" s="317"/>
      <c r="O285" s="317"/>
      <c r="P285" s="317"/>
      <c r="Q285" s="317"/>
      <c r="R285" s="317"/>
      <c r="S285" s="317"/>
      <c r="T285" s="317"/>
      <c r="U285" s="317"/>
      <c r="V285" s="317"/>
      <c r="W285" s="317"/>
      <c r="X285" s="317"/>
      <c r="Y285" s="317"/>
      <c r="Z285" s="317"/>
      <c r="AA285" s="317"/>
      <c r="AB285" s="317"/>
      <c r="AC285" s="317"/>
      <c r="AD285" s="317"/>
      <c r="AE285" s="317"/>
      <c r="AF285" s="317"/>
      <c r="AG285" s="317"/>
      <c r="AH285" s="317"/>
      <c r="AI285" s="317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</row>
    <row r="286" spans="1:72" s="34" customFormat="1">
      <c r="A286" s="316"/>
      <c r="B286" s="303"/>
      <c r="C286" s="304"/>
      <c r="D286" s="305"/>
      <c r="E286" s="305"/>
      <c r="F286" s="317"/>
      <c r="G286" s="317"/>
      <c r="H286" s="317"/>
      <c r="I286" s="317"/>
      <c r="J286" s="317"/>
      <c r="K286" s="317"/>
      <c r="L286" s="317"/>
      <c r="M286" s="317"/>
      <c r="N286" s="317"/>
      <c r="O286" s="317"/>
      <c r="P286" s="317"/>
      <c r="Q286" s="317"/>
      <c r="R286" s="317"/>
      <c r="S286" s="317"/>
      <c r="T286" s="317"/>
      <c r="U286" s="317"/>
      <c r="V286" s="317"/>
      <c r="W286" s="317"/>
      <c r="X286" s="317"/>
      <c r="Y286" s="317"/>
      <c r="Z286" s="317"/>
      <c r="AA286" s="317"/>
      <c r="AB286" s="317"/>
      <c r="AC286" s="317"/>
      <c r="AD286" s="317"/>
      <c r="AE286" s="317"/>
      <c r="AF286" s="317"/>
      <c r="AG286" s="317"/>
      <c r="AH286" s="317"/>
      <c r="AI286" s="317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</row>
    <row r="287" spans="1:72" s="34" customFormat="1">
      <c r="A287" s="316"/>
      <c r="B287" s="303"/>
      <c r="C287" s="304"/>
      <c r="D287" s="305"/>
      <c r="E287" s="305"/>
      <c r="F287" s="317"/>
      <c r="G287" s="317"/>
      <c r="H287" s="317"/>
      <c r="I287" s="317"/>
      <c r="J287" s="317"/>
      <c r="K287" s="317"/>
      <c r="L287" s="317"/>
      <c r="M287" s="317"/>
      <c r="N287" s="317"/>
      <c r="O287" s="317"/>
      <c r="P287" s="317"/>
      <c r="Q287" s="317"/>
      <c r="R287" s="317"/>
      <c r="S287" s="317"/>
      <c r="T287" s="317"/>
      <c r="U287" s="317"/>
      <c r="V287" s="317"/>
      <c r="W287" s="317"/>
      <c r="X287" s="317"/>
      <c r="Y287" s="317"/>
      <c r="Z287" s="317"/>
      <c r="AA287" s="317"/>
      <c r="AB287" s="317"/>
      <c r="AC287" s="317"/>
      <c r="AD287" s="317"/>
      <c r="AE287" s="317"/>
      <c r="AF287" s="317"/>
      <c r="AG287" s="317"/>
      <c r="AH287" s="317"/>
      <c r="AI287" s="317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</row>
    <row r="288" spans="1:72" s="34" customFormat="1">
      <c r="A288" s="298"/>
      <c r="B288" s="299"/>
      <c r="C288" s="300"/>
      <c r="D288" s="301"/>
      <c r="E288" s="301"/>
      <c r="F288" s="317"/>
      <c r="G288" s="317"/>
      <c r="H288" s="317"/>
      <c r="I288" s="317"/>
      <c r="J288" s="317"/>
      <c r="K288" s="317"/>
      <c r="L288" s="317"/>
      <c r="M288" s="317"/>
      <c r="N288" s="317"/>
      <c r="O288" s="317"/>
      <c r="P288" s="317"/>
      <c r="Q288" s="317"/>
      <c r="R288" s="317"/>
      <c r="S288" s="317"/>
      <c r="T288" s="317"/>
      <c r="U288" s="317"/>
      <c r="V288" s="317"/>
      <c r="W288" s="317"/>
      <c r="X288" s="317"/>
      <c r="Y288" s="317"/>
      <c r="Z288" s="317"/>
      <c r="AA288" s="317"/>
      <c r="AB288" s="317"/>
      <c r="AC288" s="317"/>
      <c r="AD288" s="317"/>
      <c r="AE288" s="317"/>
      <c r="AF288" s="317"/>
      <c r="AG288" s="317"/>
      <c r="AH288" s="317"/>
      <c r="AI288" s="317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</row>
    <row r="289" spans="1:72" s="34" customFormat="1">
      <c r="A289" s="316"/>
      <c r="B289" s="303"/>
      <c r="C289" s="304"/>
      <c r="D289" s="305"/>
      <c r="E289" s="305"/>
      <c r="F289" s="317"/>
      <c r="G289" s="317"/>
      <c r="H289" s="317"/>
      <c r="I289" s="317"/>
      <c r="J289" s="317"/>
      <c r="K289" s="317"/>
      <c r="L289" s="317"/>
      <c r="M289" s="317"/>
      <c r="N289" s="317"/>
      <c r="O289" s="317"/>
      <c r="P289" s="317"/>
      <c r="Q289" s="317"/>
      <c r="R289" s="317"/>
      <c r="S289" s="317"/>
      <c r="T289" s="317"/>
      <c r="U289" s="317"/>
      <c r="V289" s="317"/>
      <c r="W289" s="317"/>
      <c r="X289" s="317"/>
      <c r="Y289" s="317"/>
      <c r="Z289" s="317"/>
      <c r="AA289" s="317"/>
      <c r="AB289" s="317"/>
      <c r="AC289" s="317"/>
      <c r="AD289" s="317"/>
      <c r="AE289" s="317"/>
      <c r="AF289" s="317"/>
      <c r="AG289" s="317"/>
      <c r="AH289" s="317"/>
      <c r="AI289" s="317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</row>
    <row r="290" spans="1:72" s="34" customFormat="1">
      <c r="A290" s="316"/>
      <c r="B290" s="303"/>
      <c r="C290" s="304"/>
      <c r="D290" s="305"/>
      <c r="E290" s="305"/>
      <c r="F290" s="317"/>
      <c r="G290" s="317"/>
      <c r="H290" s="317"/>
      <c r="I290" s="317"/>
      <c r="J290" s="317"/>
      <c r="K290" s="317"/>
      <c r="L290" s="317"/>
      <c r="M290" s="317"/>
      <c r="N290" s="317"/>
      <c r="O290" s="317"/>
      <c r="P290" s="317"/>
      <c r="Q290" s="317"/>
      <c r="R290" s="317"/>
      <c r="S290" s="317"/>
      <c r="T290" s="317"/>
      <c r="U290" s="317"/>
      <c r="V290" s="317"/>
      <c r="W290" s="317"/>
      <c r="X290" s="317"/>
      <c r="Y290" s="317"/>
      <c r="Z290" s="317"/>
      <c r="AA290" s="317"/>
      <c r="AB290" s="317"/>
      <c r="AC290" s="317"/>
      <c r="AD290" s="317"/>
      <c r="AE290" s="317"/>
      <c r="AF290" s="317"/>
      <c r="AG290" s="317"/>
      <c r="AH290" s="317"/>
      <c r="AI290" s="317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</row>
    <row r="291" spans="1:72" s="34" customFormat="1">
      <c r="A291" s="316"/>
      <c r="B291" s="303"/>
      <c r="C291" s="304"/>
      <c r="D291" s="305"/>
      <c r="E291" s="305"/>
      <c r="F291" s="317"/>
      <c r="G291" s="317"/>
      <c r="H291" s="317"/>
      <c r="I291" s="317"/>
      <c r="J291" s="317"/>
      <c r="K291" s="317"/>
      <c r="L291" s="317"/>
      <c r="M291" s="317"/>
      <c r="N291" s="317"/>
      <c r="O291" s="317"/>
      <c r="P291" s="317"/>
      <c r="Q291" s="317"/>
      <c r="R291" s="317"/>
      <c r="S291" s="317"/>
      <c r="T291" s="317"/>
      <c r="U291" s="317"/>
      <c r="V291" s="317"/>
      <c r="W291" s="317"/>
      <c r="X291" s="317"/>
      <c r="Y291" s="317"/>
      <c r="Z291" s="317"/>
      <c r="AA291" s="317"/>
      <c r="AB291" s="317"/>
      <c r="AC291" s="317"/>
      <c r="AD291" s="317"/>
      <c r="AE291" s="317"/>
      <c r="AF291" s="317"/>
      <c r="AG291" s="317"/>
      <c r="AH291" s="317"/>
      <c r="AI291" s="317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</row>
    <row r="292" spans="1:72" s="34" customFormat="1">
      <c r="A292" s="316"/>
      <c r="B292" s="303"/>
      <c r="C292" s="304"/>
      <c r="D292" s="305"/>
      <c r="E292" s="305"/>
      <c r="F292" s="317"/>
      <c r="G292" s="317"/>
      <c r="H292" s="317"/>
      <c r="I292" s="317"/>
      <c r="J292" s="317"/>
      <c r="K292" s="317"/>
      <c r="L292" s="317"/>
      <c r="M292" s="317"/>
      <c r="N292" s="317"/>
      <c r="O292" s="317"/>
      <c r="P292" s="317"/>
      <c r="Q292" s="317"/>
      <c r="R292" s="317"/>
      <c r="S292" s="317"/>
      <c r="T292" s="317"/>
      <c r="U292" s="317"/>
      <c r="V292" s="317"/>
      <c r="W292" s="317"/>
      <c r="X292" s="317"/>
      <c r="Y292" s="317"/>
      <c r="Z292" s="317"/>
      <c r="AA292" s="317"/>
      <c r="AB292" s="317"/>
      <c r="AC292" s="317"/>
      <c r="AD292" s="317"/>
      <c r="AE292" s="317"/>
      <c r="AF292" s="317"/>
      <c r="AG292" s="317"/>
      <c r="AH292" s="317"/>
      <c r="AI292" s="317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</row>
    <row r="293" spans="1:72" s="34" customFormat="1">
      <c r="A293" s="316"/>
      <c r="B293" s="303"/>
      <c r="C293" s="304"/>
      <c r="D293" s="305"/>
      <c r="E293" s="305"/>
      <c r="F293" s="317"/>
      <c r="G293" s="317"/>
      <c r="H293" s="317"/>
      <c r="I293" s="317"/>
      <c r="J293" s="317"/>
      <c r="K293" s="317"/>
      <c r="L293" s="317"/>
      <c r="M293" s="317"/>
      <c r="N293" s="317"/>
      <c r="O293" s="317"/>
      <c r="P293" s="317"/>
      <c r="Q293" s="317"/>
      <c r="R293" s="317"/>
      <c r="S293" s="317"/>
      <c r="T293" s="317"/>
      <c r="U293" s="317"/>
      <c r="V293" s="317"/>
      <c r="W293" s="317"/>
      <c r="X293" s="317"/>
      <c r="Y293" s="317"/>
      <c r="Z293" s="317"/>
      <c r="AA293" s="317"/>
      <c r="AB293" s="317"/>
      <c r="AC293" s="317"/>
      <c r="AD293" s="317"/>
      <c r="AE293" s="317"/>
      <c r="AF293" s="317"/>
      <c r="AG293" s="317"/>
      <c r="AH293" s="317"/>
      <c r="AI293" s="317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</row>
    <row r="294" spans="1:72" s="34" customFormat="1">
      <c r="A294" s="316"/>
      <c r="B294" s="303"/>
      <c r="C294" s="304"/>
      <c r="D294" s="305"/>
      <c r="E294" s="305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7"/>
      <c r="AG294" s="317"/>
      <c r="AH294" s="317"/>
      <c r="AI294" s="317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</row>
    <row r="295" spans="1:72" s="34" customFormat="1">
      <c r="A295" s="298"/>
      <c r="B295" s="299"/>
      <c r="C295" s="300"/>
      <c r="D295" s="301"/>
      <c r="E295" s="301"/>
      <c r="F295" s="317"/>
      <c r="G295" s="317"/>
      <c r="H295" s="317"/>
      <c r="I295" s="317"/>
      <c r="J295" s="317"/>
      <c r="K295" s="317"/>
      <c r="L295" s="317"/>
      <c r="M295" s="317"/>
      <c r="N295" s="317"/>
      <c r="O295" s="317"/>
      <c r="P295" s="317"/>
      <c r="Q295" s="317"/>
      <c r="R295" s="317"/>
      <c r="S295" s="317"/>
      <c r="T295" s="317"/>
      <c r="U295" s="317"/>
      <c r="V295" s="317"/>
      <c r="W295" s="317"/>
      <c r="X295" s="317"/>
      <c r="Y295" s="317"/>
      <c r="Z295" s="317"/>
      <c r="AA295" s="317"/>
      <c r="AB295" s="317"/>
      <c r="AC295" s="317"/>
      <c r="AD295" s="317"/>
      <c r="AE295" s="317"/>
      <c r="AF295" s="317"/>
      <c r="AG295" s="317"/>
      <c r="AH295" s="317"/>
      <c r="AI295" s="317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</row>
    <row r="296" spans="1:72" s="34" customFormat="1">
      <c r="A296" s="316"/>
      <c r="B296" s="303"/>
      <c r="C296" s="304"/>
      <c r="D296" s="305"/>
      <c r="E296" s="305"/>
      <c r="F296" s="317"/>
      <c r="G296" s="317"/>
      <c r="H296" s="317"/>
      <c r="I296" s="317"/>
      <c r="J296" s="317"/>
      <c r="K296" s="317"/>
      <c r="L296" s="317"/>
      <c r="M296" s="317"/>
      <c r="N296" s="317"/>
      <c r="O296" s="317"/>
      <c r="P296" s="317"/>
      <c r="Q296" s="317"/>
      <c r="R296" s="317"/>
      <c r="S296" s="317"/>
      <c r="T296" s="317"/>
      <c r="U296" s="317"/>
      <c r="V296" s="317"/>
      <c r="W296" s="317"/>
      <c r="X296" s="317"/>
      <c r="Y296" s="317"/>
      <c r="Z296" s="317"/>
      <c r="AA296" s="317"/>
      <c r="AB296" s="317"/>
      <c r="AC296" s="317"/>
      <c r="AD296" s="317"/>
      <c r="AE296" s="317"/>
      <c r="AF296" s="317"/>
      <c r="AG296" s="317"/>
      <c r="AH296" s="317"/>
      <c r="AI296" s="317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</row>
    <row r="297" spans="1:72" s="34" customFormat="1">
      <c r="A297" s="316"/>
      <c r="B297" s="303"/>
      <c r="C297" s="304"/>
      <c r="D297" s="305"/>
      <c r="E297" s="305"/>
      <c r="F297" s="317"/>
      <c r="G297" s="317"/>
      <c r="H297" s="317"/>
      <c r="I297" s="317"/>
      <c r="J297" s="317"/>
      <c r="K297" s="317"/>
      <c r="L297" s="317"/>
      <c r="M297" s="317"/>
      <c r="N297" s="317"/>
      <c r="O297" s="317"/>
      <c r="P297" s="317"/>
      <c r="Q297" s="317"/>
      <c r="R297" s="317"/>
      <c r="S297" s="317"/>
      <c r="T297" s="317"/>
      <c r="U297" s="317"/>
      <c r="V297" s="317"/>
      <c r="W297" s="317"/>
      <c r="X297" s="317"/>
      <c r="Y297" s="317"/>
      <c r="Z297" s="317"/>
      <c r="AA297" s="317"/>
      <c r="AB297" s="317"/>
      <c r="AC297" s="317"/>
      <c r="AD297" s="317"/>
      <c r="AE297" s="317"/>
      <c r="AF297" s="317"/>
      <c r="AG297" s="317"/>
      <c r="AH297" s="317"/>
      <c r="AI297" s="317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</row>
    <row r="298" spans="1:72" s="34" customFormat="1">
      <c r="A298" s="316"/>
      <c r="B298" s="303"/>
      <c r="C298" s="304"/>
      <c r="D298" s="305"/>
      <c r="E298" s="305"/>
      <c r="F298" s="317"/>
      <c r="G298" s="317"/>
      <c r="H298" s="317"/>
      <c r="I298" s="317"/>
      <c r="J298" s="317"/>
      <c r="K298" s="317"/>
      <c r="L298" s="317"/>
      <c r="M298" s="317"/>
      <c r="N298" s="317"/>
      <c r="O298" s="317"/>
      <c r="P298" s="317"/>
      <c r="Q298" s="317"/>
      <c r="R298" s="317"/>
      <c r="S298" s="317"/>
      <c r="T298" s="317"/>
      <c r="U298" s="317"/>
      <c r="V298" s="317"/>
      <c r="W298" s="317"/>
      <c r="X298" s="317"/>
      <c r="Y298" s="317"/>
      <c r="Z298" s="317"/>
      <c r="AA298" s="317"/>
      <c r="AB298" s="317"/>
      <c r="AC298" s="317"/>
      <c r="AD298" s="317"/>
      <c r="AE298" s="317"/>
      <c r="AF298" s="317"/>
      <c r="AG298" s="317"/>
      <c r="AH298" s="317"/>
      <c r="AI298" s="317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</row>
    <row r="299" spans="1:72" s="34" customFormat="1">
      <c r="A299" s="316"/>
      <c r="B299" s="303"/>
      <c r="C299" s="304"/>
      <c r="D299" s="305"/>
      <c r="E299" s="305"/>
      <c r="F299" s="317"/>
      <c r="G299" s="317"/>
      <c r="H299" s="317"/>
      <c r="I299" s="317"/>
      <c r="J299" s="317"/>
      <c r="K299" s="317"/>
      <c r="L299" s="317"/>
      <c r="M299" s="317"/>
      <c r="N299" s="317"/>
      <c r="O299" s="317"/>
      <c r="P299" s="317"/>
      <c r="Q299" s="317"/>
      <c r="R299" s="317"/>
      <c r="S299" s="317"/>
      <c r="T299" s="317"/>
      <c r="U299" s="317"/>
      <c r="V299" s="317"/>
      <c r="W299" s="317"/>
      <c r="X299" s="317"/>
      <c r="Y299" s="317"/>
      <c r="Z299" s="317"/>
      <c r="AA299" s="317"/>
      <c r="AB299" s="317"/>
      <c r="AC299" s="317"/>
      <c r="AD299" s="317"/>
      <c r="AE299" s="317"/>
      <c r="AF299" s="317"/>
      <c r="AG299" s="317"/>
      <c r="AH299" s="317"/>
      <c r="AI299" s="317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</row>
    <row r="300" spans="1:72" s="34" customFormat="1">
      <c r="A300" s="316"/>
      <c r="B300" s="303"/>
      <c r="C300" s="304"/>
      <c r="D300" s="305"/>
      <c r="E300" s="305"/>
      <c r="F300" s="317"/>
      <c r="G300" s="317"/>
      <c r="H300" s="317"/>
      <c r="I300" s="317"/>
      <c r="J300" s="317"/>
      <c r="K300" s="317"/>
      <c r="L300" s="317"/>
      <c r="M300" s="317"/>
      <c r="N300" s="317"/>
      <c r="O300" s="317"/>
      <c r="P300" s="317"/>
      <c r="Q300" s="317"/>
      <c r="R300" s="317"/>
      <c r="S300" s="317"/>
      <c r="T300" s="317"/>
      <c r="U300" s="317"/>
      <c r="V300" s="317"/>
      <c r="W300" s="317"/>
      <c r="X300" s="317"/>
      <c r="Y300" s="317"/>
      <c r="Z300" s="317"/>
      <c r="AA300" s="317"/>
      <c r="AB300" s="317"/>
      <c r="AC300" s="317"/>
      <c r="AD300" s="317"/>
      <c r="AE300" s="317"/>
      <c r="AF300" s="317"/>
      <c r="AG300" s="317"/>
      <c r="AH300" s="317"/>
      <c r="AI300" s="317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</row>
    <row r="301" spans="1:72" s="34" customFormat="1">
      <c r="A301" s="316"/>
      <c r="B301" s="303"/>
      <c r="C301" s="304"/>
      <c r="D301" s="305"/>
      <c r="E301" s="305"/>
      <c r="F301" s="317"/>
      <c r="G301" s="317"/>
      <c r="H301" s="317"/>
      <c r="I301" s="317"/>
      <c r="J301" s="317"/>
      <c r="K301" s="317"/>
      <c r="L301" s="317"/>
      <c r="M301" s="317"/>
      <c r="N301" s="317"/>
      <c r="O301" s="317"/>
      <c r="P301" s="317"/>
      <c r="Q301" s="317"/>
      <c r="R301" s="317"/>
      <c r="S301" s="317"/>
      <c r="T301" s="317"/>
      <c r="U301" s="317"/>
      <c r="V301" s="317"/>
      <c r="W301" s="317"/>
      <c r="X301" s="317"/>
      <c r="Y301" s="317"/>
      <c r="Z301" s="317"/>
      <c r="AA301" s="317"/>
      <c r="AB301" s="317"/>
      <c r="AC301" s="317"/>
      <c r="AD301" s="317"/>
      <c r="AE301" s="317"/>
      <c r="AF301" s="317"/>
      <c r="AG301" s="317"/>
      <c r="AH301" s="317"/>
      <c r="AI301" s="317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</row>
    <row r="302" spans="1:72" s="34" customFormat="1">
      <c r="A302" s="298"/>
      <c r="B302" s="299"/>
      <c r="C302" s="300"/>
      <c r="D302" s="301"/>
      <c r="E302" s="301"/>
      <c r="F302" s="317"/>
      <c r="G302" s="317"/>
      <c r="H302" s="317"/>
      <c r="I302" s="317"/>
      <c r="J302" s="317"/>
      <c r="K302" s="317"/>
      <c r="L302" s="317"/>
      <c r="M302" s="317"/>
      <c r="N302" s="317"/>
      <c r="O302" s="317"/>
      <c r="P302" s="317"/>
      <c r="Q302" s="317"/>
      <c r="R302" s="317"/>
      <c r="S302" s="317"/>
      <c r="T302" s="317"/>
      <c r="U302" s="317"/>
      <c r="V302" s="317"/>
      <c r="W302" s="317"/>
      <c r="X302" s="317"/>
      <c r="Y302" s="317"/>
      <c r="Z302" s="317"/>
      <c r="AA302" s="317"/>
      <c r="AB302" s="317"/>
      <c r="AC302" s="317"/>
      <c r="AD302" s="317"/>
      <c r="AE302" s="317"/>
      <c r="AF302" s="317"/>
      <c r="AG302" s="317"/>
      <c r="AH302" s="317"/>
      <c r="AI302" s="317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</row>
    <row r="303" spans="1:72" s="34" customFormat="1">
      <c r="A303" s="298"/>
      <c r="B303" s="299"/>
      <c r="C303" s="300"/>
      <c r="D303" s="301"/>
      <c r="E303" s="301"/>
      <c r="F303" s="317"/>
      <c r="G303" s="317"/>
      <c r="H303" s="317"/>
      <c r="I303" s="317"/>
      <c r="J303" s="317"/>
      <c r="K303" s="317"/>
      <c r="L303" s="317"/>
      <c r="M303" s="317"/>
      <c r="N303" s="317"/>
      <c r="O303" s="317"/>
      <c r="P303" s="317"/>
      <c r="Q303" s="317"/>
      <c r="R303" s="317"/>
      <c r="S303" s="317"/>
      <c r="T303" s="317"/>
      <c r="U303" s="317"/>
      <c r="V303" s="317"/>
      <c r="W303" s="317"/>
      <c r="X303" s="317"/>
      <c r="Y303" s="317"/>
      <c r="Z303" s="317"/>
      <c r="AA303" s="317"/>
      <c r="AB303" s="317"/>
      <c r="AC303" s="317"/>
      <c r="AD303" s="317"/>
      <c r="AE303" s="317"/>
      <c r="AF303" s="317"/>
      <c r="AG303" s="317"/>
      <c r="AH303" s="317"/>
      <c r="AI303" s="317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</row>
    <row r="304" spans="1:72" s="34" customFormat="1">
      <c r="A304" s="298"/>
      <c r="B304" s="299"/>
      <c r="C304" s="300"/>
      <c r="D304" s="301"/>
      <c r="E304" s="301"/>
      <c r="F304" s="317"/>
      <c r="G304" s="317"/>
      <c r="H304" s="317"/>
      <c r="I304" s="317"/>
      <c r="J304" s="317"/>
      <c r="K304" s="317"/>
      <c r="L304" s="317"/>
      <c r="M304" s="317"/>
      <c r="N304" s="317"/>
      <c r="O304" s="317"/>
      <c r="P304" s="317"/>
      <c r="Q304" s="317"/>
      <c r="R304" s="317"/>
      <c r="S304" s="317"/>
      <c r="T304" s="317"/>
      <c r="U304" s="317"/>
      <c r="V304" s="317"/>
      <c r="W304" s="317"/>
      <c r="X304" s="317"/>
      <c r="Y304" s="317"/>
      <c r="Z304" s="317"/>
      <c r="AA304" s="317"/>
      <c r="AB304" s="317"/>
      <c r="AC304" s="317"/>
      <c r="AD304" s="317"/>
      <c r="AE304" s="317"/>
      <c r="AF304" s="317"/>
      <c r="AG304" s="317"/>
      <c r="AH304" s="317"/>
      <c r="AI304" s="317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</row>
    <row r="305" spans="1:72" s="34" customFormat="1">
      <c r="A305" s="322"/>
      <c r="B305" s="323"/>
      <c r="C305" s="324"/>
      <c r="D305" s="325"/>
      <c r="E305" s="325"/>
      <c r="F305" s="326"/>
      <c r="G305" s="326"/>
      <c r="H305" s="326"/>
      <c r="I305" s="326"/>
      <c r="J305" s="326"/>
      <c r="K305" s="326"/>
      <c r="L305" s="326"/>
      <c r="M305" s="326"/>
      <c r="N305" s="326"/>
      <c r="O305" s="326"/>
      <c r="P305" s="326"/>
      <c r="Q305" s="326"/>
      <c r="R305" s="326"/>
      <c r="S305" s="326"/>
      <c r="T305" s="326"/>
      <c r="U305" s="326"/>
      <c r="V305" s="326"/>
      <c r="W305" s="326"/>
      <c r="X305" s="326"/>
      <c r="Y305" s="326"/>
      <c r="Z305" s="326"/>
      <c r="AA305" s="326"/>
      <c r="AB305" s="326"/>
      <c r="AC305" s="326"/>
      <c r="AD305" s="326"/>
      <c r="AE305" s="326"/>
      <c r="AF305" s="326"/>
      <c r="AG305" s="326"/>
      <c r="AH305" s="326"/>
      <c r="AI305" s="326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</row>
    <row r="306" spans="1:72" s="34" customFormat="1">
      <c r="A306" s="294"/>
      <c r="B306" s="295"/>
      <c r="C306" s="296"/>
      <c r="D306" s="297"/>
      <c r="E306" s="297"/>
      <c r="F306" s="297"/>
      <c r="G306" s="297"/>
      <c r="H306" s="297"/>
      <c r="I306" s="297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  <c r="AD306" s="297"/>
      <c r="AE306" s="297"/>
      <c r="AF306" s="297"/>
      <c r="AG306" s="297"/>
      <c r="AH306" s="297"/>
      <c r="AI306" s="297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</row>
    <row r="307" spans="1:72" s="34" customFormat="1">
      <c r="A307" s="298"/>
      <c r="B307" s="299"/>
      <c r="C307" s="300"/>
      <c r="D307" s="301"/>
      <c r="E307" s="301"/>
      <c r="F307" s="301"/>
      <c r="G307" s="301"/>
      <c r="H307" s="301"/>
      <c r="I307" s="301"/>
      <c r="J307" s="301"/>
      <c r="K307" s="301"/>
      <c r="L307" s="301"/>
      <c r="M307" s="301"/>
      <c r="N307" s="301"/>
      <c r="O307" s="301"/>
      <c r="P307" s="301"/>
      <c r="Q307" s="301"/>
      <c r="R307" s="301"/>
      <c r="S307" s="301"/>
      <c r="T307" s="301"/>
      <c r="U307" s="301"/>
      <c r="V307" s="301"/>
      <c r="W307" s="301"/>
      <c r="X307" s="301"/>
      <c r="Y307" s="301"/>
      <c r="Z307" s="301"/>
      <c r="AA307" s="301"/>
      <c r="AB307" s="301"/>
      <c r="AC307" s="301"/>
      <c r="AD307" s="301"/>
      <c r="AE307" s="301"/>
      <c r="AF307" s="301"/>
      <c r="AG307" s="301"/>
      <c r="AH307" s="301"/>
      <c r="AI307" s="30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</row>
    <row r="308" spans="1:72" s="34" customFormat="1">
      <c r="A308" s="302"/>
      <c r="B308" s="303"/>
      <c r="C308" s="304"/>
      <c r="D308" s="305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</row>
    <row r="309" spans="1:72" s="34" customFormat="1">
      <c r="A309" s="302"/>
      <c r="B309" s="303"/>
      <c r="C309" s="304"/>
      <c r="D309" s="305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</row>
    <row r="310" spans="1:72" s="34" customFormat="1">
      <c r="A310" s="302"/>
      <c r="B310" s="303"/>
      <c r="C310" s="304"/>
      <c r="D310" s="305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</row>
    <row r="311" spans="1:72" s="34" customFormat="1">
      <c r="A311" s="302"/>
      <c r="B311" s="303"/>
      <c r="C311" s="304"/>
      <c r="D311" s="305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</row>
    <row r="312" spans="1:72" s="34" customFormat="1">
      <c r="A312" s="302"/>
      <c r="B312" s="303"/>
      <c r="C312" s="304"/>
      <c r="D312" s="305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</row>
    <row r="313" spans="1:72" s="34" customFormat="1">
      <c r="A313" s="302"/>
      <c r="B313" s="303"/>
      <c r="C313" s="304"/>
      <c r="D313" s="305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</row>
    <row r="314" spans="1:72" s="34" customFormat="1">
      <c r="A314" s="302"/>
      <c r="B314" s="303"/>
      <c r="C314" s="304"/>
      <c r="D314" s="305"/>
      <c r="E314" s="305"/>
      <c r="F314" s="305"/>
      <c r="G314" s="305"/>
      <c r="H314" s="305"/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</row>
    <row r="315" spans="1:72" s="34" customFormat="1">
      <c r="A315" s="302"/>
      <c r="B315" s="303"/>
      <c r="C315" s="304"/>
      <c r="D315" s="305"/>
      <c r="E315" s="305"/>
      <c r="F315" s="305"/>
      <c r="G315" s="305"/>
      <c r="H315" s="305"/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</row>
    <row r="316" spans="1:72" s="34" customFormat="1">
      <c r="A316" s="302"/>
      <c r="B316" s="303"/>
      <c r="C316" s="304"/>
      <c r="D316" s="305"/>
      <c r="E316" s="305"/>
      <c r="F316" s="305"/>
      <c r="G316" s="305"/>
      <c r="H316" s="305"/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</row>
    <row r="317" spans="1:72" s="34" customFormat="1">
      <c r="A317" s="302"/>
      <c r="B317" s="303"/>
      <c r="C317" s="304"/>
      <c r="D317" s="305"/>
      <c r="E317" s="305"/>
      <c r="F317" s="305"/>
      <c r="G317" s="305"/>
      <c r="H317" s="305"/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</row>
    <row r="318" spans="1:72" s="34" customFormat="1">
      <c r="A318" s="302"/>
      <c r="B318" s="303"/>
      <c r="C318" s="304"/>
      <c r="D318" s="305"/>
      <c r="E318" s="305"/>
      <c r="F318" s="305"/>
      <c r="G318" s="305"/>
      <c r="H318" s="305"/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</row>
    <row r="319" spans="1:72" s="34" customFormat="1">
      <c r="A319" s="302"/>
      <c r="B319" s="303"/>
      <c r="C319" s="304"/>
      <c r="D319" s="305"/>
      <c r="E319" s="305"/>
      <c r="F319" s="305"/>
      <c r="G319" s="305"/>
      <c r="H319" s="305"/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</row>
    <row r="320" spans="1:72" s="34" customFormat="1">
      <c r="A320" s="302"/>
      <c r="B320" s="303"/>
      <c r="C320" s="304"/>
      <c r="D320" s="305"/>
      <c r="E320" s="305"/>
      <c r="F320" s="305"/>
      <c r="G320" s="305"/>
      <c r="H320" s="305"/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</row>
    <row r="321" spans="1:72" s="34" customFormat="1">
      <c r="A321" s="302"/>
      <c r="B321" s="303"/>
      <c r="C321" s="304"/>
      <c r="D321" s="305"/>
      <c r="E321" s="305"/>
      <c r="F321" s="305"/>
      <c r="G321" s="305"/>
      <c r="H321" s="305"/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</row>
    <row r="322" spans="1:72" s="34" customFormat="1">
      <c r="A322" s="302"/>
      <c r="B322" s="303"/>
      <c r="C322" s="304"/>
      <c r="D322" s="305"/>
      <c r="E322" s="305"/>
      <c r="F322" s="305"/>
      <c r="G322" s="305"/>
      <c r="H322" s="305"/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</row>
    <row r="323" spans="1:72" s="34" customFormat="1">
      <c r="A323" s="302"/>
      <c r="B323" s="303"/>
      <c r="C323" s="304"/>
      <c r="D323" s="305"/>
      <c r="E323" s="305"/>
      <c r="F323" s="305"/>
      <c r="G323" s="305"/>
      <c r="H323" s="305"/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</row>
    <row r="324" spans="1:72">
      <c r="A324" s="302"/>
      <c r="B324" s="303"/>
      <c r="C324" s="304"/>
      <c r="D324" s="305"/>
      <c r="E324" s="305"/>
      <c r="F324" s="305"/>
      <c r="G324" s="305"/>
      <c r="H324" s="305"/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</row>
    <row r="325" spans="1:72">
      <c r="A325" s="302"/>
      <c r="B325" s="303"/>
      <c r="C325" s="304"/>
      <c r="D325" s="305"/>
      <c r="E325" s="305"/>
      <c r="F325" s="305"/>
      <c r="G325" s="305"/>
      <c r="H325" s="305"/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1:72">
      <c r="A326" s="302"/>
      <c r="B326" s="303"/>
      <c r="C326" s="304"/>
      <c r="D326" s="305"/>
      <c r="E326" s="305"/>
      <c r="F326" s="305"/>
      <c r="G326" s="305"/>
      <c r="H326" s="305"/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1:72">
      <c r="A327" s="298"/>
      <c r="B327" s="299"/>
      <c r="C327" s="300"/>
      <c r="D327" s="301"/>
      <c r="E327" s="301"/>
      <c r="F327" s="301"/>
      <c r="G327" s="301"/>
      <c r="H327" s="301"/>
      <c r="I327" s="301"/>
      <c r="J327" s="301"/>
      <c r="K327" s="301"/>
      <c r="L327" s="301"/>
      <c r="M327" s="301"/>
      <c r="N327" s="301"/>
      <c r="O327" s="301"/>
      <c r="P327" s="301"/>
      <c r="Q327" s="301"/>
      <c r="R327" s="301"/>
      <c r="S327" s="301"/>
      <c r="T327" s="301"/>
      <c r="U327" s="301"/>
      <c r="V327" s="301"/>
      <c r="W327" s="301"/>
      <c r="X327" s="301"/>
      <c r="Y327" s="301"/>
      <c r="Z327" s="301"/>
      <c r="AA327" s="301"/>
      <c r="AB327" s="301"/>
      <c r="AC327" s="301"/>
      <c r="AD327" s="301"/>
      <c r="AE327" s="301"/>
      <c r="AF327" s="301"/>
      <c r="AG327" s="301"/>
      <c r="AH327" s="301"/>
      <c r="AI327" s="301"/>
    </row>
    <row r="328" spans="1:72">
      <c r="A328" s="302"/>
      <c r="B328" s="303"/>
      <c r="C328" s="304"/>
      <c r="D328" s="305"/>
      <c r="E328" s="305"/>
      <c r="F328" s="305"/>
      <c r="G328" s="305"/>
      <c r="H328" s="305"/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1:72">
      <c r="A329" s="302"/>
      <c r="B329" s="303"/>
      <c r="C329" s="304"/>
      <c r="D329" s="305"/>
      <c r="E329" s="305"/>
      <c r="F329" s="305"/>
      <c r="G329" s="305"/>
      <c r="H329" s="305"/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</row>
    <row r="330" spans="1:72">
      <c r="A330" s="302"/>
      <c r="B330" s="303"/>
      <c r="C330" s="304"/>
      <c r="D330" s="305"/>
      <c r="E330" s="305"/>
      <c r="F330" s="305"/>
      <c r="G330" s="305"/>
      <c r="H330" s="305"/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1:72">
      <c r="A331" s="302"/>
      <c r="B331" s="303"/>
      <c r="C331" s="310"/>
      <c r="D331" s="327"/>
      <c r="E331" s="327"/>
      <c r="F331" s="327"/>
      <c r="G331" s="327"/>
      <c r="H331" s="327"/>
      <c r="I331" s="327"/>
      <c r="J331" s="327"/>
      <c r="K331" s="327"/>
      <c r="L331" s="327"/>
      <c r="M331" s="327"/>
      <c r="N331" s="327"/>
      <c r="O331" s="327"/>
      <c r="P331" s="327"/>
      <c r="Q331" s="327"/>
      <c r="R331" s="327"/>
      <c r="S331" s="327"/>
      <c r="T331" s="327"/>
      <c r="U331" s="327"/>
      <c r="V331" s="327"/>
      <c r="W331" s="327"/>
      <c r="X331" s="327"/>
      <c r="Y331" s="327"/>
      <c r="Z331" s="327"/>
      <c r="AA331" s="327"/>
      <c r="AB331" s="327"/>
      <c r="AC331" s="327"/>
      <c r="AD331" s="327"/>
      <c r="AE331" s="327"/>
      <c r="AF331" s="327"/>
      <c r="AG331" s="327"/>
      <c r="AH331" s="327"/>
      <c r="AI331" s="327"/>
    </row>
    <row r="332" spans="1:72" ht="27" customHeight="1">
      <c r="A332" s="302"/>
      <c r="B332" s="303"/>
      <c r="C332" s="310"/>
      <c r="D332" s="327"/>
      <c r="E332" s="327"/>
      <c r="F332" s="327"/>
      <c r="G332" s="327"/>
      <c r="H332" s="327"/>
      <c r="I332" s="327"/>
      <c r="J332" s="327"/>
      <c r="K332" s="327"/>
      <c r="L332" s="327"/>
      <c r="M332" s="327"/>
      <c r="N332" s="327"/>
      <c r="O332" s="327"/>
      <c r="P332" s="327"/>
      <c r="Q332" s="327"/>
      <c r="R332" s="327"/>
      <c r="S332" s="327"/>
      <c r="T332" s="327"/>
      <c r="U332" s="327"/>
      <c r="V332" s="327"/>
      <c r="W332" s="327"/>
      <c r="X332" s="327"/>
      <c r="Y332" s="327"/>
      <c r="Z332" s="327"/>
      <c r="AA332" s="327"/>
      <c r="AB332" s="327"/>
      <c r="AC332" s="327"/>
      <c r="AD332" s="327"/>
      <c r="AE332" s="327"/>
      <c r="AF332" s="327"/>
      <c r="AG332" s="327"/>
      <c r="AH332" s="327"/>
      <c r="AI332" s="327"/>
    </row>
    <row r="333" spans="1:72">
      <c r="A333" s="302"/>
      <c r="B333" s="303"/>
      <c r="C333" s="304"/>
      <c r="D333" s="305"/>
      <c r="E333" s="305"/>
      <c r="F333" s="305"/>
      <c r="G333" s="305"/>
      <c r="H333" s="305"/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1:72">
      <c r="A334" s="302"/>
      <c r="B334" s="303"/>
      <c r="C334" s="304"/>
      <c r="D334" s="305"/>
      <c r="E334" s="305"/>
      <c r="F334" s="305"/>
      <c r="G334" s="305"/>
      <c r="H334" s="305"/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1:72" s="11" customFormat="1">
      <c r="A335" s="306"/>
      <c r="B335" s="58"/>
      <c r="C335" s="329"/>
      <c r="D335" s="330"/>
      <c r="E335" s="330"/>
      <c r="F335" s="330"/>
      <c r="G335" s="330"/>
      <c r="H335" s="330"/>
      <c r="I335" s="330"/>
      <c r="J335" s="330"/>
      <c r="K335" s="330"/>
      <c r="L335" s="330"/>
      <c r="M335" s="330"/>
      <c r="N335" s="330"/>
      <c r="O335" s="330"/>
      <c r="P335" s="330"/>
      <c r="Q335" s="330"/>
      <c r="R335" s="330"/>
      <c r="S335" s="330"/>
      <c r="T335" s="330"/>
      <c r="U335" s="330"/>
      <c r="V335" s="330"/>
      <c r="W335" s="330"/>
      <c r="X335" s="330"/>
      <c r="Y335" s="330"/>
      <c r="Z335" s="330"/>
      <c r="AA335" s="330"/>
      <c r="AB335" s="330"/>
      <c r="AC335" s="330"/>
      <c r="AD335" s="330"/>
      <c r="AE335" s="330"/>
      <c r="AF335" s="330"/>
      <c r="AG335" s="330"/>
      <c r="AH335" s="330"/>
      <c r="AI335" s="330"/>
      <c r="AJ335" s="378"/>
    </row>
    <row r="336" spans="1:72">
      <c r="A336" s="302"/>
      <c r="B336" s="303"/>
      <c r="C336" s="304"/>
      <c r="D336" s="305"/>
      <c r="E336" s="305"/>
      <c r="F336" s="305"/>
      <c r="G336" s="305"/>
      <c r="H336" s="305"/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1:72">
      <c r="A337" s="316"/>
      <c r="B337" s="303"/>
      <c r="C337" s="304"/>
      <c r="D337" s="305"/>
      <c r="E337" s="305"/>
      <c r="F337" s="305"/>
      <c r="G337" s="305"/>
      <c r="H337" s="305"/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1:72">
      <c r="A338" s="316"/>
      <c r="B338" s="303"/>
      <c r="C338" s="304"/>
      <c r="D338" s="305"/>
      <c r="E338" s="305"/>
      <c r="F338" s="305"/>
      <c r="G338" s="305"/>
      <c r="H338" s="305"/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1:72">
      <c r="A339" s="298"/>
      <c r="B339" s="299"/>
      <c r="C339" s="300"/>
      <c r="D339" s="301"/>
      <c r="E339" s="301"/>
      <c r="F339" s="317"/>
      <c r="G339" s="317"/>
      <c r="H339" s="317"/>
      <c r="I339" s="317"/>
      <c r="J339" s="317"/>
      <c r="K339" s="317"/>
      <c r="L339" s="317"/>
      <c r="M339" s="317"/>
      <c r="N339" s="317"/>
      <c r="O339" s="317"/>
      <c r="P339" s="317"/>
      <c r="Q339" s="317"/>
      <c r="R339" s="317"/>
      <c r="S339" s="317"/>
      <c r="T339" s="317"/>
      <c r="U339" s="317"/>
      <c r="V339" s="317"/>
      <c r="W339" s="317"/>
      <c r="X339" s="317"/>
      <c r="Y339" s="317"/>
      <c r="Z339" s="317"/>
      <c r="AA339" s="317"/>
      <c r="AB339" s="317"/>
      <c r="AC339" s="317"/>
      <c r="AD339" s="317"/>
      <c r="AE339" s="317"/>
      <c r="AF339" s="317"/>
      <c r="AG339" s="317"/>
      <c r="AH339" s="317"/>
      <c r="AI339" s="317"/>
    </row>
    <row r="340" spans="1:72" s="34" customFormat="1">
      <c r="A340" s="316"/>
      <c r="B340" s="303"/>
      <c r="C340" s="304"/>
      <c r="D340" s="305"/>
      <c r="E340" s="305"/>
      <c r="F340" s="305"/>
      <c r="G340" s="305"/>
      <c r="H340" s="305"/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</row>
    <row r="341" spans="1:72" s="34" customFormat="1">
      <c r="A341" s="316"/>
      <c r="B341" s="303"/>
      <c r="C341" s="304"/>
      <c r="D341" s="305"/>
      <c r="E341" s="305"/>
      <c r="F341" s="305"/>
      <c r="G341" s="305"/>
      <c r="H341" s="305"/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</row>
    <row r="342" spans="1:72" s="34" customFormat="1">
      <c r="A342" s="316"/>
      <c r="B342" s="303"/>
      <c r="C342" s="304"/>
      <c r="D342" s="305"/>
      <c r="E342" s="305"/>
      <c r="F342" s="305"/>
      <c r="G342" s="305"/>
      <c r="H342" s="305"/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</row>
    <row r="343" spans="1:72" s="34" customFormat="1">
      <c r="A343" s="316"/>
      <c r="B343" s="303"/>
      <c r="C343" s="304"/>
      <c r="D343" s="305"/>
      <c r="E343" s="305"/>
      <c r="F343" s="305"/>
      <c r="G343" s="305"/>
      <c r="H343" s="305"/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</row>
    <row r="344" spans="1:72" s="34" customFormat="1">
      <c r="A344" s="316"/>
      <c r="B344" s="303"/>
      <c r="C344" s="304"/>
      <c r="D344" s="305"/>
      <c r="E344" s="305"/>
      <c r="F344" s="305"/>
      <c r="G344" s="305"/>
      <c r="H344" s="305"/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</row>
    <row r="345" spans="1:72" s="34" customFormat="1">
      <c r="A345" s="294"/>
      <c r="B345" s="295"/>
      <c r="C345" s="296"/>
      <c r="D345" s="297"/>
      <c r="E345" s="297"/>
      <c r="F345" s="328"/>
      <c r="G345" s="328"/>
      <c r="H345" s="328"/>
      <c r="I345" s="328"/>
      <c r="J345" s="328"/>
      <c r="K345" s="328"/>
      <c r="L345" s="328"/>
      <c r="M345" s="328"/>
      <c r="N345" s="328"/>
      <c r="O345" s="328"/>
      <c r="P345" s="328"/>
      <c r="Q345" s="328"/>
      <c r="R345" s="328"/>
      <c r="S345" s="328"/>
      <c r="T345" s="328"/>
      <c r="U345" s="328"/>
      <c r="V345" s="328"/>
      <c r="W345" s="328"/>
      <c r="X345" s="328"/>
      <c r="Y345" s="328"/>
      <c r="Z345" s="328"/>
      <c r="AA345" s="328"/>
      <c r="AB345" s="328"/>
      <c r="AC345" s="328"/>
      <c r="AD345" s="328"/>
      <c r="AE345" s="328"/>
      <c r="AF345" s="328"/>
      <c r="AG345" s="328"/>
      <c r="AH345" s="328"/>
      <c r="AI345" s="328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</row>
    <row r="346" spans="1:72" s="34" customFormat="1">
      <c r="A346" s="298"/>
      <c r="B346" s="299"/>
      <c r="C346" s="300"/>
      <c r="D346" s="301"/>
      <c r="E346" s="301"/>
      <c r="F346" s="317"/>
      <c r="G346" s="317"/>
      <c r="H346" s="317"/>
      <c r="I346" s="317"/>
      <c r="J346" s="317"/>
      <c r="K346" s="317"/>
      <c r="L346" s="317"/>
      <c r="M346" s="317"/>
      <c r="N346" s="317"/>
      <c r="O346" s="317"/>
      <c r="P346" s="317"/>
      <c r="Q346" s="317"/>
      <c r="R346" s="317"/>
      <c r="S346" s="317"/>
      <c r="T346" s="317"/>
      <c r="U346" s="317"/>
      <c r="V346" s="317"/>
      <c r="W346" s="317"/>
      <c r="X346" s="317"/>
      <c r="Y346" s="317"/>
      <c r="Z346" s="317"/>
      <c r="AA346" s="317"/>
      <c r="AB346" s="317"/>
      <c r="AC346" s="317"/>
      <c r="AD346" s="317"/>
      <c r="AE346" s="317"/>
      <c r="AF346" s="317"/>
      <c r="AG346" s="317"/>
      <c r="AH346" s="317"/>
      <c r="AI346" s="317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</row>
    <row r="347" spans="1:72" s="34" customFormat="1">
      <c r="A347" s="316"/>
      <c r="B347" s="303"/>
      <c r="C347" s="304"/>
      <c r="D347" s="305"/>
      <c r="E347" s="305"/>
      <c r="F347" s="317"/>
      <c r="G347" s="317"/>
      <c r="H347" s="317"/>
      <c r="I347" s="317"/>
      <c r="J347" s="317"/>
      <c r="K347" s="317"/>
      <c r="L347" s="317"/>
      <c r="M347" s="317"/>
      <c r="N347" s="317"/>
      <c r="O347" s="317"/>
      <c r="P347" s="317"/>
      <c r="Q347" s="317"/>
      <c r="R347" s="317"/>
      <c r="S347" s="317"/>
      <c r="T347" s="317"/>
      <c r="U347" s="317"/>
      <c r="V347" s="317"/>
      <c r="W347" s="317"/>
      <c r="X347" s="317"/>
      <c r="Y347" s="317"/>
      <c r="Z347" s="317"/>
      <c r="AA347" s="317"/>
      <c r="AB347" s="317"/>
      <c r="AC347" s="317"/>
      <c r="AD347" s="317"/>
      <c r="AE347" s="317"/>
      <c r="AF347" s="317"/>
      <c r="AG347" s="317"/>
      <c r="AH347" s="317"/>
      <c r="AI347" s="317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</row>
    <row r="348" spans="1:72" s="34" customFormat="1">
      <c r="A348" s="316"/>
      <c r="B348" s="303"/>
      <c r="C348" s="304"/>
      <c r="D348" s="305"/>
      <c r="E348" s="305"/>
      <c r="F348" s="317"/>
      <c r="G348" s="317"/>
      <c r="H348" s="317"/>
      <c r="I348" s="317"/>
      <c r="J348" s="317"/>
      <c r="K348" s="317"/>
      <c r="L348" s="317"/>
      <c r="M348" s="317"/>
      <c r="N348" s="317"/>
      <c r="O348" s="317"/>
      <c r="P348" s="317"/>
      <c r="Q348" s="317"/>
      <c r="R348" s="317"/>
      <c r="S348" s="317"/>
      <c r="T348" s="317"/>
      <c r="U348" s="317"/>
      <c r="V348" s="317"/>
      <c r="W348" s="317"/>
      <c r="X348" s="317"/>
      <c r="Y348" s="317"/>
      <c r="Z348" s="317"/>
      <c r="AA348" s="317"/>
      <c r="AB348" s="317"/>
      <c r="AC348" s="317"/>
      <c r="AD348" s="317"/>
      <c r="AE348" s="317"/>
      <c r="AF348" s="317"/>
      <c r="AG348" s="317"/>
      <c r="AH348" s="317"/>
      <c r="AI348" s="317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</row>
    <row r="349" spans="1:72" s="34" customFormat="1">
      <c r="A349" s="316"/>
      <c r="B349" s="303"/>
      <c r="C349" s="304"/>
      <c r="D349" s="305"/>
      <c r="E349" s="305"/>
      <c r="F349" s="317"/>
      <c r="G349" s="317"/>
      <c r="H349" s="317"/>
      <c r="I349" s="317"/>
      <c r="J349" s="317"/>
      <c r="K349" s="317"/>
      <c r="L349" s="317"/>
      <c r="M349" s="317"/>
      <c r="N349" s="317"/>
      <c r="O349" s="317"/>
      <c r="P349" s="317"/>
      <c r="Q349" s="317"/>
      <c r="R349" s="317"/>
      <c r="S349" s="317"/>
      <c r="T349" s="317"/>
      <c r="U349" s="317"/>
      <c r="V349" s="317"/>
      <c r="W349" s="317"/>
      <c r="X349" s="317"/>
      <c r="Y349" s="317"/>
      <c r="Z349" s="317"/>
      <c r="AA349" s="317"/>
      <c r="AB349" s="317"/>
      <c r="AC349" s="317"/>
      <c r="AD349" s="317"/>
      <c r="AE349" s="317"/>
      <c r="AF349" s="317"/>
      <c r="AG349" s="317"/>
      <c r="AH349" s="317"/>
      <c r="AI349" s="317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</row>
    <row r="350" spans="1:72" s="34" customFormat="1">
      <c r="A350" s="316"/>
      <c r="B350" s="303"/>
      <c r="C350" s="304"/>
      <c r="D350" s="305"/>
      <c r="E350" s="305"/>
      <c r="F350" s="317"/>
      <c r="G350" s="317"/>
      <c r="H350" s="317"/>
      <c r="I350" s="317"/>
      <c r="J350" s="317"/>
      <c r="K350" s="317"/>
      <c r="L350" s="317"/>
      <c r="M350" s="317"/>
      <c r="N350" s="317"/>
      <c r="O350" s="317"/>
      <c r="P350" s="317"/>
      <c r="Q350" s="317"/>
      <c r="R350" s="317"/>
      <c r="S350" s="317"/>
      <c r="T350" s="317"/>
      <c r="U350" s="317"/>
      <c r="V350" s="317"/>
      <c r="W350" s="317"/>
      <c r="X350" s="317"/>
      <c r="Y350" s="317"/>
      <c r="Z350" s="317"/>
      <c r="AA350" s="317"/>
      <c r="AB350" s="317"/>
      <c r="AC350" s="317"/>
      <c r="AD350" s="317"/>
      <c r="AE350" s="317"/>
      <c r="AF350" s="317"/>
      <c r="AG350" s="317"/>
      <c r="AH350" s="317"/>
      <c r="AI350" s="317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</row>
    <row r="351" spans="1:72" s="34" customFormat="1">
      <c r="A351" s="316"/>
      <c r="B351" s="303"/>
      <c r="C351" s="304"/>
      <c r="D351" s="305"/>
      <c r="E351" s="305"/>
      <c r="F351" s="317"/>
      <c r="G351" s="317"/>
      <c r="H351" s="317"/>
      <c r="I351" s="317"/>
      <c r="J351" s="317"/>
      <c r="K351" s="317"/>
      <c r="L351" s="317"/>
      <c r="M351" s="317"/>
      <c r="N351" s="317"/>
      <c r="O351" s="317"/>
      <c r="P351" s="317"/>
      <c r="Q351" s="317"/>
      <c r="R351" s="317"/>
      <c r="S351" s="317"/>
      <c r="T351" s="317"/>
      <c r="U351" s="317"/>
      <c r="V351" s="317"/>
      <c r="W351" s="317"/>
      <c r="X351" s="317"/>
      <c r="Y351" s="317"/>
      <c r="Z351" s="317"/>
      <c r="AA351" s="317"/>
      <c r="AB351" s="317"/>
      <c r="AC351" s="317"/>
      <c r="AD351" s="317"/>
      <c r="AE351" s="317"/>
      <c r="AF351" s="317"/>
      <c r="AG351" s="317"/>
      <c r="AH351" s="317"/>
      <c r="AI351" s="317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</row>
    <row r="352" spans="1:72" s="34" customFormat="1">
      <c r="A352" s="316"/>
      <c r="B352" s="303"/>
      <c r="C352" s="304"/>
      <c r="D352" s="305"/>
      <c r="E352" s="305"/>
      <c r="F352" s="317"/>
      <c r="G352" s="317"/>
      <c r="H352" s="317"/>
      <c r="I352" s="317"/>
      <c r="J352" s="317"/>
      <c r="K352" s="317"/>
      <c r="L352" s="317"/>
      <c r="M352" s="317"/>
      <c r="N352" s="317"/>
      <c r="O352" s="317"/>
      <c r="P352" s="317"/>
      <c r="Q352" s="317"/>
      <c r="R352" s="317"/>
      <c r="S352" s="317"/>
      <c r="T352" s="317"/>
      <c r="U352" s="317"/>
      <c r="V352" s="317"/>
      <c r="W352" s="317"/>
      <c r="X352" s="317"/>
      <c r="Y352" s="317"/>
      <c r="Z352" s="317"/>
      <c r="AA352" s="317"/>
      <c r="AB352" s="317"/>
      <c r="AC352" s="317"/>
      <c r="AD352" s="317"/>
      <c r="AE352" s="317"/>
      <c r="AF352" s="317"/>
      <c r="AG352" s="317"/>
      <c r="AH352" s="317"/>
      <c r="AI352" s="317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</row>
    <row r="353" spans="1:72" s="34" customFormat="1">
      <c r="A353" s="316"/>
      <c r="B353" s="303"/>
      <c r="C353" s="304"/>
      <c r="D353" s="305"/>
      <c r="E353" s="305"/>
      <c r="F353" s="317"/>
      <c r="G353" s="317"/>
      <c r="H353" s="317"/>
      <c r="I353" s="317"/>
      <c r="J353" s="317"/>
      <c r="K353" s="317"/>
      <c r="L353" s="317"/>
      <c r="M353" s="317"/>
      <c r="N353" s="317"/>
      <c r="O353" s="317"/>
      <c r="P353" s="317"/>
      <c r="Q353" s="317"/>
      <c r="R353" s="317"/>
      <c r="S353" s="317"/>
      <c r="T353" s="317"/>
      <c r="U353" s="317"/>
      <c r="V353" s="317"/>
      <c r="W353" s="317"/>
      <c r="X353" s="317"/>
      <c r="Y353" s="317"/>
      <c r="Z353" s="317"/>
      <c r="AA353" s="317"/>
      <c r="AB353" s="317"/>
      <c r="AC353" s="317"/>
      <c r="AD353" s="317"/>
      <c r="AE353" s="317"/>
      <c r="AF353" s="317"/>
      <c r="AG353" s="317"/>
      <c r="AH353" s="317"/>
      <c r="AI353" s="317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</row>
    <row r="354" spans="1:72" s="34" customFormat="1">
      <c r="A354" s="316"/>
      <c r="B354" s="303"/>
      <c r="C354" s="304"/>
      <c r="D354" s="305"/>
      <c r="E354" s="305"/>
      <c r="F354" s="317"/>
      <c r="G354" s="317"/>
      <c r="H354" s="317"/>
      <c r="I354" s="317"/>
      <c r="J354" s="317"/>
      <c r="K354" s="317"/>
      <c r="L354" s="317"/>
      <c r="M354" s="317"/>
      <c r="N354" s="317"/>
      <c r="O354" s="317"/>
      <c r="P354" s="317"/>
      <c r="Q354" s="317"/>
      <c r="R354" s="317"/>
      <c r="S354" s="317"/>
      <c r="T354" s="317"/>
      <c r="U354" s="317"/>
      <c r="V354" s="317"/>
      <c r="W354" s="317"/>
      <c r="X354" s="317"/>
      <c r="Y354" s="317"/>
      <c r="Z354" s="317"/>
      <c r="AA354" s="317"/>
      <c r="AB354" s="317"/>
      <c r="AC354" s="317"/>
      <c r="AD354" s="317"/>
      <c r="AE354" s="317"/>
      <c r="AF354" s="317"/>
      <c r="AG354" s="317"/>
      <c r="AH354" s="317"/>
      <c r="AI354" s="317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</row>
    <row r="355" spans="1:72" s="34" customFormat="1">
      <c r="A355" s="316"/>
      <c r="B355" s="303"/>
      <c r="C355" s="304"/>
      <c r="D355" s="305"/>
      <c r="E355" s="305"/>
      <c r="F355" s="317"/>
      <c r="G355" s="317"/>
      <c r="H355" s="317"/>
      <c r="I355" s="317"/>
      <c r="J355" s="317"/>
      <c r="K355" s="317"/>
      <c r="L355" s="317"/>
      <c r="M355" s="317"/>
      <c r="N355" s="317"/>
      <c r="O355" s="317"/>
      <c r="P355" s="317"/>
      <c r="Q355" s="317"/>
      <c r="R355" s="317"/>
      <c r="S355" s="317"/>
      <c r="T355" s="317"/>
      <c r="U355" s="317"/>
      <c r="V355" s="317"/>
      <c r="W355" s="317"/>
      <c r="X355" s="317"/>
      <c r="Y355" s="317"/>
      <c r="Z355" s="317"/>
      <c r="AA355" s="317"/>
      <c r="AB355" s="317"/>
      <c r="AC355" s="317"/>
      <c r="AD355" s="317"/>
      <c r="AE355" s="317"/>
      <c r="AF355" s="317"/>
      <c r="AG355" s="317"/>
      <c r="AH355" s="317"/>
      <c r="AI355" s="317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</row>
    <row r="356" spans="1:72" s="34" customFormat="1">
      <c r="A356" s="316"/>
      <c r="B356" s="303"/>
      <c r="C356" s="304"/>
      <c r="D356" s="305"/>
      <c r="E356" s="305"/>
      <c r="F356" s="317"/>
      <c r="G356" s="317"/>
      <c r="H356" s="317"/>
      <c r="I356" s="317"/>
      <c r="J356" s="317"/>
      <c r="K356" s="317"/>
      <c r="L356" s="317"/>
      <c r="M356" s="317"/>
      <c r="N356" s="317"/>
      <c r="O356" s="317"/>
      <c r="P356" s="317"/>
      <c r="Q356" s="317"/>
      <c r="R356" s="317"/>
      <c r="S356" s="317"/>
      <c r="T356" s="317"/>
      <c r="U356" s="317"/>
      <c r="V356" s="317"/>
      <c r="W356" s="317"/>
      <c r="X356" s="317"/>
      <c r="Y356" s="317"/>
      <c r="Z356" s="317"/>
      <c r="AA356" s="317"/>
      <c r="AB356" s="317"/>
      <c r="AC356" s="317"/>
      <c r="AD356" s="317"/>
      <c r="AE356" s="317"/>
      <c r="AF356" s="317"/>
      <c r="AG356" s="317"/>
      <c r="AH356" s="317"/>
      <c r="AI356" s="317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</row>
    <row r="357" spans="1:72" s="34" customFormat="1">
      <c r="A357" s="316"/>
      <c r="B357" s="303"/>
      <c r="C357" s="304"/>
      <c r="D357" s="305"/>
      <c r="E357" s="305"/>
      <c r="F357" s="317"/>
      <c r="G357" s="317"/>
      <c r="H357" s="317"/>
      <c r="I357" s="317"/>
      <c r="J357" s="317"/>
      <c r="K357" s="317"/>
      <c r="L357" s="317"/>
      <c r="M357" s="317"/>
      <c r="N357" s="317"/>
      <c r="O357" s="317"/>
      <c r="P357" s="317"/>
      <c r="Q357" s="317"/>
      <c r="R357" s="317"/>
      <c r="S357" s="317"/>
      <c r="T357" s="317"/>
      <c r="U357" s="317"/>
      <c r="V357" s="317"/>
      <c r="W357" s="317"/>
      <c r="X357" s="317"/>
      <c r="Y357" s="317"/>
      <c r="Z357" s="317"/>
      <c r="AA357" s="317"/>
      <c r="AB357" s="317"/>
      <c r="AC357" s="317"/>
      <c r="AD357" s="317"/>
      <c r="AE357" s="317"/>
      <c r="AF357" s="317"/>
      <c r="AG357" s="317"/>
      <c r="AH357" s="317"/>
      <c r="AI357" s="317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</row>
    <row r="358" spans="1:72" s="34" customFormat="1">
      <c r="A358" s="316"/>
      <c r="B358" s="303"/>
      <c r="C358" s="304"/>
      <c r="D358" s="305"/>
      <c r="E358" s="305"/>
      <c r="F358" s="317"/>
      <c r="G358" s="317"/>
      <c r="H358" s="317"/>
      <c r="I358" s="317"/>
      <c r="J358" s="317"/>
      <c r="K358" s="317"/>
      <c r="L358" s="317"/>
      <c r="M358" s="317"/>
      <c r="N358" s="317"/>
      <c r="O358" s="317"/>
      <c r="P358" s="317"/>
      <c r="Q358" s="317"/>
      <c r="R358" s="317"/>
      <c r="S358" s="317"/>
      <c r="T358" s="317"/>
      <c r="U358" s="317"/>
      <c r="V358" s="317"/>
      <c r="W358" s="317"/>
      <c r="X358" s="317"/>
      <c r="Y358" s="317"/>
      <c r="Z358" s="317"/>
      <c r="AA358" s="317"/>
      <c r="AB358" s="317"/>
      <c r="AC358" s="317"/>
      <c r="AD358" s="317"/>
      <c r="AE358" s="317"/>
      <c r="AF358" s="317"/>
      <c r="AG358" s="317"/>
      <c r="AH358" s="317"/>
      <c r="AI358" s="317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</row>
    <row r="359" spans="1:72" s="34" customFormat="1">
      <c r="A359" s="316"/>
      <c r="B359" s="303"/>
      <c r="C359" s="304"/>
      <c r="D359" s="305"/>
      <c r="E359" s="305"/>
      <c r="F359" s="317"/>
      <c r="G359" s="317"/>
      <c r="H359" s="317"/>
      <c r="I359" s="317"/>
      <c r="J359" s="317"/>
      <c r="K359" s="317"/>
      <c r="L359" s="317"/>
      <c r="M359" s="317"/>
      <c r="N359" s="317"/>
      <c r="O359" s="317"/>
      <c r="P359" s="317"/>
      <c r="Q359" s="317"/>
      <c r="R359" s="317"/>
      <c r="S359" s="317"/>
      <c r="T359" s="317"/>
      <c r="U359" s="317"/>
      <c r="V359" s="317"/>
      <c r="W359" s="317"/>
      <c r="X359" s="317"/>
      <c r="Y359" s="317"/>
      <c r="Z359" s="317"/>
      <c r="AA359" s="317"/>
      <c r="AB359" s="317"/>
      <c r="AC359" s="317"/>
      <c r="AD359" s="317"/>
      <c r="AE359" s="317"/>
      <c r="AF359" s="317"/>
      <c r="AG359" s="317"/>
      <c r="AH359" s="317"/>
      <c r="AI359" s="317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</row>
    <row r="360" spans="1:72" s="34" customFormat="1">
      <c r="A360" s="298"/>
      <c r="B360" s="299"/>
      <c r="C360" s="300"/>
      <c r="D360" s="301"/>
      <c r="E360" s="301"/>
      <c r="F360" s="317"/>
      <c r="G360" s="317"/>
      <c r="H360" s="317"/>
      <c r="I360" s="317"/>
      <c r="J360" s="317"/>
      <c r="K360" s="317"/>
      <c r="L360" s="317"/>
      <c r="M360" s="317"/>
      <c r="N360" s="317"/>
      <c r="O360" s="317"/>
      <c r="P360" s="317"/>
      <c r="Q360" s="317"/>
      <c r="R360" s="317"/>
      <c r="S360" s="317"/>
      <c r="T360" s="317"/>
      <c r="U360" s="317"/>
      <c r="V360" s="317"/>
      <c r="W360" s="317"/>
      <c r="X360" s="317"/>
      <c r="Y360" s="317"/>
      <c r="Z360" s="317"/>
      <c r="AA360" s="317"/>
      <c r="AB360" s="317"/>
      <c r="AC360" s="317"/>
      <c r="AD360" s="317"/>
      <c r="AE360" s="317"/>
      <c r="AF360" s="317"/>
      <c r="AG360" s="317"/>
      <c r="AH360" s="317"/>
      <c r="AI360" s="317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</row>
    <row r="361" spans="1:72" s="34" customFormat="1">
      <c r="A361" s="316"/>
      <c r="B361" s="303"/>
      <c r="C361" s="304"/>
      <c r="D361" s="305"/>
      <c r="E361" s="305"/>
      <c r="F361" s="317"/>
      <c r="G361" s="317"/>
      <c r="H361" s="317"/>
      <c r="I361" s="317"/>
      <c r="J361" s="317"/>
      <c r="K361" s="317"/>
      <c r="L361" s="317"/>
      <c r="M361" s="317"/>
      <c r="N361" s="317"/>
      <c r="O361" s="317"/>
      <c r="P361" s="317"/>
      <c r="Q361" s="317"/>
      <c r="R361" s="317"/>
      <c r="S361" s="317"/>
      <c r="T361" s="317"/>
      <c r="U361" s="317"/>
      <c r="V361" s="317"/>
      <c r="W361" s="317"/>
      <c r="X361" s="317"/>
      <c r="Y361" s="317"/>
      <c r="Z361" s="317"/>
      <c r="AA361" s="317"/>
      <c r="AB361" s="317"/>
      <c r="AC361" s="317"/>
      <c r="AD361" s="317"/>
      <c r="AE361" s="317"/>
      <c r="AF361" s="317"/>
      <c r="AG361" s="317"/>
      <c r="AH361" s="317"/>
      <c r="AI361" s="317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</row>
    <row r="362" spans="1:72" s="34" customFormat="1">
      <c r="A362" s="316"/>
      <c r="B362" s="303"/>
      <c r="C362" s="304"/>
      <c r="D362" s="305"/>
      <c r="E362" s="305"/>
      <c r="F362" s="317"/>
      <c r="G362" s="317"/>
      <c r="H362" s="317"/>
      <c r="I362" s="317"/>
      <c r="J362" s="317"/>
      <c r="K362" s="317"/>
      <c r="L362" s="317"/>
      <c r="M362" s="317"/>
      <c r="N362" s="317"/>
      <c r="O362" s="317"/>
      <c r="P362" s="317"/>
      <c r="Q362" s="317"/>
      <c r="R362" s="317"/>
      <c r="S362" s="317"/>
      <c r="T362" s="317"/>
      <c r="U362" s="317"/>
      <c r="V362" s="317"/>
      <c r="W362" s="317"/>
      <c r="X362" s="317"/>
      <c r="Y362" s="317"/>
      <c r="Z362" s="317"/>
      <c r="AA362" s="317"/>
      <c r="AB362" s="317"/>
      <c r="AC362" s="317"/>
      <c r="AD362" s="317"/>
      <c r="AE362" s="317"/>
      <c r="AF362" s="317"/>
      <c r="AG362" s="317"/>
      <c r="AH362" s="317"/>
      <c r="AI362" s="317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</row>
    <row r="363" spans="1:72" s="34" customFormat="1">
      <c r="A363" s="316"/>
      <c r="B363" s="303"/>
      <c r="C363" s="304"/>
      <c r="D363" s="305"/>
      <c r="E363" s="305"/>
      <c r="F363" s="317"/>
      <c r="G363" s="317"/>
      <c r="H363" s="317"/>
      <c r="I363" s="317"/>
      <c r="J363" s="317"/>
      <c r="K363" s="317"/>
      <c r="L363" s="317"/>
      <c r="M363" s="317"/>
      <c r="N363" s="317"/>
      <c r="O363" s="317"/>
      <c r="P363" s="317"/>
      <c r="Q363" s="317"/>
      <c r="R363" s="317"/>
      <c r="S363" s="317"/>
      <c r="T363" s="317"/>
      <c r="U363" s="317"/>
      <c r="V363" s="317"/>
      <c r="W363" s="317"/>
      <c r="X363" s="317"/>
      <c r="Y363" s="317"/>
      <c r="Z363" s="317"/>
      <c r="AA363" s="317"/>
      <c r="AB363" s="317"/>
      <c r="AC363" s="317"/>
      <c r="AD363" s="317"/>
      <c r="AE363" s="317"/>
      <c r="AF363" s="317"/>
      <c r="AG363" s="317"/>
      <c r="AH363" s="317"/>
      <c r="AI363" s="317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</row>
    <row r="364" spans="1:72" s="34" customFormat="1">
      <c r="A364" s="316"/>
      <c r="B364" s="303"/>
      <c r="C364" s="304"/>
      <c r="D364" s="305"/>
      <c r="E364" s="305"/>
      <c r="F364" s="317"/>
      <c r="G364" s="317"/>
      <c r="H364" s="317"/>
      <c r="I364" s="317"/>
      <c r="J364" s="317"/>
      <c r="K364" s="317"/>
      <c r="L364" s="317"/>
      <c r="M364" s="317"/>
      <c r="N364" s="317"/>
      <c r="O364" s="317"/>
      <c r="P364" s="317"/>
      <c r="Q364" s="317"/>
      <c r="R364" s="317"/>
      <c r="S364" s="317"/>
      <c r="T364" s="317"/>
      <c r="U364" s="317"/>
      <c r="V364" s="317"/>
      <c r="W364" s="317"/>
      <c r="X364" s="317"/>
      <c r="Y364" s="317"/>
      <c r="Z364" s="317"/>
      <c r="AA364" s="317"/>
      <c r="AB364" s="317"/>
      <c r="AC364" s="317"/>
      <c r="AD364" s="317"/>
      <c r="AE364" s="317"/>
      <c r="AF364" s="317"/>
      <c r="AG364" s="317"/>
      <c r="AH364" s="317"/>
      <c r="AI364" s="317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</row>
    <row r="365" spans="1:72" s="34" customFormat="1">
      <c r="A365" s="298"/>
      <c r="B365" s="299"/>
      <c r="C365" s="300"/>
      <c r="D365" s="301"/>
      <c r="E365" s="301"/>
      <c r="F365" s="317"/>
      <c r="G365" s="317"/>
      <c r="H365" s="317"/>
      <c r="I365" s="317"/>
      <c r="J365" s="317"/>
      <c r="K365" s="317"/>
      <c r="L365" s="317"/>
      <c r="M365" s="317"/>
      <c r="N365" s="317"/>
      <c r="O365" s="317"/>
      <c r="P365" s="317"/>
      <c r="Q365" s="317"/>
      <c r="R365" s="317"/>
      <c r="S365" s="317"/>
      <c r="T365" s="317"/>
      <c r="U365" s="317"/>
      <c r="V365" s="317"/>
      <c r="W365" s="317"/>
      <c r="X365" s="317"/>
      <c r="Y365" s="317"/>
      <c r="Z365" s="317"/>
      <c r="AA365" s="317"/>
      <c r="AB365" s="317"/>
      <c r="AC365" s="317"/>
      <c r="AD365" s="317"/>
      <c r="AE365" s="317"/>
      <c r="AF365" s="317"/>
      <c r="AG365" s="317"/>
      <c r="AH365" s="317"/>
      <c r="AI365" s="317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</row>
    <row r="366" spans="1:72" s="34" customFormat="1">
      <c r="A366" s="316"/>
      <c r="B366" s="303"/>
      <c r="C366" s="304"/>
      <c r="D366" s="305"/>
      <c r="E366" s="305"/>
      <c r="F366" s="317"/>
      <c r="G366" s="317"/>
      <c r="H366" s="317"/>
      <c r="I366" s="317"/>
      <c r="J366" s="317"/>
      <c r="K366" s="317"/>
      <c r="L366" s="317"/>
      <c r="M366" s="317"/>
      <c r="N366" s="317"/>
      <c r="O366" s="317"/>
      <c r="P366" s="317"/>
      <c r="Q366" s="317"/>
      <c r="R366" s="317"/>
      <c r="S366" s="317"/>
      <c r="T366" s="317"/>
      <c r="U366" s="317"/>
      <c r="V366" s="317"/>
      <c r="W366" s="317"/>
      <c r="X366" s="317"/>
      <c r="Y366" s="317"/>
      <c r="Z366" s="317"/>
      <c r="AA366" s="317"/>
      <c r="AB366" s="317"/>
      <c r="AC366" s="317"/>
      <c r="AD366" s="317"/>
      <c r="AE366" s="317"/>
      <c r="AF366" s="317"/>
      <c r="AG366" s="317"/>
      <c r="AH366" s="317"/>
      <c r="AI366" s="317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</row>
    <row r="367" spans="1:72" s="34" customFormat="1">
      <c r="A367" s="316"/>
      <c r="B367" s="303"/>
      <c r="C367" s="304"/>
      <c r="D367" s="305"/>
      <c r="E367" s="305"/>
      <c r="F367" s="317"/>
      <c r="G367" s="317"/>
      <c r="H367" s="317"/>
      <c r="I367" s="317"/>
      <c r="J367" s="317"/>
      <c r="K367" s="317"/>
      <c r="L367" s="317"/>
      <c r="M367" s="317"/>
      <c r="N367" s="317"/>
      <c r="O367" s="317"/>
      <c r="P367" s="317"/>
      <c r="Q367" s="317"/>
      <c r="R367" s="317"/>
      <c r="S367" s="317"/>
      <c r="T367" s="317"/>
      <c r="U367" s="317"/>
      <c r="V367" s="317"/>
      <c r="W367" s="317"/>
      <c r="X367" s="317"/>
      <c r="Y367" s="317"/>
      <c r="Z367" s="317"/>
      <c r="AA367" s="317"/>
      <c r="AB367" s="317"/>
      <c r="AC367" s="317"/>
      <c r="AD367" s="317"/>
      <c r="AE367" s="317"/>
      <c r="AF367" s="317"/>
      <c r="AG367" s="317"/>
      <c r="AH367" s="317"/>
      <c r="AI367" s="317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</row>
    <row r="368" spans="1:72" s="34" customFormat="1">
      <c r="A368" s="316"/>
      <c r="B368" s="303"/>
      <c r="C368" s="304"/>
      <c r="D368" s="305"/>
      <c r="E368" s="305"/>
      <c r="F368" s="317"/>
      <c r="G368" s="317"/>
      <c r="H368" s="317"/>
      <c r="I368" s="317"/>
      <c r="J368" s="317"/>
      <c r="K368" s="317"/>
      <c r="L368" s="317"/>
      <c r="M368" s="317"/>
      <c r="N368" s="317"/>
      <c r="O368" s="317"/>
      <c r="P368" s="317"/>
      <c r="Q368" s="317"/>
      <c r="R368" s="317"/>
      <c r="S368" s="317"/>
      <c r="T368" s="317"/>
      <c r="U368" s="317"/>
      <c r="V368" s="317"/>
      <c r="W368" s="317"/>
      <c r="X368" s="317"/>
      <c r="Y368" s="317"/>
      <c r="Z368" s="317"/>
      <c r="AA368" s="317"/>
      <c r="AB368" s="317"/>
      <c r="AC368" s="317"/>
      <c r="AD368" s="317"/>
      <c r="AE368" s="317"/>
      <c r="AF368" s="317"/>
      <c r="AG368" s="317"/>
      <c r="AH368" s="317"/>
      <c r="AI368" s="317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</row>
    <row r="369" spans="1:72" s="34" customFormat="1">
      <c r="A369" s="316"/>
      <c r="B369" s="303"/>
      <c r="C369" s="304"/>
      <c r="D369" s="305"/>
      <c r="E369" s="305"/>
      <c r="F369" s="317"/>
      <c r="G369" s="317"/>
      <c r="H369" s="317"/>
      <c r="I369" s="317"/>
      <c r="J369" s="317"/>
      <c r="K369" s="317"/>
      <c r="L369" s="317"/>
      <c r="M369" s="317"/>
      <c r="N369" s="317"/>
      <c r="O369" s="317"/>
      <c r="P369" s="317"/>
      <c r="Q369" s="317"/>
      <c r="R369" s="317"/>
      <c r="S369" s="317"/>
      <c r="T369" s="317"/>
      <c r="U369" s="317"/>
      <c r="V369" s="317"/>
      <c r="W369" s="317"/>
      <c r="X369" s="317"/>
      <c r="Y369" s="317"/>
      <c r="Z369" s="317"/>
      <c r="AA369" s="317"/>
      <c r="AB369" s="317"/>
      <c r="AC369" s="317"/>
      <c r="AD369" s="317"/>
      <c r="AE369" s="317"/>
      <c r="AF369" s="317"/>
      <c r="AG369" s="317"/>
      <c r="AH369" s="317"/>
      <c r="AI369" s="317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</row>
    <row r="370" spans="1:72" s="34" customFormat="1">
      <c r="A370" s="298"/>
      <c r="B370" s="299"/>
      <c r="C370" s="300"/>
      <c r="D370" s="301"/>
      <c r="E370" s="301"/>
      <c r="F370" s="317"/>
      <c r="G370" s="317"/>
      <c r="H370" s="317"/>
      <c r="I370" s="317"/>
      <c r="J370" s="317"/>
      <c r="K370" s="317"/>
      <c r="L370" s="317"/>
      <c r="M370" s="317"/>
      <c r="N370" s="317"/>
      <c r="O370" s="317"/>
      <c r="P370" s="317"/>
      <c r="Q370" s="317"/>
      <c r="R370" s="317"/>
      <c r="S370" s="317"/>
      <c r="T370" s="317"/>
      <c r="U370" s="317"/>
      <c r="V370" s="317"/>
      <c r="W370" s="317"/>
      <c r="X370" s="317"/>
      <c r="Y370" s="317"/>
      <c r="Z370" s="317"/>
      <c r="AA370" s="317"/>
      <c r="AB370" s="317"/>
      <c r="AC370" s="317"/>
      <c r="AD370" s="317"/>
      <c r="AE370" s="317"/>
      <c r="AF370" s="317"/>
      <c r="AG370" s="317"/>
      <c r="AH370" s="317"/>
      <c r="AI370" s="317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</row>
    <row r="371" spans="1:72" s="34" customFormat="1">
      <c r="A371" s="316"/>
      <c r="B371" s="303"/>
      <c r="C371" s="304"/>
      <c r="D371" s="305"/>
      <c r="E371" s="305"/>
      <c r="F371" s="317"/>
      <c r="G371" s="317"/>
      <c r="H371" s="317"/>
      <c r="I371" s="317"/>
      <c r="J371" s="317"/>
      <c r="K371" s="317"/>
      <c r="L371" s="317"/>
      <c r="M371" s="317"/>
      <c r="N371" s="317"/>
      <c r="O371" s="317"/>
      <c r="P371" s="317"/>
      <c r="Q371" s="317"/>
      <c r="R371" s="317"/>
      <c r="S371" s="317"/>
      <c r="T371" s="317"/>
      <c r="U371" s="317"/>
      <c r="V371" s="317"/>
      <c r="W371" s="317"/>
      <c r="X371" s="317"/>
      <c r="Y371" s="317"/>
      <c r="Z371" s="317"/>
      <c r="AA371" s="317"/>
      <c r="AB371" s="317"/>
      <c r="AC371" s="317"/>
      <c r="AD371" s="317"/>
      <c r="AE371" s="317"/>
      <c r="AF371" s="317"/>
      <c r="AG371" s="317"/>
      <c r="AH371" s="317"/>
      <c r="AI371" s="317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</row>
    <row r="372" spans="1:72" s="34" customFormat="1">
      <c r="A372" s="316"/>
      <c r="B372" s="303"/>
      <c r="C372" s="304"/>
      <c r="D372" s="305"/>
      <c r="E372" s="305"/>
      <c r="F372" s="317"/>
      <c r="G372" s="317"/>
      <c r="H372" s="317"/>
      <c r="I372" s="317"/>
      <c r="J372" s="317"/>
      <c r="K372" s="317"/>
      <c r="L372" s="317"/>
      <c r="M372" s="317"/>
      <c r="N372" s="317"/>
      <c r="O372" s="317"/>
      <c r="P372" s="317"/>
      <c r="Q372" s="317"/>
      <c r="R372" s="317"/>
      <c r="S372" s="317"/>
      <c r="T372" s="317"/>
      <c r="U372" s="317"/>
      <c r="V372" s="317"/>
      <c r="W372" s="317"/>
      <c r="X372" s="317"/>
      <c r="Y372" s="317"/>
      <c r="Z372" s="317"/>
      <c r="AA372" s="317"/>
      <c r="AB372" s="317"/>
      <c r="AC372" s="317"/>
      <c r="AD372" s="317"/>
      <c r="AE372" s="317"/>
      <c r="AF372" s="317"/>
      <c r="AG372" s="317"/>
      <c r="AH372" s="317"/>
      <c r="AI372" s="317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</row>
    <row r="373" spans="1:72" s="34" customFormat="1">
      <c r="A373" s="316"/>
      <c r="B373" s="303"/>
      <c r="C373" s="304"/>
      <c r="D373" s="305"/>
      <c r="E373" s="305"/>
      <c r="F373" s="317"/>
      <c r="G373" s="317"/>
      <c r="H373" s="317"/>
      <c r="I373" s="317"/>
      <c r="J373" s="317"/>
      <c r="K373" s="317"/>
      <c r="L373" s="317"/>
      <c r="M373" s="317"/>
      <c r="N373" s="317"/>
      <c r="O373" s="317"/>
      <c r="P373" s="317"/>
      <c r="Q373" s="317"/>
      <c r="R373" s="317"/>
      <c r="S373" s="317"/>
      <c r="T373" s="317"/>
      <c r="U373" s="317"/>
      <c r="V373" s="317"/>
      <c r="W373" s="317"/>
      <c r="X373" s="317"/>
      <c r="Y373" s="317"/>
      <c r="Z373" s="317"/>
      <c r="AA373" s="317"/>
      <c r="AB373" s="317"/>
      <c r="AC373" s="317"/>
      <c r="AD373" s="317"/>
      <c r="AE373" s="317"/>
      <c r="AF373" s="317"/>
      <c r="AG373" s="317"/>
      <c r="AH373" s="317"/>
      <c r="AI373" s="317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</row>
    <row r="374" spans="1:72" s="34" customFormat="1">
      <c r="A374" s="298"/>
      <c r="B374" s="299"/>
      <c r="C374" s="300"/>
      <c r="D374" s="301"/>
      <c r="E374" s="301"/>
      <c r="F374" s="317"/>
      <c r="G374" s="317"/>
      <c r="H374" s="317"/>
      <c r="I374" s="317"/>
      <c r="J374" s="317"/>
      <c r="K374" s="317"/>
      <c r="L374" s="317"/>
      <c r="M374" s="317"/>
      <c r="N374" s="317"/>
      <c r="O374" s="317"/>
      <c r="P374" s="317"/>
      <c r="Q374" s="317"/>
      <c r="R374" s="317"/>
      <c r="S374" s="317"/>
      <c r="T374" s="317"/>
      <c r="U374" s="317"/>
      <c r="V374" s="317"/>
      <c r="W374" s="317"/>
      <c r="X374" s="317"/>
      <c r="Y374" s="317"/>
      <c r="Z374" s="317"/>
      <c r="AA374" s="317"/>
      <c r="AB374" s="317"/>
      <c r="AC374" s="317"/>
      <c r="AD374" s="317"/>
      <c r="AE374" s="317"/>
      <c r="AF374" s="317"/>
      <c r="AG374" s="317"/>
      <c r="AH374" s="317"/>
      <c r="AI374" s="317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</row>
    <row r="375" spans="1:72" s="34" customFormat="1">
      <c r="A375" s="316"/>
      <c r="B375" s="303"/>
      <c r="C375" s="304"/>
      <c r="D375" s="305"/>
      <c r="E375" s="305"/>
      <c r="F375" s="317"/>
      <c r="G375" s="317"/>
      <c r="H375" s="317"/>
      <c r="I375" s="317"/>
      <c r="J375" s="317"/>
      <c r="K375" s="317"/>
      <c r="L375" s="317"/>
      <c r="M375" s="317"/>
      <c r="N375" s="317"/>
      <c r="O375" s="317"/>
      <c r="P375" s="317"/>
      <c r="Q375" s="317"/>
      <c r="R375" s="317"/>
      <c r="S375" s="317"/>
      <c r="T375" s="317"/>
      <c r="U375" s="317"/>
      <c r="V375" s="317"/>
      <c r="W375" s="317"/>
      <c r="X375" s="317"/>
      <c r="Y375" s="317"/>
      <c r="Z375" s="317"/>
      <c r="AA375" s="317"/>
      <c r="AB375" s="317"/>
      <c r="AC375" s="317"/>
      <c r="AD375" s="317"/>
      <c r="AE375" s="317"/>
      <c r="AF375" s="317"/>
      <c r="AG375" s="317"/>
      <c r="AH375" s="317"/>
      <c r="AI375" s="317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</row>
    <row r="376" spans="1:72" s="34" customFormat="1">
      <c r="A376" s="316"/>
      <c r="B376" s="303"/>
      <c r="C376" s="304"/>
      <c r="D376" s="305"/>
      <c r="E376" s="305"/>
      <c r="F376" s="317"/>
      <c r="G376" s="317"/>
      <c r="H376" s="317"/>
      <c r="I376" s="317"/>
      <c r="J376" s="317"/>
      <c r="K376" s="317"/>
      <c r="L376" s="317"/>
      <c r="M376" s="317"/>
      <c r="N376" s="317"/>
      <c r="O376" s="317"/>
      <c r="P376" s="317"/>
      <c r="Q376" s="317"/>
      <c r="R376" s="317"/>
      <c r="S376" s="317"/>
      <c r="T376" s="317"/>
      <c r="U376" s="317"/>
      <c r="V376" s="317"/>
      <c r="W376" s="317"/>
      <c r="X376" s="317"/>
      <c r="Y376" s="317"/>
      <c r="Z376" s="317"/>
      <c r="AA376" s="317"/>
      <c r="AB376" s="317"/>
      <c r="AC376" s="317"/>
      <c r="AD376" s="317"/>
      <c r="AE376" s="317"/>
      <c r="AF376" s="317"/>
      <c r="AG376" s="317"/>
      <c r="AH376" s="317"/>
      <c r="AI376" s="317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</row>
    <row r="377" spans="1:72" s="34" customFormat="1">
      <c r="A377" s="316"/>
      <c r="B377" s="303"/>
      <c r="C377" s="304"/>
      <c r="D377" s="305"/>
      <c r="E377" s="305"/>
      <c r="F377" s="317"/>
      <c r="G377" s="317"/>
      <c r="H377" s="317"/>
      <c r="I377" s="317"/>
      <c r="J377" s="317"/>
      <c r="K377" s="317"/>
      <c r="L377" s="317"/>
      <c r="M377" s="317"/>
      <c r="N377" s="317"/>
      <c r="O377" s="317"/>
      <c r="P377" s="317"/>
      <c r="Q377" s="317"/>
      <c r="R377" s="317"/>
      <c r="S377" s="317"/>
      <c r="T377" s="317"/>
      <c r="U377" s="317"/>
      <c r="V377" s="317"/>
      <c r="W377" s="317"/>
      <c r="X377" s="317"/>
      <c r="Y377" s="317"/>
      <c r="Z377" s="317"/>
      <c r="AA377" s="317"/>
      <c r="AB377" s="317"/>
      <c r="AC377" s="317"/>
      <c r="AD377" s="317"/>
      <c r="AE377" s="317"/>
      <c r="AF377" s="317"/>
      <c r="AG377" s="317"/>
      <c r="AH377" s="317"/>
      <c r="AI377" s="317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</row>
    <row r="378" spans="1:72" s="34" customFormat="1">
      <c r="A378" s="316"/>
      <c r="B378" s="303"/>
      <c r="C378" s="304"/>
      <c r="D378" s="305"/>
      <c r="E378" s="305"/>
      <c r="F378" s="317"/>
      <c r="G378" s="317"/>
      <c r="H378" s="317"/>
      <c r="I378" s="317"/>
      <c r="J378" s="317"/>
      <c r="K378" s="317"/>
      <c r="L378" s="317"/>
      <c r="M378" s="317"/>
      <c r="N378" s="317"/>
      <c r="O378" s="317"/>
      <c r="P378" s="317"/>
      <c r="Q378" s="317"/>
      <c r="R378" s="317"/>
      <c r="S378" s="317"/>
      <c r="T378" s="317"/>
      <c r="U378" s="317"/>
      <c r="V378" s="317"/>
      <c r="W378" s="317"/>
      <c r="X378" s="317"/>
      <c r="Y378" s="317"/>
      <c r="Z378" s="317"/>
      <c r="AA378" s="317"/>
      <c r="AB378" s="317"/>
      <c r="AC378" s="317"/>
      <c r="AD378" s="317"/>
      <c r="AE378" s="317"/>
      <c r="AF378" s="317"/>
      <c r="AG378" s="317"/>
      <c r="AH378" s="317"/>
      <c r="AI378" s="317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</row>
    <row r="379" spans="1:72" s="34" customFormat="1">
      <c r="A379" s="298"/>
      <c r="B379" s="299"/>
      <c r="C379" s="300"/>
      <c r="D379" s="301"/>
      <c r="E379" s="301"/>
      <c r="F379" s="317"/>
      <c r="G379" s="317"/>
      <c r="H379" s="317"/>
      <c r="I379" s="317"/>
      <c r="J379" s="317"/>
      <c r="K379" s="317"/>
      <c r="L379" s="317"/>
      <c r="M379" s="317"/>
      <c r="N379" s="317"/>
      <c r="O379" s="317"/>
      <c r="P379" s="317"/>
      <c r="Q379" s="317"/>
      <c r="R379" s="317"/>
      <c r="S379" s="317"/>
      <c r="T379" s="317"/>
      <c r="U379" s="317"/>
      <c r="V379" s="317"/>
      <c r="W379" s="317"/>
      <c r="X379" s="317"/>
      <c r="Y379" s="317"/>
      <c r="Z379" s="317"/>
      <c r="AA379" s="317"/>
      <c r="AB379" s="317"/>
      <c r="AC379" s="317"/>
      <c r="AD379" s="317"/>
      <c r="AE379" s="317"/>
      <c r="AF379" s="317"/>
      <c r="AG379" s="317"/>
      <c r="AH379" s="317"/>
      <c r="AI379" s="317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</row>
    <row r="380" spans="1:72" s="34" customFormat="1">
      <c r="A380" s="298"/>
      <c r="B380" s="299"/>
      <c r="C380" s="300"/>
      <c r="D380" s="301"/>
      <c r="E380" s="301"/>
      <c r="F380" s="317"/>
      <c r="G380" s="317"/>
      <c r="H380" s="317"/>
      <c r="I380" s="317"/>
      <c r="J380" s="317"/>
      <c r="K380" s="317"/>
      <c r="L380" s="317"/>
      <c r="M380" s="317"/>
      <c r="N380" s="317"/>
      <c r="O380" s="317"/>
      <c r="P380" s="317"/>
      <c r="Q380" s="317"/>
      <c r="R380" s="317"/>
      <c r="S380" s="317"/>
      <c r="T380" s="317"/>
      <c r="U380" s="317"/>
      <c r="V380" s="317"/>
      <c r="W380" s="317"/>
      <c r="X380" s="317"/>
      <c r="Y380" s="317"/>
      <c r="Z380" s="317"/>
      <c r="AA380" s="317"/>
      <c r="AB380" s="317"/>
      <c r="AC380" s="317"/>
      <c r="AD380" s="317"/>
      <c r="AE380" s="317"/>
      <c r="AF380" s="317"/>
      <c r="AG380" s="317"/>
      <c r="AH380" s="317"/>
      <c r="AI380" s="317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</row>
    <row r="381" spans="1:72" s="34" customFormat="1">
      <c r="A381" s="294"/>
      <c r="B381" s="295"/>
      <c r="C381" s="296"/>
      <c r="D381" s="297"/>
      <c r="E381" s="297"/>
      <c r="F381" s="328"/>
      <c r="G381" s="328"/>
      <c r="H381" s="328"/>
      <c r="I381" s="328"/>
      <c r="J381" s="328"/>
      <c r="K381" s="328"/>
      <c r="L381" s="328"/>
      <c r="M381" s="328"/>
      <c r="N381" s="328"/>
      <c r="O381" s="328"/>
      <c r="P381" s="328"/>
      <c r="Q381" s="328"/>
      <c r="R381" s="328"/>
      <c r="S381" s="328"/>
      <c r="T381" s="328"/>
      <c r="U381" s="328"/>
      <c r="V381" s="328"/>
      <c r="W381" s="328"/>
      <c r="X381" s="328"/>
      <c r="Y381" s="328"/>
      <c r="Z381" s="328"/>
      <c r="AA381" s="328"/>
      <c r="AB381" s="328"/>
      <c r="AC381" s="328"/>
      <c r="AD381" s="328"/>
      <c r="AE381" s="328"/>
      <c r="AF381" s="328"/>
      <c r="AG381" s="328"/>
      <c r="AH381" s="328"/>
      <c r="AI381" s="328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</row>
    <row r="382" spans="1:72" s="34" customFormat="1">
      <c r="A382" s="298"/>
      <c r="B382" s="299"/>
      <c r="C382" s="300"/>
      <c r="D382" s="301"/>
      <c r="E382" s="301"/>
      <c r="F382" s="317"/>
      <c r="G382" s="317"/>
      <c r="H382" s="317"/>
      <c r="I382" s="317"/>
      <c r="J382" s="317"/>
      <c r="K382" s="317"/>
      <c r="L382" s="317"/>
      <c r="M382" s="317"/>
      <c r="N382" s="317"/>
      <c r="O382" s="317"/>
      <c r="P382" s="317"/>
      <c r="Q382" s="317"/>
      <c r="R382" s="317"/>
      <c r="S382" s="317"/>
      <c r="T382" s="317"/>
      <c r="U382" s="317"/>
      <c r="V382" s="317"/>
      <c r="W382" s="317"/>
      <c r="X382" s="317"/>
      <c r="Y382" s="317"/>
      <c r="Z382" s="317"/>
      <c r="AA382" s="317"/>
      <c r="AB382" s="317"/>
      <c r="AC382" s="317"/>
      <c r="AD382" s="317"/>
      <c r="AE382" s="317"/>
      <c r="AF382" s="317"/>
      <c r="AG382" s="317"/>
      <c r="AH382" s="317"/>
      <c r="AI382" s="317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</row>
    <row r="383" spans="1:72" s="34" customFormat="1">
      <c r="A383" s="316"/>
      <c r="B383" s="303"/>
      <c r="C383" s="304"/>
      <c r="D383" s="305"/>
      <c r="E383" s="305"/>
      <c r="F383" s="317"/>
      <c r="G383" s="317"/>
      <c r="H383" s="317"/>
      <c r="I383" s="317"/>
      <c r="J383" s="317"/>
      <c r="K383" s="317"/>
      <c r="L383" s="317"/>
      <c r="M383" s="317"/>
      <c r="N383" s="317"/>
      <c r="O383" s="317"/>
      <c r="P383" s="317"/>
      <c r="Q383" s="317"/>
      <c r="R383" s="317"/>
      <c r="S383" s="317"/>
      <c r="T383" s="317"/>
      <c r="U383" s="317"/>
      <c r="V383" s="317"/>
      <c r="W383" s="317"/>
      <c r="X383" s="317"/>
      <c r="Y383" s="317"/>
      <c r="Z383" s="317"/>
      <c r="AA383" s="317"/>
      <c r="AB383" s="317"/>
      <c r="AC383" s="317"/>
      <c r="AD383" s="317"/>
      <c r="AE383" s="317"/>
      <c r="AF383" s="317"/>
      <c r="AG383" s="317"/>
      <c r="AH383" s="317"/>
      <c r="AI383" s="317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</row>
    <row r="384" spans="1:72" s="34" customFormat="1">
      <c r="A384" s="316"/>
      <c r="B384" s="303"/>
      <c r="C384" s="304"/>
      <c r="D384" s="305"/>
      <c r="E384" s="305"/>
      <c r="F384" s="317"/>
      <c r="G384" s="317"/>
      <c r="H384" s="317"/>
      <c r="I384" s="317"/>
      <c r="J384" s="317"/>
      <c r="K384" s="317"/>
      <c r="L384" s="317"/>
      <c r="M384" s="317"/>
      <c r="N384" s="317"/>
      <c r="O384" s="317"/>
      <c r="P384" s="317"/>
      <c r="Q384" s="317"/>
      <c r="R384" s="317"/>
      <c r="S384" s="317"/>
      <c r="T384" s="317"/>
      <c r="U384" s="317"/>
      <c r="V384" s="317"/>
      <c r="W384" s="317"/>
      <c r="X384" s="317"/>
      <c r="Y384" s="317"/>
      <c r="Z384" s="317"/>
      <c r="AA384" s="317"/>
      <c r="AB384" s="317"/>
      <c r="AC384" s="317"/>
      <c r="AD384" s="317"/>
      <c r="AE384" s="317"/>
      <c r="AF384" s="317"/>
      <c r="AG384" s="317"/>
      <c r="AH384" s="317"/>
      <c r="AI384" s="317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</row>
    <row r="385" spans="1:72" s="34" customFormat="1">
      <c r="A385" s="316"/>
      <c r="B385" s="303"/>
      <c r="C385" s="304"/>
      <c r="D385" s="305"/>
      <c r="E385" s="305"/>
      <c r="F385" s="317"/>
      <c r="G385" s="317"/>
      <c r="H385" s="317"/>
      <c r="I385" s="317"/>
      <c r="J385" s="317"/>
      <c r="K385" s="317"/>
      <c r="L385" s="317"/>
      <c r="M385" s="317"/>
      <c r="N385" s="317"/>
      <c r="O385" s="317"/>
      <c r="P385" s="317"/>
      <c r="Q385" s="317"/>
      <c r="R385" s="317"/>
      <c r="S385" s="317"/>
      <c r="T385" s="317"/>
      <c r="U385" s="317"/>
      <c r="V385" s="317"/>
      <c r="W385" s="317"/>
      <c r="X385" s="317"/>
      <c r="Y385" s="317"/>
      <c r="Z385" s="317"/>
      <c r="AA385" s="317"/>
      <c r="AB385" s="317"/>
      <c r="AC385" s="317"/>
      <c r="AD385" s="317"/>
      <c r="AE385" s="317"/>
      <c r="AF385" s="317"/>
      <c r="AG385" s="317"/>
      <c r="AH385" s="317"/>
      <c r="AI385" s="317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</row>
    <row r="386" spans="1:72" s="34" customFormat="1">
      <c r="A386" s="316"/>
      <c r="B386" s="303"/>
      <c r="C386" s="304"/>
      <c r="D386" s="305"/>
      <c r="E386" s="305"/>
      <c r="F386" s="317"/>
      <c r="G386" s="317"/>
      <c r="H386" s="317"/>
      <c r="I386" s="317"/>
      <c r="J386" s="317"/>
      <c r="K386" s="317"/>
      <c r="L386" s="317"/>
      <c r="M386" s="317"/>
      <c r="N386" s="317"/>
      <c r="O386" s="317"/>
      <c r="P386" s="317"/>
      <c r="Q386" s="317"/>
      <c r="R386" s="317"/>
      <c r="S386" s="317"/>
      <c r="T386" s="317"/>
      <c r="U386" s="317"/>
      <c r="V386" s="317"/>
      <c r="W386" s="317"/>
      <c r="X386" s="317"/>
      <c r="Y386" s="317"/>
      <c r="Z386" s="317"/>
      <c r="AA386" s="317"/>
      <c r="AB386" s="317"/>
      <c r="AC386" s="317"/>
      <c r="AD386" s="317"/>
      <c r="AE386" s="317"/>
      <c r="AF386" s="317"/>
      <c r="AG386" s="317"/>
      <c r="AH386" s="317"/>
      <c r="AI386" s="317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</row>
    <row r="387" spans="1:72" s="34" customFormat="1">
      <c r="A387" s="316"/>
      <c r="B387" s="303"/>
      <c r="C387" s="304"/>
      <c r="D387" s="305"/>
      <c r="E387" s="305"/>
      <c r="F387" s="317"/>
      <c r="G387" s="317"/>
      <c r="H387" s="317"/>
      <c r="I387" s="317"/>
      <c r="J387" s="317"/>
      <c r="K387" s="317"/>
      <c r="L387" s="317"/>
      <c r="M387" s="317"/>
      <c r="N387" s="317"/>
      <c r="O387" s="317"/>
      <c r="P387" s="317"/>
      <c r="Q387" s="317"/>
      <c r="R387" s="317"/>
      <c r="S387" s="317"/>
      <c r="T387" s="317"/>
      <c r="U387" s="317"/>
      <c r="V387" s="317"/>
      <c r="W387" s="317"/>
      <c r="X387" s="317"/>
      <c r="Y387" s="317"/>
      <c r="Z387" s="317"/>
      <c r="AA387" s="317"/>
      <c r="AB387" s="317"/>
      <c r="AC387" s="317"/>
      <c r="AD387" s="317"/>
      <c r="AE387" s="317"/>
      <c r="AF387" s="317"/>
      <c r="AG387" s="317"/>
      <c r="AH387" s="317"/>
      <c r="AI387" s="317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</row>
    <row r="388" spans="1:72" s="34" customFormat="1">
      <c r="A388" s="298"/>
      <c r="B388" s="299"/>
      <c r="C388" s="300"/>
      <c r="D388" s="301"/>
      <c r="E388" s="301"/>
      <c r="F388" s="317"/>
      <c r="G388" s="317"/>
      <c r="H388" s="317"/>
      <c r="I388" s="317"/>
      <c r="J388" s="317"/>
      <c r="K388" s="317"/>
      <c r="L388" s="317"/>
      <c r="M388" s="317"/>
      <c r="N388" s="317"/>
      <c r="O388" s="317"/>
      <c r="P388" s="317"/>
      <c r="Q388" s="317"/>
      <c r="R388" s="317"/>
      <c r="S388" s="317"/>
      <c r="T388" s="317"/>
      <c r="U388" s="317"/>
      <c r="V388" s="317"/>
      <c r="W388" s="317"/>
      <c r="X388" s="317"/>
      <c r="Y388" s="317"/>
      <c r="Z388" s="317"/>
      <c r="AA388" s="317"/>
      <c r="AB388" s="317"/>
      <c r="AC388" s="317"/>
      <c r="AD388" s="317"/>
      <c r="AE388" s="317"/>
      <c r="AF388" s="317"/>
      <c r="AG388" s="317"/>
      <c r="AH388" s="317"/>
      <c r="AI388" s="317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</row>
    <row r="389" spans="1:72" s="34" customFormat="1">
      <c r="A389" s="316"/>
      <c r="B389" s="303"/>
      <c r="C389" s="304"/>
      <c r="D389" s="305"/>
      <c r="E389" s="305"/>
      <c r="F389" s="317"/>
      <c r="G389" s="317"/>
      <c r="H389" s="317"/>
      <c r="I389" s="317"/>
      <c r="J389" s="317"/>
      <c r="K389" s="317"/>
      <c r="L389" s="317"/>
      <c r="M389" s="317"/>
      <c r="N389" s="317"/>
      <c r="O389" s="317"/>
      <c r="P389" s="317"/>
      <c r="Q389" s="317"/>
      <c r="R389" s="317"/>
      <c r="S389" s="317"/>
      <c r="T389" s="317"/>
      <c r="U389" s="317"/>
      <c r="V389" s="317"/>
      <c r="W389" s="317"/>
      <c r="X389" s="317"/>
      <c r="Y389" s="317"/>
      <c r="Z389" s="317"/>
      <c r="AA389" s="317"/>
      <c r="AB389" s="317"/>
      <c r="AC389" s="317"/>
      <c r="AD389" s="317"/>
      <c r="AE389" s="317"/>
      <c r="AF389" s="317"/>
      <c r="AG389" s="317"/>
      <c r="AH389" s="317"/>
      <c r="AI389" s="317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</row>
    <row r="390" spans="1:72" s="34" customFormat="1">
      <c r="A390" s="316"/>
      <c r="B390" s="303"/>
      <c r="C390" s="304"/>
      <c r="D390" s="305"/>
      <c r="E390" s="305"/>
      <c r="F390" s="317"/>
      <c r="G390" s="317"/>
      <c r="H390" s="317"/>
      <c r="I390" s="317"/>
      <c r="J390" s="317"/>
      <c r="K390" s="317"/>
      <c r="L390" s="317"/>
      <c r="M390" s="317"/>
      <c r="N390" s="317"/>
      <c r="O390" s="317"/>
      <c r="P390" s="317"/>
      <c r="Q390" s="317"/>
      <c r="R390" s="317"/>
      <c r="S390" s="317"/>
      <c r="T390" s="317"/>
      <c r="U390" s="317"/>
      <c r="V390" s="317"/>
      <c r="W390" s="317"/>
      <c r="X390" s="317"/>
      <c r="Y390" s="317"/>
      <c r="Z390" s="317"/>
      <c r="AA390" s="317"/>
      <c r="AB390" s="317"/>
      <c r="AC390" s="317"/>
      <c r="AD390" s="317"/>
      <c r="AE390" s="317"/>
      <c r="AF390" s="317"/>
      <c r="AG390" s="317"/>
      <c r="AH390" s="317"/>
      <c r="AI390" s="317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</row>
    <row r="391" spans="1:72" s="34" customFormat="1">
      <c r="A391" s="316"/>
      <c r="B391" s="303"/>
      <c r="C391" s="304"/>
      <c r="D391" s="305"/>
      <c r="E391" s="305"/>
      <c r="F391" s="317"/>
      <c r="G391" s="317"/>
      <c r="H391" s="317"/>
      <c r="I391" s="317"/>
      <c r="J391" s="317"/>
      <c r="K391" s="317"/>
      <c r="L391" s="317"/>
      <c r="M391" s="317"/>
      <c r="N391" s="317"/>
      <c r="O391" s="317"/>
      <c r="P391" s="317"/>
      <c r="Q391" s="317"/>
      <c r="R391" s="317"/>
      <c r="S391" s="317"/>
      <c r="T391" s="317"/>
      <c r="U391" s="317"/>
      <c r="V391" s="317"/>
      <c r="W391" s="317"/>
      <c r="X391" s="317"/>
      <c r="Y391" s="317"/>
      <c r="Z391" s="317"/>
      <c r="AA391" s="317"/>
      <c r="AB391" s="317"/>
      <c r="AC391" s="317"/>
      <c r="AD391" s="317"/>
      <c r="AE391" s="317"/>
      <c r="AF391" s="317"/>
      <c r="AG391" s="317"/>
      <c r="AH391" s="317"/>
      <c r="AI391" s="317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</row>
    <row r="392" spans="1:72" s="34" customFormat="1">
      <c r="A392" s="316"/>
      <c r="B392" s="303"/>
      <c r="C392" s="304"/>
      <c r="D392" s="305"/>
      <c r="E392" s="305"/>
      <c r="F392" s="317"/>
      <c r="G392" s="317"/>
      <c r="H392" s="317"/>
      <c r="I392" s="317"/>
      <c r="J392" s="317"/>
      <c r="K392" s="317"/>
      <c r="L392" s="317"/>
      <c r="M392" s="317"/>
      <c r="N392" s="317"/>
      <c r="O392" s="317"/>
      <c r="P392" s="317"/>
      <c r="Q392" s="317"/>
      <c r="R392" s="317"/>
      <c r="S392" s="317"/>
      <c r="T392" s="317"/>
      <c r="U392" s="317"/>
      <c r="V392" s="317"/>
      <c r="W392" s="317"/>
      <c r="X392" s="317"/>
      <c r="Y392" s="317"/>
      <c r="Z392" s="317"/>
      <c r="AA392" s="317"/>
      <c r="AB392" s="317"/>
      <c r="AC392" s="317"/>
      <c r="AD392" s="317"/>
      <c r="AE392" s="317"/>
      <c r="AF392" s="317"/>
      <c r="AG392" s="317"/>
      <c r="AH392" s="317"/>
      <c r="AI392" s="317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</row>
    <row r="393" spans="1:72" s="34" customFormat="1">
      <c r="A393" s="316"/>
      <c r="B393" s="303"/>
      <c r="C393" s="304"/>
      <c r="D393" s="305"/>
      <c r="E393" s="305"/>
      <c r="F393" s="317"/>
      <c r="G393" s="317"/>
      <c r="H393" s="317"/>
      <c r="I393" s="317"/>
      <c r="J393" s="317"/>
      <c r="K393" s="317"/>
      <c r="L393" s="317"/>
      <c r="M393" s="317"/>
      <c r="N393" s="317"/>
      <c r="O393" s="317"/>
      <c r="P393" s="317"/>
      <c r="Q393" s="317"/>
      <c r="R393" s="317"/>
      <c r="S393" s="317"/>
      <c r="T393" s="317"/>
      <c r="U393" s="317"/>
      <c r="V393" s="317"/>
      <c r="W393" s="317"/>
      <c r="X393" s="317"/>
      <c r="Y393" s="317"/>
      <c r="Z393" s="317"/>
      <c r="AA393" s="317"/>
      <c r="AB393" s="317"/>
      <c r="AC393" s="317"/>
      <c r="AD393" s="317"/>
      <c r="AE393" s="317"/>
      <c r="AF393" s="317"/>
      <c r="AG393" s="317"/>
      <c r="AH393" s="317"/>
      <c r="AI393" s="317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</row>
    <row r="394" spans="1:72" s="34" customFormat="1">
      <c r="A394" s="316"/>
      <c r="B394" s="303"/>
      <c r="C394" s="304"/>
      <c r="D394" s="305"/>
      <c r="E394" s="305"/>
      <c r="F394" s="317"/>
      <c r="G394" s="317"/>
      <c r="H394" s="317"/>
      <c r="I394" s="317"/>
      <c r="J394" s="317"/>
      <c r="K394" s="317"/>
      <c r="L394" s="317"/>
      <c r="M394" s="317"/>
      <c r="N394" s="317"/>
      <c r="O394" s="317"/>
      <c r="P394" s="317"/>
      <c r="Q394" s="317"/>
      <c r="R394" s="317"/>
      <c r="S394" s="317"/>
      <c r="T394" s="317"/>
      <c r="U394" s="317"/>
      <c r="V394" s="317"/>
      <c r="W394" s="317"/>
      <c r="X394" s="317"/>
      <c r="Y394" s="317"/>
      <c r="Z394" s="317"/>
      <c r="AA394" s="317"/>
      <c r="AB394" s="317"/>
      <c r="AC394" s="317"/>
      <c r="AD394" s="317"/>
      <c r="AE394" s="317"/>
      <c r="AF394" s="317"/>
      <c r="AG394" s="317"/>
      <c r="AH394" s="317"/>
      <c r="AI394" s="317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</row>
    <row r="395" spans="1:72" s="34" customFormat="1">
      <c r="A395" s="298"/>
      <c r="B395" s="299"/>
      <c r="C395" s="300"/>
      <c r="D395" s="301"/>
      <c r="E395" s="301"/>
      <c r="F395" s="317"/>
      <c r="G395" s="317"/>
      <c r="H395" s="317"/>
      <c r="I395" s="317"/>
      <c r="J395" s="317"/>
      <c r="K395" s="317"/>
      <c r="L395" s="317"/>
      <c r="M395" s="317"/>
      <c r="N395" s="317"/>
      <c r="O395" s="317"/>
      <c r="P395" s="317"/>
      <c r="Q395" s="317"/>
      <c r="R395" s="317"/>
      <c r="S395" s="317"/>
      <c r="T395" s="317"/>
      <c r="U395" s="317"/>
      <c r="V395" s="317"/>
      <c r="W395" s="317"/>
      <c r="X395" s="317"/>
      <c r="Y395" s="317"/>
      <c r="Z395" s="317"/>
      <c r="AA395" s="317"/>
      <c r="AB395" s="317"/>
      <c r="AC395" s="317"/>
      <c r="AD395" s="317"/>
      <c r="AE395" s="317"/>
      <c r="AF395" s="317"/>
      <c r="AG395" s="317"/>
      <c r="AH395" s="317"/>
      <c r="AI395" s="317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</row>
    <row r="396" spans="1:72" s="34" customFormat="1">
      <c r="A396" s="316"/>
      <c r="B396" s="303"/>
      <c r="C396" s="304"/>
      <c r="D396" s="305"/>
      <c r="E396" s="305"/>
      <c r="F396" s="317"/>
      <c r="G396" s="317"/>
      <c r="H396" s="317"/>
      <c r="I396" s="317"/>
      <c r="J396" s="317"/>
      <c r="K396" s="317"/>
      <c r="L396" s="317"/>
      <c r="M396" s="317"/>
      <c r="N396" s="317"/>
      <c r="O396" s="317"/>
      <c r="P396" s="317"/>
      <c r="Q396" s="317"/>
      <c r="R396" s="317"/>
      <c r="S396" s="317"/>
      <c r="T396" s="317"/>
      <c r="U396" s="317"/>
      <c r="V396" s="317"/>
      <c r="W396" s="317"/>
      <c r="X396" s="317"/>
      <c r="Y396" s="317"/>
      <c r="Z396" s="317"/>
      <c r="AA396" s="317"/>
      <c r="AB396" s="317"/>
      <c r="AC396" s="317"/>
      <c r="AD396" s="317"/>
      <c r="AE396" s="317"/>
      <c r="AF396" s="317"/>
      <c r="AG396" s="317"/>
      <c r="AH396" s="317"/>
      <c r="AI396" s="317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</row>
    <row r="397" spans="1:72" s="34" customFormat="1">
      <c r="A397" s="316"/>
      <c r="B397" s="303"/>
      <c r="C397" s="304"/>
      <c r="D397" s="305"/>
      <c r="E397" s="305"/>
      <c r="F397" s="317"/>
      <c r="G397" s="317"/>
      <c r="H397" s="317"/>
      <c r="I397" s="317"/>
      <c r="J397" s="317"/>
      <c r="K397" s="317"/>
      <c r="L397" s="317"/>
      <c r="M397" s="317"/>
      <c r="N397" s="317"/>
      <c r="O397" s="317"/>
      <c r="P397" s="317"/>
      <c r="Q397" s="317"/>
      <c r="R397" s="317"/>
      <c r="S397" s="317"/>
      <c r="T397" s="317"/>
      <c r="U397" s="317"/>
      <c r="V397" s="317"/>
      <c r="W397" s="317"/>
      <c r="X397" s="317"/>
      <c r="Y397" s="317"/>
      <c r="Z397" s="317"/>
      <c r="AA397" s="317"/>
      <c r="AB397" s="317"/>
      <c r="AC397" s="317"/>
      <c r="AD397" s="317"/>
      <c r="AE397" s="317"/>
      <c r="AF397" s="317"/>
      <c r="AG397" s="317"/>
      <c r="AH397" s="317"/>
      <c r="AI397" s="317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</row>
    <row r="398" spans="1:72" s="34" customFormat="1">
      <c r="A398" s="316"/>
      <c r="B398" s="303"/>
      <c r="C398" s="304"/>
      <c r="D398" s="305"/>
      <c r="E398" s="305"/>
      <c r="F398" s="317"/>
      <c r="G398" s="317"/>
      <c r="H398" s="317"/>
      <c r="I398" s="317"/>
      <c r="J398" s="317"/>
      <c r="K398" s="317"/>
      <c r="L398" s="317"/>
      <c r="M398" s="317"/>
      <c r="N398" s="317"/>
      <c r="O398" s="317"/>
      <c r="P398" s="317"/>
      <c r="Q398" s="317"/>
      <c r="R398" s="317"/>
      <c r="S398" s="317"/>
      <c r="T398" s="317"/>
      <c r="U398" s="317"/>
      <c r="V398" s="317"/>
      <c r="W398" s="317"/>
      <c r="X398" s="317"/>
      <c r="Y398" s="317"/>
      <c r="Z398" s="317"/>
      <c r="AA398" s="317"/>
      <c r="AB398" s="317"/>
      <c r="AC398" s="317"/>
      <c r="AD398" s="317"/>
      <c r="AE398" s="317"/>
      <c r="AF398" s="317"/>
      <c r="AG398" s="317"/>
      <c r="AH398" s="317"/>
      <c r="AI398" s="317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</row>
    <row r="399" spans="1:72" s="34" customFormat="1">
      <c r="A399" s="316"/>
      <c r="B399" s="303"/>
      <c r="C399" s="304"/>
      <c r="D399" s="305"/>
      <c r="E399" s="305"/>
      <c r="F399" s="317"/>
      <c r="G399" s="317"/>
      <c r="H399" s="317"/>
      <c r="I399" s="317"/>
      <c r="J399" s="317"/>
      <c r="K399" s="317"/>
      <c r="L399" s="317"/>
      <c r="M399" s="317"/>
      <c r="N399" s="317"/>
      <c r="O399" s="317"/>
      <c r="P399" s="317"/>
      <c r="Q399" s="317"/>
      <c r="R399" s="317"/>
      <c r="S399" s="317"/>
      <c r="T399" s="317"/>
      <c r="U399" s="317"/>
      <c r="V399" s="317"/>
      <c r="W399" s="317"/>
      <c r="X399" s="317"/>
      <c r="Y399" s="317"/>
      <c r="Z399" s="317"/>
      <c r="AA399" s="317"/>
      <c r="AB399" s="317"/>
      <c r="AC399" s="317"/>
      <c r="AD399" s="317"/>
      <c r="AE399" s="317"/>
      <c r="AF399" s="317"/>
      <c r="AG399" s="317"/>
      <c r="AH399" s="317"/>
      <c r="AI399" s="317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</row>
    <row r="400" spans="1:72" s="34" customFormat="1">
      <c r="A400" s="316"/>
      <c r="B400" s="303"/>
      <c r="C400" s="304"/>
      <c r="D400" s="305"/>
      <c r="E400" s="305"/>
      <c r="F400" s="317"/>
      <c r="G400" s="317"/>
      <c r="H400" s="317"/>
      <c r="I400" s="317"/>
      <c r="J400" s="317"/>
      <c r="K400" s="317"/>
      <c r="L400" s="317"/>
      <c r="M400" s="317"/>
      <c r="N400" s="317"/>
      <c r="O400" s="317"/>
      <c r="P400" s="317"/>
      <c r="Q400" s="317"/>
      <c r="R400" s="317"/>
      <c r="S400" s="317"/>
      <c r="T400" s="317"/>
      <c r="U400" s="317"/>
      <c r="V400" s="317"/>
      <c r="W400" s="317"/>
      <c r="X400" s="317"/>
      <c r="Y400" s="317"/>
      <c r="Z400" s="317"/>
      <c r="AA400" s="317"/>
      <c r="AB400" s="317"/>
      <c r="AC400" s="317"/>
      <c r="AD400" s="317"/>
      <c r="AE400" s="317"/>
      <c r="AF400" s="317"/>
      <c r="AG400" s="317"/>
      <c r="AH400" s="317"/>
      <c r="AI400" s="317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</row>
    <row r="401" spans="1:72" s="34" customFormat="1">
      <c r="A401" s="316"/>
      <c r="B401" s="303"/>
      <c r="C401" s="304"/>
      <c r="D401" s="305"/>
      <c r="E401" s="305"/>
      <c r="F401" s="317"/>
      <c r="G401" s="317"/>
      <c r="H401" s="317"/>
      <c r="I401" s="317"/>
      <c r="J401" s="317"/>
      <c r="K401" s="317"/>
      <c r="L401" s="317"/>
      <c r="M401" s="317"/>
      <c r="N401" s="317"/>
      <c r="O401" s="317"/>
      <c r="P401" s="317"/>
      <c r="Q401" s="317"/>
      <c r="R401" s="317"/>
      <c r="S401" s="317"/>
      <c r="T401" s="317"/>
      <c r="U401" s="317"/>
      <c r="V401" s="317"/>
      <c r="W401" s="317"/>
      <c r="X401" s="317"/>
      <c r="Y401" s="317"/>
      <c r="Z401" s="317"/>
      <c r="AA401" s="317"/>
      <c r="AB401" s="317"/>
      <c r="AC401" s="317"/>
      <c r="AD401" s="317"/>
      <c r="AE401" s="317"/>
      <c r="AF401" s="317"/>
      <c r="AG401" s="317"/>
      <c r="AH401" s="317"/>
      <c r="AI401" s="317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</row>
    <row r="402" spans="1:72" s="34" customFormat="1">
      <c r="A402" s="298"/>
      <c r="B402" s="299"/>
      <c r="C402" s="300"/>
      <c r="D402" s="301"/>
      <c r="E402" s="301"/>
      <c r="F402" s="317"/>
      <c r="G402" s="317"/>
      <c r="H402" s="317"/>
      <c r="I402" s="317"/>
      <c r="J402" s="317"/>
      <c r="K402" s="317"/>
      <c r="L402" s="317"/>
      <c r="M402" s="317"/>
      <c r="N402" s="317"/>
      <c r="O402" s="317"/>
      <c r="P402" s="317"/>
      <c r="Q402" s="317"/>
      <c r="R402" s="317"/>
      <c r="S402" s="317"/>
      <c r="T402" s="317"/>
      <c r="U402" s="317"/>
      <c r="V402" s="317"/>
      <c r="W402" s="317"/>
      <c r="X402" s="317"/>
      <c r="Y402" s="317"/>
      <c r="Z402" s="317"/>
      <c r="AA402" s="317"/>
      <c r="AB402" s="317"/>
      <c r="AC402" s="317"/>
      <c r="AD402" s="317"/>
      <c r="AE402" s="317"/>
      <c r="AF402" s="317"/>
      <c r="AG402" s="317"/>
      <c r="AH402" s="317"/>
      <c r="AI402" s="317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</row>
    <row r="403" spans="1:72" s="34" customFormat="1">
      <c r="A403" s="298"/>
      <c r="B403" s="299"/>
      <c r="C403" s="300"/>
      <c r="D403" s="301"/>
      <c r="E403" s="301"/>
      <c r="F403" s="317"/>
      <c r="G403" s="317"/>
      <c r="H403" s="317"/>
      <c r="I403" s="317"/>
      <c r="J403" s="317"/>
      <c r="K403" s="317"/>
      <c r="L403" s="317"/>
      <c r="M403" s="317"/>
      <c r="N403" s="317"/>
      <c r="O403" s="317"/>
      <c r="P403" s="317"/>
      <c r="Q403" s="317"/>
      <c r="R403" s="317"/>
      <c r="S403" s="317"/>
      <c r="T403" s="317"/>
      <c r="U403" s="317"/>
      <c r="V403" s="317"/>
      <c r="W403" s="317"/>
      <c r="X403" s="317"/>
      <c r="Y403" s="317"/>
      <c r="Z403" s="317"/>
      <c r="AA403" s="317"/>
      <c r="AB403" s="317"/>
      <c r="AC403" s="317"/>
      <c r="AD403" s="317"/>
      <c r="AE403" s="317"/>
      <c r="AF403" s="317"/>
      <c r="AG403" s="317"/>
      <c r="AH403" s="317"/>
      <c r="AI403" s="317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</row>
    <row r="404" spans="1:72" s="34" customFormat="1">
      <c r="A404" s="298"/>
      <c r="B404" s="299"/>
      <c r="C404" s="300"/>
      <c r="D404" s="301"/>
      <c r="E404" s="301"/>
      <c r="F404" s="317"/>
      <c r="G404" s="317"/>
      <c r="H404" s="317"/>
      <c r="I404" s="317"/>
      <c r="J404" s="317"/>
      <c r="K404" s="317"/>
      <c r="L404" s="317"/>
      <c r="M404" s="317"/>
      <c r="N404" s="317"/>
      <c r="O404" s="317"/>
      <c r="P404" s="317"/>
      <c r="Q404" s="317"/>
      <c r="R404" s="317"/>
      <c r="S404" s="317"/>
      <c r="T404" s="317"/>
      <c r="U404" s="317"/>
      <c r="V404" s="317"/>
      <c r="W404" s="317"/>
      <c r="X404" s="317"/>
      <c r="Y404" s="317"/>
      <c r="Z404" s="317"/>
      <c r="AA404" s="317"/>
      <c r="AB404" s="317"/>
      <c r="AC404" s="317"/>
      <c r="AD404" s="317"/>
      <c r="AE404" s="317"/>
      <c r="AF404" s="317"/>
      <c r="AG404" s="317"/>
      <c r="AH404" s="317"/>
      <c r="AI404" s="317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</row>
  </sheetData>
  <mergeCells count="19">
    <mergeCell ref="AB16:AC16"/>
    <mergeCell ref="AD16:AF16"/>
    <mergeCell ref="AG16:AH16"/>
    <mergeCell ref="AF12:AI12"/>
    <mergeCell ref="AF13:AI13"/>
    <mergeCell ref="A14:AI14"/>
    <mergeCell ref="A15:A17"/>
    <mergeCell ref="B15:B17"/>
    <mergeCell ref="C15:C17"/>
    <mergeCell ref="D15:AI15"/>
    <mergeCell ref="D16:M16"/>
    <mergeCell ref="N16:X16"/>
    <mergeCell ref="Y16:AA16"/>
    <mergeCell ref="B7:AH7"/>
    <mergeCell ref="N2:T2"/>
    <mergeCell ref="AF2:AI2"/>
    <mergeCell ref="AF3:AI3"/>
    <mergeCell ref="B4:AH4"/>
    <mergeCell ref="B5:AH5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BT406"/>
  <sheetViews>
    <sheetView view="pageBreakPreview" topLeftCell="AE1" zoomScale="50" zoomScaleNormal="55" zoomScaleSheetLayoutView="50" workbookViewId="0">
      <pane ySplit="19" topLeftCell="A20" activePane="bottomLeft" state="frozen"/>
      <selection pane="bottomLeft" activeCell="AF13" sqref="AF13:AI13"/>
    </sheetView>
  </sheetViews>
  <sheetFormatPr defaultColWidth="9" defaultRowHeight="15.6"/>
  <cols>
    <col min="1" max="1" width="13.59765625" style="5" customWidth="1"/>
    <col min="2" max="2" width="54" style="331" customWidth="1"/>
    <col min="3" max="3" width="32" style="287" customWidth="1"/>
    <col min="4" max="6" width="45.69921875" style="5" bestFit="1" customWidth="1"/>
    <col min="7" max="7" width="42.59765625" style="5" bestFit="1" customWidth="1"/>
    <col min="8" max="8" width="39.8984375" style="5" bestFit="1" customWidth="1"/>
    <col min="9" max="9" width="34.5" style="5" bestFit="1" customWidth="1"/>
    <col min="10" max="11" width="23.5" style="5" bestFit="1" customWidth="1"/>
    <col min="12" max="12" width="53.5" style="5" bestFit="1" customWidth="1"/>
    <col min="13" max="13" width="17.8984375" style="5" bestFit="1" customWidth="1"/>
    <col min="14" max="16" width="18.09765625" style="5" bestFit="1" customWidth="1"/>
    <col min="17" max="19" width="15.3984375" style="5" bestFit="1" customWidth="1"/>
    <col min="20" max="22" width="12.59765625" style="5" bestFit="1" customWidth="1"/>
    <col min="23" max="23" width="20.69921875" style="5" bestFit="1" customWidth="1"/>
    <col min="24" max="24" width="50.59765625" style="5" bestFit="1" customWidth="1"/>
    <col min="25" max="25" width="36.69921875" style="5" bestFit="1" customWidth="1"/>
    <col min="26" max="26" width="34" style="5" bestFit="1" customWidth="1"/>
    <col min="27" max="27" width="23.09765625" style="5" bestFit="1" customWidth="1"/>
    <col min="28" max="28" width="39.5" style="5" bestFit="1" customWidth="1"/>
    <col min="29" max="29" width="56.19921875" style="5" bestFit="1" customWidth="1"/>
    <col min="30" max="30" width="37.09765625" style="5" bestFit="1" customWidth="1"/>
    <col min="31" max="31" width="39.8984375" style="5" bestFit="1" customWidth="1"/>
    <col min="32" max="32" width="42.59765625" style="5" bestFit="1" customWidth="1"/>
    <col min="33" max="33" width="39.8984375" style="5" bestFit="1" customWidth="1"/>
    <col min="34" max="34" width="42.59765625" style="5" bestFit="1" customWidth="1"/>
    <col min="35" max="35" width="56" style="309" customWidth="1"/>
    <col min="36" max="36" width="9" style="34"/>
    <col min="37" max="16384" width="9" style="1"/>
  </cols>
  <sheetData>
    <row r="1" spans="1:72" s="40" customFormat="1" ht="18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280"/>
      <c r="AG1" s="280"/>
      <c r="AH1" s="280"/>
      <c r="AI1" s="281" t="s">
        <v>477</v>
      </c>
    </row>
    <row r="2" spans="1:72" s="40" customForma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379"/>
      <c r="M2" s="379"/>
      <c r="N2" s="441"/>
      <c r="O2" s="441"/>
      <c r="P2" s="441"/>
      <c r="Q2" s="441"/>
      <c r="R2" s="441"/>
      <c r="S2" s="441"/>
      <c r="T2" s="4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43" t="s">
        <v>508</v>
      </c>
      <c r="AG2" s="443"/>
      <c r="AH2" s="443"/>
      <c r="AI2" s="443"/>
    </row>
    <row r="3" spans="1:72" s="40" customFormat="1" ht="18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44" t="s">
        <v>470</v>
      </c>
      <c r="AG3" s="444"/>
      <c r="AH3" s="444"/>
      <c r="AI3" s="444"/>
    </row>
    <row r="4" spans="1:72" s="40" customFormat="1" ht="17.399999999999999">
      <c r="A4" s="282"/>
      <c r="B4" s="445" t="s">
        <v>282</v>
      </c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1"/>
    </row>
    <row r="5" spans="1:72" s="40" customFormat="1" ht="17.399999999999999">
      <c r="A5" s="283"/>
      <c r="B5" s="446" t="s">
        <v>478</v>
      </c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C5" s="446"/>
      <c r="AD5" s="446"/>
      <c r="AE5" s="446"/>
      <c r="AF5" s="446"/>
      <c r="AG5" s="446"/>
      <c r="AH5" s="446"/>
      <c r="AI5" s="41"/>
    </row>
    <row r="6" spans="1:72" s="40" customFormat="1" ht="15.75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1:72" s="40" customFormat="1" ht="21.75" customHeight="1">
      <c r="A7" s="284"/>
      <c r="B7" s="447" t="s">
        <v>269</v>
      </c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7"/>
      <c r="V7" s="447"/>
      <c r="W7" s="447"/>
      <c r="X7" s="447"/>
      <c r="Y7" s="447"/>
      <c r="Z7" s="447"/>
      <c r="AA7" s="447"/>
      <c r="AB7" s="447"/>
      <c r="AC7" s="447"/>
      <c r="AD7" s="447"/>
      <c r="AE7" s="447"/>
      <c r="AF7" s="447"/>
      <c r="AG7" s="447"/>
      <c r="AH7" s="447"/>
      <c r="AI7" s="41"/>
    </row>
    <row r="8" spans="1:72" s="40" customFormat="1" ht="15.75" customHeight="1">
      <c r="A8" s="285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5"/>
      <c r="AF8" s="41"/>
      <c r="AG8" s="41"/>
      <c r="AH8" s="41"/>
      <c r="AI8" s="41"/>
    </row>
    <row r="9" spans="1:72" s="40" customFormat="1" ht="1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1:72" s="40" customFormat="1" ht="16.5" customHeight="1">
      <c r="A10" s="284"/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41"/>
      <c r="AG10" s="41"/>
      <c r="AH10" s="41"/>
      <c r="AI10" s="41"/>
    </row>
    <row r="11" spans="1:72" s="40" customFormat="1" ht="15" customHeight="1">
      <c r="A11" s="380"/>
      <c r="B11" s="380"/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7"/>
      <c r="V11" s="7"/>
      <c r="W11" s="7"/>
      <c r="X11" s="7"/>
      <c r="Y11" s="7"/>
      <c r="Z11" s="7"/>
      <c r="AA11" s="7"/>
      <c r="AB11" s="7"/>
      <c r="AC11" s="380"/>
      <c r="AD11" s="380"/>
      <c r="AE11" s="380"/>
      <c r="AF11" s="41"/>
      <c r="AG11" s="41"/>
      <c r="AH11" s="41"/>
      <c r="AI11" s="41"/>
    </row>
    <row r="12" spans="1:72" s="72" customFormat="1" ht="15.75" customHeight="1">
      <c r="A12" s="284"/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E12" s="284"/>
      <c r="AF12" s="447"/>
      <c r="AG12" s="447"/>
      <c r="AH12" s="447"/>
      <c r="AI12" s="447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</row>
    <row r="13" spans="1:72" s="72" customFormat="1" ht="18">
      <c r="A13" s="284"/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447"/>
      <c r="AG13" s="447"/>
      <c r="AH13" s="447"/>
      <c r="AI13" s="447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</row>
    <row r="14" spans="1:72" s="5" customFormat="1" ht="15.75" customHeight="1">
      <c r="A14" s="448"/>
      <c r="B14" s="448"/>
      <c r="C14" s="448"/>
      <c r="D14" s="448"/>
      <c r="E14" s="448"/>
      <c r="F14" s="448"/>
      <c r="G14" s="448"/>
      <c r="H14" s="448"/>
      <c r="I14" s="448"/>
      <c r="J14" s="448"/>
      <c r="K14" s="448"/>
      <c r="L14" s="448"/>
      <c r="M14" s="448"/>
      <c r="N14" s="448"/>
      <c r="O14" s="448"/>
      <c r="P14" s="448"/>
      <c r="Q14" s="448"/>
      <c r="R14" s="448"/>
      <c r="S14" s="448"/>
      <c r="T14" s="448"/>
      <c r="U14" s="448"/>
      <c r="V14" s="448"/>
      <c r="W14" s="448"/>
      <c r="X14" s="448"/>
      <c r="Y14" s="448"/>
      <c r="Z14" s="448"/>
      <c r="AA14" s="448"/>
      <c r="AB14" s="448"/>
      <c r="AC14" s="448"/>
      <c r="AD14" s="448"/>
      <c r="AE14" s="448"/>
      <c r="AF14" s="448"/>
      <c r="AG14" s="448"/>
      <c r="AH14" s="448"/>
      <c r="AI14" s="448"/>
      <c r="AJ14" s="7"/>
    </row>
    <row r="15" spans="1:72" s="3" customFormat="1" ht="33.75" customHeight="1">
      <c r="A15" s="434" t="s">
        <v>26</v>
      </c>
      <c r="B15" s="434" t="s">
        <v>0</v>
      </c>
      <c r="C15" s="440" t="s">
        <v>142</v>
      </c>
      <c r="D15" s="434" t="s">
        <v>284</v>
      </c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  <c r="U15" s="434"/>
      <c r="V15" s="434"/>
      <c r="W15" s="434"/>
      <c r="X15" s="434"/>
      <c r="Y15" s="434"/>
      <c r="Z15" s="434"/>
      <c r="AA15" s="434"/>
      <c r="AB15" s="434"/>
      <c r="AC15" s="434"/>
      <c r="AD15" s="434"/>
      <c r="AE15" s="434"/>
      <c r="AF15" s="434"/>
      <c r="AG15" s="434"/>
      <c r="AH15" s="434"/>
      <c r="AI15" s="434"/>
      <c r="AJ15" s="34"/>
    </row>
    <row r="16" spans="1:72" ht="137.4" customHeight="1">
      <c r="A16" s="434"/>
      <c r="B16" s="434"/>
      <c r="C16" s="440"/>
      <c r="D16" s="434" t="s">
        <v>5</v>
      </c>
      <c r="E16" s="434"/>
      <c r="F16" s="434"/>
      <c r="G16" s="434"/>
      <c r="H16" s="434"/>
      <c r="I16" s="434"/>
      <c r="J16" s="434"/>
      <c r="K16" s="434"/>
      <c r="L16" s="434"/>
      <c r="M16" s="434"/>
      <c r="N16" s="434" t="s">
        <v>6</v>
      </c>
      <c r="O16" s="434"/>
      <c r="P16" s="434"/>
      <c r="Q16" s="434"/>
      <c r="R16" s="434"/>
      <c r="S16" s="434"/>
      <c r="T16" s="434"/>
      <c r="U16" s="434"/>
      <c r="V16" s="434"/>
      <c r="W16" s="434"/>
      <c r="X16" s="434"/>
      <c r="Y16" s="434" t="s">
        <v>3</v>
      </c>
      <c r="Z16" s="434"/>
      <c r="AA16" s="434"/>
      <c r="AB16" s="434" t="s">
        <v>4</v>
      </c>
      <c r="AC16" s="434"/>
      <c r="AD16" s="434" t="s">
        <v>1</v>
      </c>
      <c r="AE16" s="434"/>
      <c r="AF16" s="434"/>
      <c r="AG16" s="434" t="s">
        <v>2</v>
      </c>
      <c r="AH16" s="434"/>
      <c r="AI16" s="164" t="s">
        <v>140</v>
      </c>
    </row>
    <row r="17" spans="1:36" s="6" customFormat="1" ht="99.75" customHeight="1">
      <c r="A17" s="434"/>
      <c r="B17" s="434"/>
      <c r="C17" s="440"/>
      <c r="D17" s="229" t="s">
        <v>139</v>
      </c>
      <c r="E17" s="229" t="s">
        <v>135</v>
      </c>
      <c r="F17" s="229" t="s">
        <v>136</v>
      </c>
      <c r="G17" s="227" t="s">
        <v>55</v>
      </c>
      <c r="H17" s="227" t="s">
        <v>127</v>
      </c>
      <c r="I17" s="227" t="s">
        <v>106</v>
      </c>
      <c r="J17" s="227" t="s">
        <v>107</v>
      </c>
      <c r="K17" s="227" t="s">
        <v>56</v>
      </c>
      <c r="L17" s="227" t="s">
        <v>57</v>
      </c>
      <c r="M17" s="227" t="s">
        <v>58</v>
      </c>
      <c r="N17" s="227" t="s">
        <v>137</v>
      </c>
      <c r="O17" s="227" t="s">
        <v>133</v>
      </c>
      <c r="P17" s="227" t="s">
        <v>128</v>
      </c>
      <c r="Q17" s="227" t="s">
        <v>132</v>
      </c>
      <c r="R17" s="227" t="s">
        <v>131</v>
      </c>
      <c r="S17" s="227" t="s">
        <v>126</v>
      </c>
      <c r="T17" s="227" t="s">
        <v>138</v>
      </c>
      <c r="U17" s="227" t="s">
        <v>130</v>
      </c>
      <c r="V17" s="227" t="s">
        <v>129</v>
      </c>
      <c r="W17" s="227" t="s">
        <v>59</v>
      </c>
      <c r="X17" s="227" t="s">
        <v>141</v>
      </c>
      <c r="Y17" s="227" t="s">
        <v>60</v>
      </c>
      <c r="Z17" s="227" t="s">
        <v>134</v>
      </c>
      <c r="AA17" s="227" t="s">
        <v>61</v>
      </c>
      <c r="AB17" s="227" t="s">
        <v>62</v>
      </c>
      <c r="AC17" s="227" t="s">
        <v>63</v>
      </c>
      <c r="AD17" s="227" t="s">
        <v>64</v>
      </c>
      <c r="AE17" s="227" t="s">
        <v>65</v>
      </c>
      <c r="AF17" s="227" t="s">
        <v>66</v>
      </c>
      <c r="AG17" s="227" t="s">
        <v>67</v>
      </c>
      <c r="AH17" s="227" t="s">
        <v>68</v>
      </c>
      <c r="AI17" s="332" t="s">
        <v>69</v>
      </c>
      <c r="AJ17" s="10"/>
    </row>
    <row r="18" spans="1:36" s="3" customFormat="1" ht="29.25" customHeight="1">
      <c r="A18" s="4">
        <v>1</v>
      </c>
      <c r="B18" s="4">
        <v>2</v>
      </c>
      <c r="C18" s="4">
        <v>3</v>
      </c>
      <c r="D18" s="2" t="s">
        <v>12</v>
      </c>
      <c r="E18" s="2" t="s">
        <v>13</v>
      </c>
      <c r="F18" s="2" t="s">
        <v>14</v>
      </c>
      <c r="G18" s="2" t="s">
        <v>22</v>
      </c>
      <c r="H18" s="2" t="s">
        <v>70</v>
      </c>
      <c r="I18" s="2" t="s">
        <v>71</v>
      </c>
      <c r="J18" s="2" t="s">
        <v>72</v>
      </c>
      <c r="K18" s="2" t="s">
        <v>73</v>
      </c>
      <c r="L18" s="2" t="s">
        <v>74</v>
      </c>
      <c r="M18" s="2" t="s">
        <v>75</v>
      </c>
      <c r="N18" s="2" t="s">
        <v>7</v>
      </c>
      <c r="O18" s="2" t="s">
        <v>8</v>
      </c>
      <c r="P18" s="2" t="s">
        <v>15</v>
      </c>
      <c r="Q18" s="2" t="s">
        <v>16</v>
      </c>
      <c r="R18" s="2" t="s">
        <v>27</v>
      </c>
      <c r="S18" s="2" t="s">
        <v>76</v>
      </c>
      <c r="T18" s="2" t="s">
        <v>77</v>
      </c>
      <c r="U18" s="2" t="s">
        <v>78</v>
      </c>
      <c r="V18" s="2" t="s">
        <v>79</v>
      </c>
      <c r="W18" s="2" t="s">
        <v>80</v>
      </c>
      <c r="X18" s="2" t="s">
        <v>285</v>
      </c>
      <c r="Y18" s="2" t="s">
        <v>9</v>
      </c>
      <c r="Z18" s="2" t="s">
        <v>10</v>
      </c>
      <c r="AA18" s="2" t="s">
        <v>11</v>
      </c>
      <c r="AB18" s="2" t="s">
        <v>17</v>
      </c>
      <c r="AC18" s="2" t="s">
        <v>18</v>
      </c>
      <c r="AD18" s="2" t="s">
        <v>19</v>
      </c>
      <c r="AE18" s="2" t="s">
        <v>20</v>
      </c>
      <c r="AF18" s="2" t="s">
        <v>21</v>
      </c>
      <c r="AG18" s="2" t="s">
        <v>23</v>
      </c>
      <c r="AH18" s="2" t="s">
        <v>24</v>
      </c>
      <c r="AI18" s="69" t="s">
        <v>25</v>
      </c>
      <c r="AJ18" s="34"/>
    </row>
    <row r="19" spans="1:36" s="204" customFormat="1" ht="32.25" customHeight="1">
      <c r="A19" s="185" t="s">
        <v>143</v>
      </c>
      <c r="B19" s="186" t="s">
        <v>115</v>
      </c>
      <c r="C19" s="231" t="s">
        <v>114</v>
      </c>
      <c r="D19" s="245">
        <f>SUM(D20:D25)</f>
        <v>0</v>
      </c>
      <c r="E19" s="245">
        <f t="shared" ref="E19:AI19" si="0">SUM(E20:E25)</f>
        <v>0</v>
      </c>
      <c r="F19" s="245">
        <f t="shared" si="0"/>
        <v>0</v>
      </c>
      <c r="G19" s="245">
        <f t="shared" si="0"/>
        <v>0</v>
      </c>
      <c r="H19" s="245">
        <f t="shared" si="0"/>
        <v>0</v>
      </c>
      <c r="I19" s="245">
        <f t="shared" si="0"/>
        <v>0</v>
      </c>
      <c r="J19" s="245">
        <f t="shared" si="0"/>
        <v>0</v>
      </c>
      <c r="K19" s="245">
        <f t="shared" si="0"/>
        <v>0</v>
      </c>
      <c r="L19" s="245">
        <f t="shared" si="0"/>
        <v>0</v>
      </c>
      <c r="M19" s="245">
        <f t="shared" si="0"/>
        <v>0</v>
      </c>
      <c r="N19" s="245">
        <f t="shared" si="0"/>
        <v>0</v>
      </c>
      <c r="O19" s="245">
        <f t="shared" si="0"/>
        <v>0</v>
      </c>
      <c r="P19" s="245">
        <f t="shared" si="0"/>
        <v>0.5</v>
      </c>
      <c r="Q19" s="245">
        <f t="shared" si="0"/>
        <v>0</v>
      </c>
      <c r="R19" s="245">
        <f t="shared" si="0"/>
        <v>0</v>
      </c>
      <c r="S19" s="245">
        <f t="shared" si="0"/>
        <v>6.45</v>
      </c>
      <c r="T19" s="245">
        <f t="shared" si="0"/>
        <v>0</v>
      </c>
      <c r="U19" s="245">
        <f t="shared" si="0"/>
        <v>0</v>
      </c>
      <c r="V19" s="245">
        <f t="shared" si="0"/>
        <v>0</v>
      </c>
      <c r="W19" s="245">
        <f t="shared" si="0"/>
        <v>0</v>
      </c>
      <c r="X19" s="245">
        <f t="shared" si="0"/>
        <v>0</v>
      </c>
      <c r="Y19" s="245">
        <f t="shared" si="0"/>
        <v>0</v>
      </c>
      <c r="Z19" s="245">
        <f t="shared" si="0"/>
        <v>0</v>
      </c>
      <c r="AA19" s="245">
        <f t="shared" si="0"/>
        <v>0</v>
      </c>
      <c r="AB19" s="245">
        <f t="shared" si="0"/>
        <v>0</v>
      </c>
      <c r="AC19" s="245">
        <f t="shared" si="0"/>
        <v>0</v>
      </c>
      <c r="AD19" s="245">
        <f t="shared" si="0"/>
        <v>0</v>
      </c>
      <c r="AE19" s="245">
        <f t="shared" si="0"/>
        <v>0</v>
      </c>
      <c r="AF19" s="245">
        <f t="shared" si="0"/>
        <v>0</v>
      </c>
      <c r="AG19" s="245">
        <f t="shared" si="0"/>
        <v>0</v>
      </c>
      <c r="AH19" s="245">
        <f t="shared" si="0"/>
        <v>0</v>
      </c>
      <c r="AI19" s="245">
        <f t="shared" si="0"/>
        <v>0</v>
      </c>
    </row>
    <row r="20" spans="1:36" s="203" customFormat="1" ht="32.25" customHeight="1">
      <c r="A20" s="185" t="s">
        <v>117</v>
      </c>
      <c r="B20" s="186" t="s">
        <v>113</v>
      </c>
      <c r="C20" s="231" t="s">
        <v>114</v>
      </c>
      <c r="D20" s="245">
        <v>0</v>
      </c>
      <c r="E20" s="245">
        <v>0</v>
      </c>
      <c r="F20" s="245">
        <v>0</v>
      </c>
      <c r="G20" s="245">
        <v>0</v>
      </c>
      <c r="H20" s="245">
        <v>0</v>
      </c>
      <c r="I20" s="245">
        <v>0</v>
      </c>
      <c r="J20" s="245">
        <v>0</v>
      </c>
      <c r="K20" s="245">
        <v>0</v>
      </c>
      <c r="L20" s="245">
        <v>0</v>
      </c>
      <c r="M20" s="245">
        <v>0</v>
      </c>
      <c r="N20" s="245">
        <v>0</v>
      </c>
      <c r="O20" s="245">
        <v>0</v>
      </c>
      <c r="P20" s="245">
        <v>0</v>
      </c>
      <c r="Q20" s="245">
        <v>0</v>
      </c>
      <c r="R20" s="245">
        <v>0</v>
      </c>
      <c r="S20" s="245">
        <v>0</v>
      </c>
      <c r="T20" s="245">
        <v>0</v>
      </c>
      <c r="U20" s="245">
        <v>0</v>
      </c>
      <c r="V20" s="245">
        <v>0</v>
      </c>
      <c r="W20" s="245">
        <v>0</v>
      </c>
      <c r="X20" s="245">
        <v>0</v>
      </c>
      <c r="Y20" s="245">
        <v>0</v>
      </c>
      <c r="Z20" s="245">
        <v>0</v>
      </c>
      <c r="AA20" s="245">
        <v>0</v>
      </c>
      <c r="AB20" s="245">
        <v>0</v>
      </c>
      <c r="AC20" s="245">
        <v>0</v>
      </c>
      <c r="AD20" s="245">
        <v>0</v>
      </c>
      <c r="AE20" s="245">
        <v>0</v>
      </c>
      <c r="AF20" s="245">
        <v>0</v>
      </c>
      <c r="AG20" s="245">
        <v>0</v>
      </c>
      <c r="AH20" s="245">
        <v>0</v>
      </c>
      <c r="AI20" s="245">
        <v>0</v>
      </c>
    </row>
    <row r="21" spans="1:36" s="203" customFormat="1" ht="39.75" customHeight="1">
      <c r="A21" s="185" t="s">
        <v>118</v>
      </c>
      <c r="B21" s="186" t="s">
        <v>112</v>
      </c>
      <c r="C21" s="231" t="s">
        <v>114</v>
      </c>
      <c r="D21" s="245">
        <f>D26</f>
        <v>0</v>
      </c>
      <c r="E21" s="245">
        <f t="shared" ref="E21:AI21" si="1">E26</f>
        <v>0</v>
      </c>
      <c r="F21" s="245">
        <f t="shared" si="1"/>
        <v>0</v>
      </c>
      <c r="G21" s="245">
        <f t="shared" si="1"/>
        <v>0</v>
      </c>
      <c r="H21" s="245">
        <f t="shared" si="1"/>
        <v>0</v>
      </c>
      <c r="I21" s="245">
        <f t="shared" si="1"/>
        <v>0</v>
      </c>
      <c r="J21" s="245">
        <f t="shared" si="1"/>
        <v>0</v>
      </c>
      <c r="K21" s="245">
        <f t="shared" si="1"/>
        <v>0</v>
      </c>
      <c r="L21" s="245">
        <f t="shared" si="1"/>
        <v>0</v>
      </c>
      <c r="M21" s="245">
        <f t="shared" si="1"/>
        <v>0</v>
      </c>
      <c r="N21" s="245">
        <f t="shared" si="1"/>
        <v>0</v>
      </c>
      <c r="O21" s="245">
        <f t="shared" si="1"/>
        <v>0</v>
      </c>
      <c r="P21" s="245">
        <f t="shared" si="1"/>
        <v>0.5</v>
      </c>
      <c r="Q21" s="245">
        <f t="shared" si="1"/>
        <v>0</v>
      </c>
      <c r="R21" s="245">
        <f t="shared" si="1"/>
        <v>0</v>
      </c>
      <c r="S21" s="245">
        <f t="shared" si="1"/>
        <v>6.45</v>
      </c>
      <c r="T21" s="245">
        <f t="shared" si="1"/>
        <v>0</v>
      </c>
      <c r="U21" s="245">
        <f t="shared" si="1"/>
        <v>0</v>
      </c>
      <c r="V21" s="245">
        <f t="shared" si="1"/>
        <v>0</v>
      </c>
      <c r="W21" s="245">
        <f t="shared" si="1"/>
        <v>0</v>
      </c>
      <c r="X21" s="245">
        <f t="shared" si="1"/>
        <v>0</v>
      </c>
      <c r="Y21" s="245">
        <f t="shared" si="1"/>
        <v>0</v>
      </c>
      <c r="Z21" s="245">
        <f t="shared" si="1"/>
        <v>0</v>
      </c>
      <c r="AA21" s="245">
        <f t="shared" si="1"/>
        <v>0</v>
      </c>
      <c r="AB21" s="245">
        <f t="shared" si="1"/>
        <v>0</v>
      </c>
      <c r="AC21" s="245">
        <f t="shared" si="1"/>
        <v>0</v>
      </c>
      <c r="AD21" s="245">
        <f t="shared" si="1"/>
        <v>0</v>
      </c>
      <c r="AE21" s="245">
        <f t="shared" si="1"/>
        <v>0</v>
      </c>
      <c r="AF21" s="245">
        <f t="shared" si="1"/>
        <v>0</v>
      </c>
      <c r="AG21" s="245">
        <f t="shared" si="1"/>
        <v>0</v>
      </c>
      <c r="AH21" s="245">
        <f t="shared" si="1"/>
        <v>0</v>
      </c>
      <c r="AI21" s="245">
        <f t="shared" si="1"/>
        <v>0</v>
      </c>
    </row>
    <row r="22" spans="1:36" s="203" customFormat="1" ht="70.2" customHeight="1">
      <c r="A22" s="185" t="s">
        <v>119</v>
      </c>
      <c r="B22" s="186" t="s">
        <v>111</v>
      </c>
      <c r="C22" s="231" t="s">
        <v>114</v>
      </c>
      <c r="D22" s="245">
        <v>0</v>
      </c>
      <c r="E22" s="245">
        <v>0</v>
      </c>
      <c r="F22" s="245">
        <v>0</v>
      </c>
      <c r="G22" s="245">
        <v>0</v>
      </c>
      <c r="H22" s="245">
        <v>0</v>
      </c>
      <c r="I22" s="245">
        <v>0</v>
      </c>
      <c r="J22" s="245">
        <v>0</v>
      </c>
      <c r="K22" s="245">
        <v>0</v>
      </c>
      <c r="L22" s="245">
        <v>0</v>
      </c>
      <c r="M22" s="245">
        <v>0</v>
      </c>
      <c r="N22" s="245">
        <v>0</v>
      </c>
      <c r="O22" s="245">
        <v>0</v>
      </c>
      <c r="P22" s="245">
        <v>0</v>
      </c>
      <c r="Q22" s="245">
        <v>0</v>
      </c>
      <c r="R22" s="245">
        <v>0</v>
      </c>
      <c r="S22" s="245">
        <v>0</v>
      </c>
      <c r="T22" s="245">
        <v>0</v>
      </c>
      <c r="U22" s="245">
        <v>0</v>
      </c>
      <c r="V22" s="245">
        <v>0</v>
      </c>
      <c r="W22" s="245">
        <v>0</v>
      </c>
      <c r="X22" s="245">
        <v>0</v>
      </c>
      <c r="Y22" s="245">
        <v>0</v>
      </c>
      <c r="Z22" s="245">
        <v>0</v>
      </c>
      <c r="AA22" s="245">
        <v>0</v>
      </c>
      <c r="AB22" s="245">
        <v>0</v>
      </c>
      <c r="AC22" s="245">
        <v>0</v>
      </c>
      <c r="AD22" s="245">
        <v>0</v>
      </c>
      <c r="AE22" s="245">
        <v>0</v>
      </c>
      <c r="AF22" s="245">
        <v>0</v>
      </c>
      <c r="AG22" s="245">
        <v>0</v>
      </c>
      <c r="AH22" s="245">
        <v>0</v>
      </c>
      <c r="AI22" s="245">
        <v>0</v>
      </c>
    </row>
    <row r="23" spans="1:36" s="203" customFormat="1" ht="31.2">
      <c r="A23" s="185" t="s">
        <v>120</v>
      </c>
      <c r="B23" s="186" t="s">
        <v>110</v>
      </c>
      <c r="C23" s="231" t="s">
        <v>114</v>
      </c>
      <c r="D23" s="245">
        <v>0</v>
      </c>
      <c r="E23" s="245">
        <v>0</v>
      </c>
      <c r="F23" s="245">
        <v>0</v>
      </c>
      <c r="G23" s="245">
        <v>0</v>
      </c>
      <c r="H23" s="245">
        <v>0</v>
      </c>
      <c r="I23" s="245">
        <v>0</v>
      </c>
      <c r="J23" s="245">
        <v>0</v>
      </c>
      <c r="K23" s="245">
        <v>0</v>
      </c>
      <c r="L23" s="245">
        <v>0</v>
      </c>
      <c r="M23" s="245">
        <v>0</v>
      </c>
      <c r="N23" s="245">
        <v>0</v>
      </c>
      <c r="O23" s="245">
        <v>0</v>
      </c>
      <c r="P23" s="245">
        <v>0</v>
      </c>
      <c r="Q23" s="245">
        <v>0</v>
      </c>
      <c r="R23" s="245">
        <v>0</v>
      </c>
      <c r="S23" s="245">
        <v>0</v>
      </c>
      <c r="T23" s="245">
        <v>0</v>
      </c>
      <c r="U23" s="245">
        <v>0</v>
      </c>
      <c r="V23" s="245">
        <v>0</v>
      </c>
      <c r="W23" s="245">
        <v>0</v>
      </c>
      <c r="X23" s="245">
        <v>0</v>
      </c>
      <c r="Y23" s="245">
        <v>0</v>
      </c>
      <c r="Z23" s="245">
        <v>0</v>
      </c>
      <c r="AA23" s="245">
        <v>0</v>
      </c>
      <c r="AB23" s="245">
        <v>0</v>
      </c>
      <c r="AC23" s="245">
        <v>0</v>
      </c>
      <c r="AD23" s="245">
        <v>0</v>
      </c>
      <c r="AE23" s="245">
        <v>0</v>
      </c>
      <c r="AF23" s="245">
        <v>0</v>
      </c>
      <c r="AG23" s="245">
        <v>0</v>
      </c>
      <c r="AH23" s="245">
        <v>0</v>
      </c>
      <c r="AI23" s="245">
        <v>0</v>
      </c>
    </row>
    <row r="24" spans="1:36" s="203" customFormat="1" ht="31.2">
      <c r="A24" s="185" t="s">
        <v>144</v>
      </c>
      <c r="B24" s="186" t="s">
        <v>109</v>
      </c>
      <c r="C24" s="231" t="s">
        <v>114</v>
      </c>
      <c r="D24" s="245">
        <v>0</v>
      </c>
      <c r="E24" s="245">
        <v>0</v>
      </c>
      <c r="F24" s="245">
        <v>0</v>
      </c>
      <c r="G24" s="245">
        <v>0</v>
      </c>
      <c r="H24" s="245">
        <v>0</v>
      </c>
      <c r="I24" s="245">
        <v>0</v>
      </c>
      <c r="J24" s="245">
        <v>0</v>
      </c>
      <c r="K24" s="245">
        <v>0</v>
      </c>
      <c r="L24" s="245">
        <v>0</v>
      </c>
      <c r="M24" s="245">
        <v>0</v>
      </c>
      <c r="N24" s="245">
        <v>0</v>
      </c>
      <c r="O24" s="245">
        <v>0</v>
      </c>
      <c r="P24" s="245">
        <v>0</v>
      </c>
      <c r="Q24" s="245">
        <v>0</v>
      </c>
      <c r="R24" s="245">
        <v>0</v>
      </c>
      <c r="S24" s="245">
        <v>0</v>
      </c>
      <c r="T24" s="245">
        <v>0</v>
      </c>
      <c r="U24" s="245">
        <v>0</v>
      </c>
      <c r="V24" s="245">
        <v>0</v>
      </c>
      <c r="W24" s="245">
        <v>0</v>
      </c>
      <c r="X24" s="245">
        <v>0</v>
      </c>
      <c r="Y24" s="245">
        <v>0</v>
      </c>
      <c r="Z24" s="245">
        <v>0</v>
      </c>
      <c r="AA24" s="245">
        <v>0</v>
      </c>
      <c r="AB24" s="245">
        <v>0</v>
      </c>
      <c r="AC24" s="245">
        <v>0</v>
      </c>
      <c r="AD24" s="245">
        <v>0</v>
      </c>
      <c r="AE24" s="245">
        <v>0</v>
      </c>
      <c r="AF24" s="245">
        <v>0</v>
      </c>
      <c r="AG24" s="245">
        <v>0</v>
      </c>
      <c r="AH24" s="245">
        <v>0</v>
      </c>
      <c r="AI24" s="245">
        <v>0</v>
      </c>
    </row>
    <row r="25" spans="1:36" s="203" customFormat="1" ht="25.5" customHeight="1">
      <c r="A25" s="185" t="s">
        <v>145</v>
      </c>
      <c r="B25" s="214" t="s">
        <v>108</v>
      </c>
      <c r="C25" s="231" t="s">
        <v>114</v>
      </c>
      <c r="D25" s="245">
        <v>0</v>
      </c>
      <c r="E25" s="245">
        <v>0</v>
      </c>
      <c r="F25" s="245">
        <v>0</v>
      </c>
      <c r="G25" s="245">
        <v>0</v>
      </c>
      <c r="H25" s="245">
        <v>0</v>
      </c>
      <c r="I25" s="245">
        <v>0</v>
      </c>
      <c r="J25" s="245">
        <v>0</v>
      </c>
      <c r="K25" s="245">
        <v>0</v>
      </c>
      <c r="L25" s="245">
        <v>0</v>
      </c>
      <c r="M25" s="245">
        <v>0</v>
      </c>
      <c r="N25" s="245">
        <v>0</v>
      </c>
      <c r="O25" s="245">
        <v>0</v>
      </c>
      <c r="P25" s="245">
        <v>0</v>
      </c>
      <c r="Q25" s="245">
        <v>0</v>
      </c>
      <c r="R25" s="245">
        <v>0</v>
      </c>
      <c r="S25" s="245">
        <v>0</v>
      </c>
      <c r="T25" s="245">
        <v>0</v>
      </c>
      <c r="U25" s="245">
        <v>0</v>
      </c>
      <c r="V25" s="245">
        <v>0</v>
      </c>
      <c r="W25" s="245">
        <v>0</v>
      </c>
      <c r="X25" s="245">
        <v>0</v>
      </c>
      <c r="Y25" s="245">
        <v>0</v>
      </c>
      <c r="Z25" s="245">
        <v>0</v>
      </c>
      <c r="AA25" s="245">
        <v>0</v>
      </c>
      <c r="AB25" s="245">
        <v>0</v>
      </c>
      <c r="AC25" s="245">
        <v>0</v>
      </c>
      <c r="AD25" s="245">
        <v>0</v>
      </c>
      <c r="AE25" s="245">
        <v>0</v>
      </c>
      <c r="AF25" s="245">
        <v>0</v>
      </c>
      <c r="AG25" s="245">
        <v>0</v>
      </c>
      <c r="AH25" s="245">
        <v>0</v>
      </c>
      <c r="AI25" s="245">
        <v>0</v>
      </c>
    </row>
    <row r="26" spans="1:36" s="203" customFormat="1" ht="27" customHeight="1">
      <c r="A26" s="185" t="s">
        <v>28</v>
      </c>
      <c r="B26" s="186" t="s">
        <v>405</v>
      </c>
      <c r="C26" s="231" t="s">
        <v>114</v>
      </c>
      <c r="D26" s="245">
        <f>D47</f>
        <v>0</v>
      </c>
      <c r="E26" s="245">
        <f t="shared" ref="E26:AI26" si="2">E47</f>
        <v>0</v>
      </c>
      <c r="F26" s="245">
        <f t="shared" si="2"/>
        <v>0</v>
      </c>
      <c r="G26" s="245">
        <f t="shared" si="2"/>
        <v>0</v>
      </c>
      <c r="H26" s="245">
        <f t="shared" si="2"/>
        <v>0</v>
      </c>
      <c r="I26" s="245">
        <f t="shared" si="2"/>
        <v>0</v>
      </c>
      <c r="J26" s="245">
        <f t="shared" si="2"/>
        <v>0</v>
      </c>
      <c r="K26" s="245">
        <f t="shared" si="2"/>
        <v>0</v>
      </c>
      <c r="L26" s="245">
        <f t="shared" si="2"/>
        <v>0</v>
      </c>
      <c r="M26" s="245">
        <f t="shared" si="2"/>
        <v>0</v>
      </c>
      <c r="N26" s="245">
        <f t="shared" si="2"/>
        <v>0</v>
      </c>
      <c r="O26" s="245">
        <f t="shared" si="2"/>
        <v>0</v>
      </c>
      <c r="P26" s="245">
        <f t="shared" si="2"/>
        <v>0.5</v>
      </c>
      <c r="Q26" s="245">
        <f t="shared" si="2"/>
        <v>0</v>
      </c>
      <c r="R26" s="245">
        <f t="shared" si="2"/>
        <v>0</v>
      </c>
      <c r="S26" s="245">
        <f t="shared" si="2"/>
        <v>6.45</v>
      </c>
      <c r="T26" s="245">
        <f t="shared" si="2"/>
        <v>0</v>
      </c>
      <c r="U26" s="245">
        <f t="shared" si="2"/>
        <v>0</v>
      </c>
      <c r="V26" s="245">
        <f t="shared" si="2"/>
        <v>0</v>
      </c>
      <c r="W26" s="245">
        <f t="shared" si="2"/>
        <v>0</v>
      </c>
      <c r="X26" s="245">
        <f t="shared" si="2"/>
        <v>0</v>
      </c>
      <c r="Y26" s="245">
        <f t="shared" si="2"/>
        <v>0</v>
      </c>
      <c r="Z26" s="245">
        <f t="shared" si="2"/>
        <v>0</v>
      </c>
      <c r="AA26" s="245">
        <f t="shared" si="2"/>
        <v>0</v>
      </c>
      <c r="AB26" s="245">
        <f t="shared" si="2"/>
        <v>0</v>
      </c>
      <c r="AC26" s="245">
        <f t="shared" si="2"/>
        <v>0</v>
      </c>
      <c r="AD26" s="245">
        <f t="shared" si="2"/>
        <v>0</v>
      </c>
      <c r="AE26" s="245">
        <f t="shared" si="2"/>
        <v>0</v>
      </c>
      <c r="AF26" s="245">
        <f t="shared" si="2"/>
        <v>0</v>
      </c>
      <c r="AG26" s="245">
        <f t="shared" si="2"/>
        <v>0</v>
      </c>
      <c r="AH26" s="245">
        <f t="shared" si="2"/>
        <v>0</v>
      </c>
      <c r="AI26" s="245">
        <f t="shared" si="2"/>
        <v>0</v>
      </c>
    </row>
    <row r="27" spans="1:36" s="203" customFormat="1" ht="27" customHeight="1">
      <c r="A27" s="185" t="s">
        <v>29</v>
      </c>
      <c r="B27" s="186" t="s">
        <v>81</v>
      </c>
      <c r="C27" s="231" t="s">
        <v>114</v>
      </c>
      <c r="D27" s="245">
        <v>0</v>
      </c>
      <c r="E27" s="245">
        <v>0</v>
      </c>
      <c r="F27" s="245">
        <v>0</v>
      </c>
      <c r="G27" s="245">
        <v>0</v>
      </c>
      <c r="H27" s="245">
        <v>0</v>
      </c>
      <c r="I27" s="245">
        <v>0</v>
      </c>
      <c r="J27" s="245">
        <v>0</v>
      </c>
      <c r="K27" s="245">
        <v>0</v>
      </c>
      <c r="L27" s="245">
        <v>0</v>
      </c>
      <c r="M27" s="245">
        <v>0</v>
      </c>
      <c r="N27" s="245">
        <v>0</v>
      </c>
      <c r="O27" s="245">
        <v>0</v>
      </c>
      <c r="P27" s="245">
        <v>0</v>
      </c>
      <c r="Q27" s="245">
        <v>0</v>
      </c>
      <c r="R27" s="245">
        <v>0</v>
      </c>
      <c r="S27" s="245">
        <v>0</v>
      </c>
      <c r="T27" s="245">
        <v>0</v>
      </c>
      <c r="U27" s="245">
        <v>0</v>
      </c>
      <c r="V27" s="245">
        <v>0</v>
      </c>
      <c r="W27" s="245">
        <v>0</v>
      </c>
      <c r="X27" s="245">
        <v>0</v>
      </c>
      <c r="Y27" s="245">
        <v>0</v>
      </c>
      <c r="Z27" s="245">
        <v>0</v>
      </c>
      <c r="AA27" s="245">
        <v>0</v>
      </c>
      <c r="AB27" s="245">
        <v>0</v>
      </c>
      <c r="AC27" s="245">
        <v>0</v>
      </c>
      <c r="AD27" s="245">
        <v>0</v>
      </c>
      <c r="AE27" s="245">
        <v>0</v>
      </c>
      <c r="AF27" s="245">
        <v>0</v>
      </c>
      <c r="AG27" s="245">
        <v>0</v>
      </c>
      <c r="AH27" s="245">
        <v>0</v>
      </c>
      <c r="AI27" s="245">
        <v>0</v>
      </c>
    </row>
    <row r="28" spans="1:36" s="203" customFormat="1" ht="31.2">
      <c r="A28" s="185" t="s">
        <v>31</v>
      </c>
      <c r="B28" s="186" t="s">
        <v>82</v>
      </c>
      <c r="C28" s="231" t="s">
        <v>114</v>
      </c>
      <c r="D28" s="245">
        <v>0</v>
      </c>
      <c r="E28" s="245">
        <v>0</v>
      </c>
      <c r="F28" s="245">
        <v>0</v>
      </c>
      <c r="G28" s="245">
        <v>0</v>
      </c>
      <c r="H28" s="245">
        <v>0</v>
      </c>
      <c r="I28" s="245">
        <v>0</v>
      </c>
      <c r="J28" s="245">
        <v>0</v>
      </c>
      <c r="K28" s="245">
        <v>0</v>
      </c>
      <c r="L28" s="245">
        <v>0</v>
      </c>
      <c r="M28" s="245">
        <v>0</v>
      </c>
      <c r="N28" s="245">
        <v>0</v>
      </c>
      <c r="O28" s="245">
        <v>0</v>
      </c>
      <c r="P28" s="245">
        <v>0</v>
      </c>
      <c r="Q28" s="245">
        <v>0</v>
      </c>
      <c r="R28" s="245">
        <v>0</v>
      </c>
      <c r="S28" s="245">
        <v>0</v>
      </c>
      <c r="T28" s="245">
        <v>0</v>
      </c>
      <c r="U28" s="245">
        <v>0</v>
      </c>
      <c r="V28" s="245">
        <v>0</v>
      </c>
      <c r="W28" s="245">
        <v>0</v>
      </c>
      <c r="X28" s="245">
        <v>0</v>
      </c>
      <c r="Y28" s="245">
        <v>0</v>
      </c>
      <c r="Z28" s="245">
        <v>0</v>
      </c>
      <c r="AA28" s="245">
        <v>0</v>
      </c>
      <c r="AB28" s="245">
        <v>0</v>
      </c>
      <c r="AC28" s="245">
        <v>0</v>
      </c>
      <c r="AD28" s="245">
        <v>0</v>
      </c>
      <c r="AE28" s="245">
        <v>0</v>
      </c>
      <c r="AF28" s="245">
        <v>0</v>
      </c>
      <c r="AG28" s="245">
        <v>0</v>
      </c>
      <c r="AH28" s="245">
        <v>0</v>
      </c>
      <c r="AI28" s="245">
        <v>0</v>
      </c>
    </row>
    <row r="29" spans="1:36" s="203" customFormat="1" ht="46.8">
      <c r="A29" s="185" t="s">
        <v>39</v>
      </c>
      <c r="B29" s="186" t="s">
        <v>83</v>
      </c>
      <c r="C29" s="231" t="s">
        <v>114</v>
      </c>
      <c r="D29" s="245">
        <v>0</v>
      </c>
      <c r="E29" s="245">
        <v>0</v>
      </c>
      <c r="F29" s="245">
        <v>0</v>
      </c>
      <c r="G29" s="245">
        <v>0</v>
      </c>
      <c r="H29" s="245">
        <v>0</v>
      </c>
      <c r="I29" s="245">
        <v>0</v>
      </c>
      <c r="J29" s="245">
        <v>0</v>
      </c>
      <c r="K29" s="245">
        <v>0</v>
      </c>
      <c r="L29" s="245">
        <v>0</v>
      </c>
      <c r="M29" s="245">
        <v>0</v>
      </c>
      <c r="N29" s="245">
        <v>0</v>
      </c>
      <c r="O29" s="245">
        <v>0</v>
      </c>
      <c r="P29" s="245">
        <v>0</v>
      </c>
      <c r="Q29" s="245">
        <v>0</v>
      </c>
      <c r="R29" s="245">
        <v>0</v>
      </c>
      <c r="S29" s="245">
        <v>0</v>
      </c>
      <c r="T29" s="245">
        <v>0</v>
      </c>
      <c r="U29" s="245">
        <v>0</v>
      </c>
      <c r="V29" s="245">
        <v>0</v>
      </c>
      <c r="W29" s="245">
        <v>0</v>
      </c>
      <c r="X29" s="245">
        <v>0</v>
      </c>
      <c r="Y29" s="245">
        <v>0</v>
      </c>
      <c r="Z29" s="245">
        <v>0</v>
      </c>
      <c r="AA29" s="245">
        <v>0</v>
      </c>
      <c r="AB29" s="245">
        <v>0</v>
      </c>
      <c r="AC29" s="245">
        <v>0</v>
      </c>
      <c r="AD29" s="245">
        <v>0</v>
      </c>
      <c r="AE29" s="245">
        <v>0</v>
      </c>
      <c r="AF29" s="245">
        <v>0</v>
      </c>
      <c r="AG29" s="245">
        <v>0</v>
      </c>
      <c r="AH29" s="245">
        <v>0</v>
      </c>
      <c r="AI29" s="245">
        <v>0</v>
      </c>
    </row>
    <row r="30" spans="1:36" s="203" customFormat="1" ht="46.8">
      <c r="A30" s="185" t="s">
        <v>40</v>
      </c>
      <c r="B30" s="186" t="s">
        <v>146</v>
      </c>
      <c r="C30" s="231" t="s">
        <v>114</v>
      </c>
      <c r="D30" s="245">
        <v>0</v>
      </c>
      <c r="E30" s="245">
        <v>0</v>
      </c>
      <c r="F30" s="245">
        <v>0</v>
      </c>
      <c r="G30" s="245">
        <v>0</v>
      </c>
      <c r="H30" s="245">
        <v>0</v>
      </c>
      <c r="I30" s="245">
        <v>0</v>
      </c>
      <c r="J30" s="245">
        <v>0</v>
      </c>
      <c r="K30" s="245">
        <v>0</v>
      </c>
      <c r="L30" s="245">
        <v>0</v>
      </c>
      <c r="M30" s="245">
        <v>0</v>
      </c>
      <c r="N30" s="245">
        <v>0</v>
      </c>
      <c r="O30" s="245">
        <v>0</v>
      </c>
      <c r="P30" s="245">
        <v>0</v>
      </c>
      <c r="Q30" s="245">
        <v>0</v>
      </c>
      <c r="R30" s="245">
        <v>0</v>
      </c>
      <c r="S30" s="245">
        <v>0</v>
      </c>
      <c r="T30" s="245">
        <v>0</v>
      </c>
      <c r="U30" s="245">
        <v>0</v>
      </c>
      <c r="V30" s="245">
        <v>0</v>
      </c>
      <c r="W30" s="245">
        <v>0</v>
      </c>
      <c r="X30" s="245">
        <v>0</v>
      </c>
      <c r="Y30" s="245">
        <v>0</v>
      </c>
      <c r="Z30" s="245">
        <v>0</v>
      </c>
      <c r="AA30" s="245">
        <v>0</v>
      </c>
      <c r="AB30" s="245">
        <v>0</v>
      </c>
      <c r="AC30" s="245">
        <v>0</v>
      </c>
      <c r="AD30" s="245">
        <v>0</v>
      </c>
      <c r="AE30" s="245">
        <v>0</v>
      </c>
      <c r="AF30" s="245">
        <v>0</v>
      </c>
      <c r="AG30" s="245">
        <v>0</v>
      </c>
      <c r="AH30" s="245">
        <v>0</v>
      </c>
      <c r="AI30" s="245">
        <v>0</v>
      </c>
    </row>
    <row r="31" spans="1:36" s="203" customFormat="1" ht="31.2">
      <c r="A31" s="185" t="s">
        <v>41</v>
      </c>
      <c r="B31" s="186" t="s">
        <v>84</v>
      </c>
      <c r="C31" s="231" t="s">
        <v>114</v>
      </c>
      <c r="D31" s="245">
        <v>0</v>
      </c>
      <c r="E31" s="245">
        <v>0</v>
      </c>
      <c r="F31" s="245">
        <v>0</v>
      </c>
      <c r="G31" s="245">
        <v>0</v>
      </c>
      <c r="H31" s="245">
        <v>0</v>
      </c>
      <c r="I31" s="245">
        <v>0</v>
      </c>
      <c r="J31" s="245">
        <v>0</v>
      </c>
      <c r="K31" s="245">
        <v>0</v>
      </c>
      <c r="L31" s="245">
        <v>0</v>
      </c>
      <c r="M31" s="245">
        <v>0</v>
      </c>
      <c r="N31" s="245">
        <v>0</v>
      </c>
      <c r="O31" s="245">
        <v>0</v>
      </c>
      <c r="P31" s="245">
        <v>0</v>
      </c>
      <c r="Q31" s="245">
        <v>0</v>
      </c>
      <c r="R31" s="245">
        <v>0</v>
      </c>
      <c r="S31" s="245">
        <v>0</v>
      </c>
      <c r="T31" s="245">
        <v>0</v>
      </c>
      <c r="U31" s="245">
        <v>0</v>
      </c>
      <c r="V31" s="245">
        <v>0</v>
      </c>
      <c r="W31" s="245">
        <v>0</v>
      </c>
      <c r="X31" s="245">
        <v>0</v>
      </c>
      <c r="Y31" s="245">
        <v>0</v>
      </c>
      <c r="Z31" s="245">
        <v>0</v>
      </c>
      <c r="AA31" s="245">
        <v>0</v>
      </c>
      <c r="AB31" s="245">
        <v>0</v>
      </c>
      <c r="AC31" s="245">
        <v>0</v>
      </c>
      <c r="AD31" s="245">
        <v>0</v>
      </c>
      <c r="AE31" s="245">
        <v>0</v>
      </c>
      <c r="AF31" s="245">
        <v>0</v>
      </c>
      <c r="AG31" s="245">
        <v>0</v>
      </c>
      <c r="AH31" s="245">
        <v>0</v>
      </c>
      <c r="AI31" s="245">
        <v>0</v>
      </c>
    </row>
    <row r="32" spans="1:36" s="203" customFormat="1" ht="31.2">
      <c r="A32" s="185" t="s">
        <v>32</v>
      </c>
      <c r="B32" s="186" t="s">
        <v>85</v>
      </c>
      <c r="C32" s="231" t="s">
        <v>114</v>
      </c>
      <c r="D32" s="245">
        <v>0</v>
      </c>
      <c r="E32" s="245">
        <v>0</v>
      </c>
      <c r="F32" s="245">
        <v>0</v>
      </c>
      <c r="G32" s="245">
        <v>0</v>
      </c>
      <c r="H32" s="245">
        <v>0</v>
      </c>
      <c r="I32" s="245">
        <v>0</v>
      </c>
      <c r="J32" s="245">
        <v>0</v>
      </c>
      <c r="K32" s="245">
        <v>0</v>
      </c>
      <c r="L32" s="245">
        <v>0</v>
      </c>
      <c r="M32" s="245">
        <v>0</v>
      </c>
      <c r="N32" s="245">
        <v>0</v>
      </c>
      <c r="O32" s="245">
        <v>0</v>
      </c>
      <c r="P32" s="245">
        <v>0</v>
      </c>
      <c r="Q32" s="245">
        <v>0</v>
      </c>
      <c r="R32" s="245">
        <v>0</v>
      </c>
      <c r="S32" s="245">
        <v>0</v>
      </c>
      <c r="T32" s="245">
        <v>0</v>
      </c>
      <c r="U32" s="245">
        <v>0</v>
      </c>
      <c r="V32" s="245">
        <v>0</v>
      </c>
      <c r="W32" s="245">
        <v>0</v>
      </c>
      <c r="X32" s="245">
        <v>0</v>
      </c>
      <c r="Y32" s="245">
        <v>0</v>
      </c>
      <c r="Z32" s="245">
        <v>0</v>
      </c>
      <c r="AA32" s="245">
        <v>0</v>
      </c>
      <c r="AB32" s="245">
        <v>0</v>
      </c>
      <c r="AC32" s="245">
        <v>0</v>
      </c>
      <c r="AD32" s="245">
        <v>0</v>
      </c>
      <c r="AE32" s="245">
        <v>0</v>
      </c>
      <c r="AF32" s="245">
        <v>0</v>
      </c>
      <c r="AG32" s="245">
        <v>0</v>
      </c>
      <c r="AH32" s="245">
        <v>0</v>
      </c>
      <c r="AI32" s="245">
        <v>0</v>
      </c>
    </row>
    <row r="33" spans="1:35" s="203" customFormat="1" ht="46.8">
      <c r="A33" s="185" t="s">
        <v>42</v>
      </c>
      <c r="B33" s="186" t="s">
        <v>147</v>
      </c>
      <c r="C33" s="231" t="s">
        <v>114</v>
      </c>
      <c r="D33" s="245">
        <v>0</v>
      </c>
      <c r="E33" s="245">
        <v>0</v>
      </c>
      <c r="F33" s="245">
        <v>0</v>
      </c>
      <c r="G33" s="245">
        <v>0</v>
      </c>
      <c r="H33" s="245">
        <v>0</v>
      </c>
      <c r="I33" s="245">
        <v>0</v>
      </c>
      <c r="J33" s="245">
        <v>0</v>
      </c>
      <c r="K33" s="245">
        <v>0</v>
      </c>
      <c r="L33" s="245">
        <v>0</v>
      </c>
      <c r="M33" s="245">
        <v>0</v>
      </c>
      <c r="N33" s="245">
        <v>0</v>
      </c>
      <c r="O33" s="245">
        <v>0</v>
      </c>
      <c r="P33" s="245">
        <v>0</v>
      </c>
      <c r="Q33" s="245">
        <v>0</v>
      </c>
      <c r="R33" s="245">
        <v>0</v>
      </c>
      <c r="S33" s="245">
        <v>0</v>
      </c>
      <c r="T33" s="245">
        <v>0</v>
      </c>
      <c r="U33" s="245">
        <v>0</v>
      </c>
      <c r="V33" s="245">
        <v>0</v>
      </c>
      <c r="W33" s="245">
        <v>0</v>
      </c>
      <c r="X33" s="245">
        <v>0</v>
      </c>
      <c r="Y33" s="245">
        <v>0</v>
      </c>
      <c r="Z33" s="245">
        <v>0</v>
      </c>
      <c r="AA33" s="245">
        <v>0</v>
      </c>
      <c r="AB33" s="245">
        <v>0</v>
      </c>
      <c r="AC33" s="245">
        <v>0</v>
      </c>
      <c r="AD33" s="245">
        <v>0</v>
      </c>
      <c r="AE33" s="245">
        <v>0</v>
      </c>
      <c r="AF33" s="245">
        <v>0</v>
      </c>
      <c r="AG33" s="245">
        <v>0</v>
      </c>
      <c r="AH33" s="245">
        <v>0</v>
      </c>
      <c r="AI33" s="245">
        <v>0</v>
      </c>
    </row>
    <row r="34" spans="1:35" s="203" customFormat="1" ht="31.2">
      <c r="A34" s="185" t="s">
        <v>43</v>
      </c>
      <c r="B34" s="186" t="s">
        <v>86</v>
      </c>
      <c r="C34" s="231" t="s">
        <v>114</v>
      </c>
      <c r="D34" s="245">
        <v>0</v>
      </c>
      <c r="E34" s="245">
        <v>0</v>
      </c>
      <c r="F34" s="245">
        <v>0</v>
      </c>
      <c r="G34" s="245">
        <v>0</v>
      </c>
      <c r="H34" s="245">
        <v>0</v>
      </c>
      <c r="I34" s="245">
        <v>0</v>
      </c>
      <c r="J34" s="245">
        <v>0</v>
      </c>
      <c r="K34" s="245">
        <v>0</v>
      </c>
      <c r="L34" s="245">
        <v>0</v>
      </c>
      <c r="M34" s="245">
        <v>0</v>
      </c>
      <c r="N34" s="245">
        <v>0</v>
      </c>
      <c r="O34" s="245">
        <v>0</v>
      </c>
      <c r="P34" s="245">
        <v>0</v>
      </c>
      <c r="Q34" s="245">
        <v>0</v>
      </c>
      <c r="R34" s="245">
        <v>0</v>
      </c>
      <c r="S34" s="245">
        <v>0</v>
      </c>
      <c r="T34" s="245">
        <v>0</v>
      </c>
      <c r="U34" s="245">
        <v>0</v>
      </c>
      <c r="V34" s="245">
        <v>0</v>
      </c>
      <c r="W34" s="245">
        <v>0</v>
      </c>
      <c r="X34" s="245">
        <v>0</v>
      </c>
      <c r="Y34" s="245">
        <v>0</v>
      </c>
      <c r="Z34" s="245">
        <v>0</v>
      </c>
      <c r="AA34" s="245">
        <v>0</v>
      </c>
      <c r="AB34" s="245">
        <v>0</v>
      </c>
      <c r="AC34" s="245">
        <v>0</v>
      </c>
      <c r="AD34" s="245">
        <v>0</v>
      </c>
      <c r="AE34" s="245">
        <v>0</v>
      </c>
      <c r="AF34" s="245">
        <v>0</v>
      </c>
      <c r="AG34" s="245">
        <v>0</v>
      </c>
      <c r="AH34" s="245">
        <v>0</v>
      </c>
      <c r="AI34" s="245">
        <v>0</v>
      </c>
    </row>
    <row r="35" spans="1:35" s="203" customFormat="1" ht="31.2">
      <c r="A35" s="185" t="s">
        <v>33</v>
      </c>
      <c r="B35" s="186" t="s">
        <v>148</v>
      </c>
      <c r="C35" s="231" t="s">
        <v>114</v>
      </c>
      <c r="D35" s="245">
        <v>0</v>
      </c>
      <c r="E35" s="245">
        <v>0</v>
      </c>
      <c r="F35" s="245">
        <v>0</v>
      </c>
      <c r="G35" s="245">
        <v>0</v>
      </c>
      <c r="H35" s="245">
        <v>0</v>
      </c>
      <c r="I35" s="245">
        <v>0</v>
      </c>
      <c r="J35" s="245">
        <v>0</v>
      </c>
      <c r="K35" s="245">
        <v>0</v>
      </c>
      <c r="L35" s="245">
        <v>0</v>
      </c>
      <c r="M35" s="245">
        <v>0</v>
      </c>
      <c r="N35" s="245">
        <v>0</v>
      </c>
      <c r="O35" s="245">
        <v>0</v>
      </c>
      <c r="P35" s="245">
        <v>0</v>
      </c>
      <c r="Q35" s="245">
        <v>0</v>
      </c>
      <c r="R35" s="245">
        <v>0</v>
      </c>
      <c r="S35" s="245">
        <v>0</v>
      </c>
      <c r="T35" s="245">
        <v>0</v>
      </c>
      <c r="U35" s="245">
        <v>0</v>
      </c>
      <c r="V35" s="245">
        <v>0</v>
      </c>
      <c r="W35" s="245">
        <v>0</v>
      </c>
      <c r="X35" s="245">
        <v>0</v>
      </c>
      <c r="Y35" s="245">
        <v>0</v>
      </c>
      <c r="Z35" s="245">
        <v>0</v>
      </c>
      <c r="AA35" s="245">
        <v>0</v>
      </c>
      <c r="AB35" s="245">
        <v>0</v>
      </c>
      <c r="AC35" s="245">
        <v>0</v>
      </c>
      <c r="AD35" s="245">
        <v>0</v>
      </c>
      <c r="AE35" s="245">
        <v>0</v>
      </c>
      <c r="AF35" s="245">
        <v>0</v>
      </c>
      <c r="AG35" s="245">
        <v>0</v>
      </c>
      <c r="AH35" s="245">
        <v>0</v>
      </c>
      <c r="AI35" s="245">
        <v>0</v>
      </c>
    </row>
    <row r="36" spans="1:35" s="203" customFormat="1" ht="31.2">
      <c r="A36" s="185" t="s">
        <v>44</v>
      </c>
      <c r="B36" s="186" t="s">
        <v>121</v>
      </c>
      <c r="C36" s="231" t="s">
        <v>114</v>
      </c>
      <c r="D36" s="245">
        <v>0</v>
      </c>
      <c r="E36" s="245">
        <v>0</v>
      </c>
      <c r="F36" s="245">
        <v>0</v>
      </c>
      <c r="G36" s="245">
        <v>0</v>
      </c>
      <c r="H36" s="245">
        <v>0</v>
      </c>
      <c r="I36" s="245">
        <v>0</v>
      </c>
      <c r="J36" s="245">
        <v>0</v>
      </c>
      <c r="K36" s="245">
        <v>0</v>
      </c>
      <c r="L36" s="245">
        <v>0</v>
      </c>
      <c r="M36" s="245">
        <v>0</v>
      </c>
      <c r="N36" s="245">
        <v>0</v>
      </c>
      <c r="O36" s="245">
        <v>0</v>
      </c>
      <c r="P36" s="245">
        <v>0</v>
      </c>
      <c r="Q36" s="245">
        <v>0</v>
      </c>
      <c r="R36" s="245">
        <v>0</v>
      </c>
      <c r="S36" s="245">
        <v>0</v>
      </c>
      <c r="T36" s="245">
        <v>0</v>
      </c>
      <c r="U36" s="245">
        <v>0</v>
      </c>
      <c r="V36" s="245">
        <v>0</v>
      </c>
      <c r="W36" s="245">
        <v>0</v>
      </c>
      <c r="X36" s="245">
        <v>0</v>
      </c>
      <c r="Y36" s="245">
        <v>0</v>
      </c>
      <c r="Z36" s="245">
        <v>0</v>
      </c>
      <c r="AA36" s="245">
        <v>0</v>
      </c>
      <c r="AB36" s="245">
        <v>0</v>
      </c>
      <c r="AC36" s="245">
        <v>0</v>
      </c>
      <c r="AD36" s="245">
        <v>0</v>
      </c>
      <c r="AE36" s="245">
        <v>0</v>
      </c>
      <c r="AF36" s="245">
        <v>0</v>
      </c>
      <c r="AG36" s="245">
        <v>0</v>
      </c>
      <c r="AH36" s="245">
        <v>0</v>
      </c>
      <c r="AI36" s="245">
        <v>0</v>
      </c>
    </row>
    <row r="37" spans="1:35" s="203" customFormat="1" ht="78">
      <c r="A37" s="185" t="s">
        <v>44</v>
      </c>
      <c r="B37" s="186" t="s">
        <v>149</v>
      </c>
      <c r="C37" s="231" t="s">
        <v>114</v>
      </c>
      <c r="D37" s="245">
        <v>0</v>
      </c>
      <c r="E37" s="245">
        <v>0</v>
      </c>
      <c r="F37" s="245">
        <v>0</v>
      </c>
      <c r="G37" s="245">
        <v>0</v>
      </c>
      <c r="H37" s="245">
        <v>0</v>
      </c>
      <c r="I37" s="245">
        <v>0</v>
      </c>
      <c r="J37" s="245">
        <v>0</v>
      </c>
      <c r="K37" s="245">
        <v>0</v>
      </c>
      <c r="L37" s="245">
        <v>0</v>
      </c>
      <c r="M37" s="245">
        <v>0</v>
      </c>
      <c r="N37" s="245">
        <v>0</v>
      </c>
      <c r="O37" s="245">
        <v>0</v>
      </c>
      <c r="P37" s="245">
        <v>0</v>
      </c>
      <c r="Q37" s="245">
        <v>0</v>
      </c>
      <c r="R37" s="245">
        <v>0</v>
      </c>
      <c r="S37" s="245">
        <v>0</v>
      </c>
      <c r="T37" s="245">
        <v>0</v>
      </c>
      <c r="U37" s="245">
        <v>0</v>
      </c>
      <c r="V37" s="245">
        <v>0</v>
      </c>
      <c r="W37" s="245">
        <v>0</v>
      </c>
      <c r="X37" s="245">
        <v>0</v>
      </c>
      <c r="Y37" s="245">
        <v>0</v>
      </c>
      <c r="Z37" s="245">
        <v>0</v>
      </c>
      <c r="AA37" s="245">
        <v>0</v>
      </c>
      <c r="AB37" s="245">
        <v>0</v>
      </c>
      <c r="AC37" s="245">
        <v>0</v>
      </c>
      <c r="AD37" s="245">
        <v>0</v>
      </c>
      <c r="AE37" s="245">
        <v>0</v>
      </c>
      <c r="AF37" s="245">
        <v>0</v>
      </c>
      <c r="AG37" s="245">
        <v>0</v>
      </c>
      <c r="AH37" s="245">
        <v>0</v>
      </c>
      <c r="AI37" s="245">
        <v>0</v>
      </c>
    </row>
    <row r="38" spans="1:35" s="203" customFormat="1" ht="62.4">
      <c r="A38" s="185" t="s">
        <v>44</v>
      </c>
      <c r="B38" s="186" t="s">
        <v>87</v>
      </c>
      <c r="C38" s="231" t="s">
        <v>114</v>
      </c>
      <c r="D38" s="245">
        <v>0</v>
      </c>
      <c r="E38" s="245">
        <v>0</v>
      </c>
      <c r="F38" s="245">
        <v>0</v>
      </c>
      <c r="G38" s="245">
        <v>0</v>
      </c>
      <c r="H38" s="245">
        <v>0</v>
      </c>
      <c r="I38" s="245">
        <v>0</v>
      </c>
      <c r="J38" s="245">
        <v>0</v>
      </c>
      <c r="K38" s="245">
        <v>0</v>
      </c>
      <c r="L38" s="245">
        <v>0</v>
      </c>
      <c r="M38" s="245">
        <v>0</v>
      </c>
      <c r="N38" s="245">
        <v>0</v>
      </c>
      <c r="O38" s="245">
        <v>0</v>
      </c>
      <c r="P38" s="245">
        <v>0</v>
      </c>
      <c r="Q38" s="245">
        <v>0</v>
      </c>
      <c r="R38" s="245">
        <v>0</v>
      </c>
      <c r="S38" s="245">
        <v>0</v>
      </c>
      <c r="T38" s="245">
        <v>0</v>
      </c>
      <c r="U38" s="245">
        <v>0</v>
      </c>
      <c r="V38" s="245">
        <v>0</v>
      </c>
      <c r="W38" s="245">
        <v>0</v>
      </c>
      <c r="X38" s="245">
        <v>0</v>
      </c>
      <c r="Y38" s="245">
        <v>0</v>
      </c>
      <c r="Z38" s="245">
        <v>0</v>
      </c>
      <c r="AA38" s="245">
        <v>0</v>
      </c>
      <c r="AB38" s="245">
        <v>0</v>
      </c>
      <c r="AC38" s="245">
        <v>0</v>
      </c>
      <c r="AD38" s="245">
        <v>0</v>
      </c>
      <c r="AE38" s="245">
        <v>0</v>
      </c>
      <c r="AF38" s="245">
        <v>0</v>
      </c>
      <c r="AG38" s="245">
        <v>0</v>
      </c>
      <c r="AH38" s="245">
        <v>0</v>
      </c>
      <c r="AI38" s="245">
        <v>0</v>
      </c>
    </row>
    <row r="39" spans="1:35" s="203" customFormat="1" ht="62.4">
      <c r="A39" s="185" t="s">
        <v>44</v>
      </c>
      <c r="B39" s="186" t="s">
        <v>150</v>
      </c>
      <c r="C39" s="231" t="s">
        <v>114</v>
      </c>
      <c r="D39" s="245">
        <v>0</v>
      </c>
      <c r="E39" s="245">
        <v>0</v>
      </c>
      <c r="F39" s="245">
        <v>0</v>
      </c>
      <c r="G39" s="245">
        <v>0</v>
      </c>
      <c r="H39" s="245">
        <v>0</v>
      </c>
      <c r="I39" s="245">
        <v>0</v>
      </c>
      <c r="J39" s="245">
        <v>0</v>
      </c>
      <c r="K39" s="245">
        <v>0</v>
      </c>
      <c r="L39" s="245">
        <v>0</v>
      </c>
      <c r="M39" s="245">
        <v>0</v>
      </c>
      <c r="N39" s="245">
        <v>0</v>
      </c>
      <c r="O39" s="245">
        <v>0</v>
      </c>
      <c r="P39" s="245">
        <v>0</v>
      </c>
      <c r="Q39" s="245">
        <v>0</v>
      </c>
      <c r="R39" s="245">
        <v>0</v>
      </c>
      <c r="S39" s="245">
        <v>0</v>
      </c>
      <c r="T39" s="245">
        <v>0</v>
      </c>
      <c r="U39" s="245">
        <v>0</v>
      </c>
      <c r="V39" s="245">
        <v>0</v>
      </c>
      <c r="W39" s="245">
        <v>0</v>
      </c>
      <c r="X39" s="245">
        <v>0</v>
      </c>
      <c r="Y39" s="245">
        <v>0</v>
      </c>
      <c r="Z39" s="245">
        <v>0</v>
      </c>
      <c r="AA39" s="245">
        <v>0</v>
      </c>
      <c r="AB39" s="245">
        <v>0</v>
      </c>
      <c r="AC39" s="245">
        <v>0</v>
      </c>
      <c r="AD39" s="245">
        <v>0</v>
      </c>
      <c r="AE39" s="245">
        <v>0</v>
      </c>
      <c r="AF39" s="245">
        <v>0</v>
      </c>
      <c r="AG39" s="245">
        <v>0</v>
      </c>
      <c r="AH39" s="245">
        <v>0</v>
      </c>
      <c r="AI39" s="245">
        <v>0</v>
      </c>
    </row>
    <row r="40" spans="1:35" s="203" customFormat="1" ht="31.2">
      <c r="A40" s="185" t="s">
        <v>45</v>
      </c>
      <c r="B40" s="186" t="s">
        <v>121</v>
      </c>
      <c r="C40" s="231" t="s">
        <v>114</v>
      </c>
      <c r="D40" s="245">
        <v>0</v>
      </c>
      <c r="E40" s="245">
        <v>0</v>
      </c>
      <c r="F40" s="245">
        <v>0</v>
      </c>
      <c r="G40" s="245">
        <v>0</v>
      </c>
      <c r="H40" s="245">
        <v>0</v>
      </c>
      <c r="I40" s="245">
        <v>0</v>
      </c>
      <c r="J40" s="245">
        <v>0</v>
      </c>
      <c r="K40" s="245">
        <v>0</v>
      </c>
      <c r="L40" s="245">
        <v>0</v>
      </c>
      <c r="M40" s="245">
        <v>0</v>
      </c>
      <c r="N40" s="245">
        <v>0</v>
      </c>
      <c r="O40" s="245">
        <v>0</v>
      </c>
      <c r="P40" s="245">
        <v>0</v>
      </c>
      <c r="Q40" s="245">
        <v>0</v>
      </c>
      <c r="R40" s="245">
        <v>0</v>
      </c>
      <c r="S40" s="245">
        <v>0</v>
      </c>
      <c r="T40" s="245">
        <v>0</v>
      </c>
      <c r="U40" s="245">
        <v>0</v>
      </c>
      <c r="V40" s="245">
        <v>0</v>
      </c>
      <c r="W40" s="245">
        <v>0</v>
      </c>
      <c r="X40" s="245">
        <v>0</v>
      </c>
      <c r="Y40" s="245">
        <v>0</v>
      </c>
      <c r="Z40" s="245">
        <v>0</v>
      </c>
      <c r="AA40" s="245">
        <v>0</v>
      </c>
      <c r="AB40" s="245">
        <v>0</v>
      </c>
      <c r="AC40" s="245">
        <v>0</v>
      </c>
      <c r="AD40" s="245">
        <v>0</v>
      </c>
      <c r="AE40" s="245">
        <v>0</v>
      </c>
      <c r="AF40" s="245">
        <v>0</v>
      </c>
      <c r="AG40" s="245">
        <v>0</v>
      </c>
      <c r="AH40" s="245">
        <v>0</v>
      </c>
      <c r="AI40" s="245">
        <v>0</v>
      </c>
    </row>
    <row r="41" spans="1:35" s="203" customFormat="1" ht="78">
      <c r="A41" s="185" t="s">
        <v>45</v>
      </c>
      <c r="B41" s="186" t="s">
        <v>149</v>
      </c>
      <c r="C41" s="231" t="s">
        <v>114</v>
      </c>
      <c r="D41" s="245">
        <v>0</v>
      </c>
      <c r="E41" s="245">
        <v>0</v>
      </c>
      <c r="F41" s="245">
        <v>0</v>
      </c>
      <c r="G41" s="245">
        <v>0</v>
      </c>
      <c r="H41" s="245">
        <v>0</v>
      </c>
      <c r="I41" s="245">
        <v>0</v>
      </c>
      <c r="J41" s="245">
        <v>0</v>
      </c>
      <c r="K41" s="245">
        <v>0</v>
      </c>
      <c r="L41" s="245">
        <v>0</v>
      </c>
      <c r="M41" s="245">
        <v>0</v>
      </c>
      <c r="N41" s="245">
        <v>0</v>
      </c>
      <c r="O41" s="245">
        <v>0</v>
      </c>
      <c r="P41" s="245">
        <v>0</v>
      </c>
      <c r="Q41" s="245">
        <v>0</v>
      </c>
      <c r="R41" s="245">
        <v>0</v>
      </c>
      <c r="S41" s="245">
        <v>0</v>
      </c>
      <c r="T41" s="245">
        <v>0</v>
      </c>
      <c r="U41" s="245">
        <v>0</v>
      </c>
      <c r="V41" s="245">
        <v>0</v>
      </c>
      <c r="W41" s="245">
        <v>0</v>
      </c>
      <c r="X41" s="245">
        <v>0</v>
      </c>
      <c r="Y41" s="245">
        <v>0</v>
      </c>
      <c r="Z41" s="245">
        <v>0</v>
      </c>
      <c r="AA41" s="245">
        <v>0</v>
      </c>
      <c r="AB41" s="245">
        <v>0</v>
      </c>
      <c r="AC41" s="245">
        <v>0</v>
      </c>
      <c r="AD41" s="245">
        <v>0</v>
      </c>
      <c r="AE41" s="245">
        <v>0</v>
      </c>
      <c r="AF41" s="245">
        <v>0</v>
      </c>
      <c r="AG41" s="245">
        <v>0</v>
      </c>
      <c r="AH41" s="245">
        <v>0</v>
      </c>
      <c r="AI41" s="245">
        <v>0</v>
      </c>
    </row>
    <row r="42" spans="1:35" s="203" customFormat="1" ht="62.4">
      <c r="A42" s="185" t="s">
        <v>45</v>
      </c>
      <c r="B42" s="186" t="s">
        <v>87</v>
      </c>
      <c r="C42" s="231" t="s">
        <v>114</v>
      </c>
      <c r="D42" s="245">
        <v>0</v>
      </c>
      <c r="E42" s="245">
        <v>0</v>
      </c>
      <c r="F42" s="245">
        <v>0</v>
      </c>
      <c r="G42" s="245">
        <v>0</v>
      </c>
      <c r="H42" s="245">
        <v>0</v>
      </c>
      <c r="I42" s="245">
        <v>0</v>
      </c>
      <c r="J42" s="245">
        <v>0</v>
      </c>
      <c r="K42" s="245">
        <v>0</v>
      </c>
      <c r="L42" s="245">
        <v>0</v>
      </c>
      <c r="M42" s="245">
        <v>0</v>
      </c>
      <c r="N42" s="245">
        <v>0</v>
      </c>
      <c r="O42" s="245">
        <v>0</v>
      </c>
      <c r="P42" s="245">
        <v>0</v>
      </c>
      <c r="Q42" s="245">
        <v>0</v>
      </c>
      <c r="R42" s="245">
        <v>0</v>
      </c>
      <c r="S42" s="245">
        <v>0</v>
      </c>
      <c r="T42" s="245">
        <v>0</v>
      </c>
      <c r="U42" s="245">
        <v>0</v>
      </c>
      <c r="V42" s="245">
        <v>0</v>
      </c>
      <c r="W42" s="245">
        <v>0</v>
      </c>
      <c r="X42" s="245">
        <v>0</v>
      </c>
      <c r="Y42" s="245">
        <v>0</v>
      </c>
      <c r="Z42" s="245">
        <v>0</v>
      </c>
      <c r="AA42" s="245">
        <v>0</v>
      </c>
      <c r="AB42" s="245">
        <v>0</v>
      </c>
      <c r="AC42" s="245">
        <v>0</v>
      </c>
      <c r="AD42" s="245">
        <v>0</v>
      </c>
      <c r="AE42" s="245">
        <v>0</v>
      </c>
      <c r="AF42" s="245">
        <v>0</v>
      </c>
      <c r="AG42" s="245">
        <v>0</v>
      </c>
      <c r="AH42" s="245">
        <v>0</v>
      </c>
      <c r="AI42" s="245">
        <v>0</v>
      </c>
    </row>
    <row r="43" spans="1:35" s="203" customFormat="1" ht="62.4">
      <c r="A43" s="185" t="s">
        <v>45</v>
      </c>
      <c r="B43" s="186" t="s">
        <v>88</v>
      </c>
      <c r="C43" s="231" t="s">
        <v>114</v>
      </c>
      <c r="D43" s="245">
        <v>0</v>
      </c>
      <c r="E43" s="245">
        <v>0</v>
      </c>
      <c r="F43" s="245">
        <v>0</v>
      </c>
      <c r="G43" s="245">
        <v>0</v>
      </c>
      <c r="H43" s="245">
        <v>0</v>
      </c>
      <c r="I43" s="245">
        <v>0</v>
      </c>
      <c r="J43" s="245">
        <v>0</v>
      </c>
      <c r="K43" s="245">
        <v>0</v>
      </c>
      <c r="L43" s="245">
        <v>0</v>
      </c>
      <c r="M43" s="245">
        <v>0</v>
      </c>
      <c r="N43" s="245">
        <v>0</v>
      </c>
      <c r="O43" s="245">
        <v>0</v>
      </c>
      <c r="P43" s="245">
        <v>0</v>
      </c>
      <c r="Q43" s="245">
        <v>0</v>
      </c>
      <c r="R43" s="245">
        <v>0</v>
      </c>
      <c r="S43" s="245">
        <v>0</v>
      </c>
      <c r="T43" s="245">
        <v>0</v>
      </c>
      <c r="U43" s="245">
        <v>0</v>
      </c>
      <c r="V43" s="245">
        <v>0</v>
      </c>
      <c r="W43" s="245">
        <v>0</v>
      </c>
      <c r="X43" s="245">
        <v>0</v>
      </c>
      <c r="Y43" s="245">
        <v>0</v>
      </c>
      <c r="Z43" s="245">
        <v>0</v>
      </c>
      <c r="AA43" s="245">
        <v>0</v>
      </c>
      <c r="AB43" s="245">
        <v>0</v>
      </c>
      <c r="AC43" s="245">
        <v>0</v>
      </c>
      <c r="AD43" s="245">
        <v>0</v>
      </c>
      <c r="AE43" s="245">
        <v>0</v>
      </c>
      <c r="AF43" s="245">
        <v>0</v>
      </c>
      <c r="AG43" s="245">
        <v>0</v>
      </c>
      <c r="AH43" s="245">
        <v>0</v>
      </c>
      <c r="AI43" s="245">
        <v>0</v>
      </c>
    </row>
    <row r="44" spans="1:35" s="203" customFormat="1" ht="97.95" customHeight="1">
      <c r="A44" s="185" t="s">
        <v>34</v>
      </c>
      <c r="B44" s="186" t="s">
        <v>151</v>
      </c>
      <c r="C44" s="231" t="s">
        <v>114</v>
      </c>
      <c r="D44" s="245">
        <v>0</v>
      </c>
      <c r="E44" s="245">
        <v>0</v>
      </c>
      <c r="F44" s="245">
        <v>0</v>
      </c>
      <c r="G44" s="245">
        <v>0</v>
      </c>
      <c r="H44" s="245">
        <v>0</v>
      </c>
      <c r="I44" s="245">
        <v>0</v>
      </c>
      <c r="J44" s="245">
        <v>0</v>
      </c>
      <c r="K44" s="245">
        <v>0</v>
      </c>
      <c r="L44" s="245">
        <v>0</v>
      </c>
      <c r="M44" s="245">
        <v>0</v>
      </c>
      <c r="N44" s="245">
        <v>0</v>
      </c>
      <c r="O44" s="245">
        <v>0</v>
      </c>
      <c r="P44" s="245">
        <v>0</v>
      </c>
      <c r="Q44" s="245">
        <v>0</v>
      </c>
      <c r="R44" s="245">
        <v>0</v>
      </c>
      <c r="S44" s="245">
        <v>0</v>
      </c>
      <c r="T44" s="245">
        <v>0</v>
      </c>
      <c r="U44" s="245">
        <v>0</v>
      </c>
      <c r="V44" s="245">
        <v>0</v>
      </c>
      <c r="W44" s="245">
        <v>0</v>
      </c>
      <c r="X44" s="245">
        <v>0</v>
      </c>
      <c r="Y44" s="245">
        <v>0</v>
      </c>
      <c r="Z44" s="245">
        <v>0</v>
      </c>
      <c r="AA44" s="245">
        <v>0</v>
      </c>
      <c r="AB44" s="245">
        <v>0</v>
      </c>
      <c r="AC44" s="245">
        <v>0</v>
      </c>
      <c r="AD44" s="245">
        <v>0</v>
      </c>
      <c r="AE44" s="245">
        <v>0</v>
      </c>
      <c r="AF44" s="245">
        <v>0</v>
      </c>
      <c r="AG44" s="245">
        <v>0</v>
      </c>
      <c r="AH44" s="245">
        <v>0</v>
      </c>
      <c r="AI44" s="245">
        <v>0</v>
      </c>
    </row>
    <row r="45" spans="1:35" s="203" customFormat="1" ht="46.8">
      <c r="A45" s="185" t="s">
        <v>152</v>
      </c>
      <c r="B45" s="186" t="s">
        <v>89</v>
      </c>
      <c r="C45" s="231" t="s">
        <v>114</v>
      </c>
      <c r="D45" s="245">
        <v>0</v>
      </c>
      <c r="E45" s="245">
        <v>0</v>
      </c>
      <c r="F45" s="245">
        <v>0</v>
      </c>
      <c r="G45" s="245">
        <v>0</v>
      </c>
      <c r="H45" s="245">
        <v>0</v>
      </c>
      <c r="I45" s="245">
        <v>0</v>
      </c>
      <c r="J45" s="245">
        <v>0</v>
      </c>
      <c r="K45" s="245">
        <v>0</v>
      </c>
      <c r="L45" s="245">
        <v>0</v>
      </c>
      <c r="M45" s="245">
        <v>0</v>
      </c>
      <c r="N45" s="245">
        <v>0</v>
      </c>
      <c r="O45" s="245">
        <v>0</v>
      </c>
      <c r="P45" s="245">
        <v>0</v>
      </c>
      <c r="Q45" s="245">
        <v>0</v>
      </c>
      <c r="R45" s="245">
        <v>0</v>
      </c>
      <c r="S45" s="245">
        <v>0</v>
      </c>
      <c r="T45" s="245">
        <v>0</v>
      </c>
      <c r="U45" s="245">
        <v>0</v>
      </c>
      <c r="V45" s="245">
        <v>0</v>
      </c>
      <c r="W45" s="245">
        <v>0</v>
      </c>
      <c r="X45" s="245">
        <v>0</v>
      </c>
      <c r="Y45" s="245">
        <v>0</v>
      </c>
      <c r="Z45" s="245">
        <v>0</v>
      </c>
      <c r="AA45" s="245">
        <v>0</v>
      </c>
      <c r="AB45" s="245">
        <v>0</v>
      </c>
      <c r="AC45" s="245">
        <v>0</v>
      </c>
      <c r="AD45" s="245">
        <v>0</v>
      </c>
      <c r="AE45" s="245">
        <v>0</v>
      </c>
      <c r="AF45" s="245">
        <v>0</v>
      </c>
      <c r="AG45" s="245">
        <v>0</v>
      </c>
      <c r="AH45" s="245">
        <v>0</v>
      </c>
      <c r="AI45" s="245">
        <v>0</v>
      </c>
    </row>
    <row r="46" spans="1:35" s="203" customFormat="1" ht="62.4">
      <c r="A46" s="185" t="s">
        <v>153</v>
      </c>
      <c r="B46" s="186" t="s">
        <v>90</v>
      </c>
      <c r="C46" s="231" t="s">
        <v>114</v>
      </c>
      <c r="D46" s="245">
        <v>0</v>
      </c>
      <c r="E46" s="245">
        <v>0</v>
      </c>
      <c r="F46" s="245">
        <v>0</v>
      </c>
      <c r="G46" s="245">
        <v>0</v>
      </c>
      <c r="H46" s="245">
        <v>0</v>
      </c>
      <c r="I46" s="245">
        <v>0</v>
      </c>
      <c r="J46" s="245">
        <v>0</v>
      </c>
      <c r="K46" s="245">
        <v>0</v>
      </c>
      <c r="L46" s="245">
        <v>0</v>
      </c>
      <c r="M46" s="245">
        <v>0</v>
      </c>
      <c r="N46" s="245">
        <v>0</v>
      </c>
      <c r="O46" s="245">
        <v>0</v>
      </c>
      <c r="P46" s="245">
        <v>0</v>
      </c>
      <c r="Q46" s="245">
        <v>0</v>
      </c>
      <c r="R46" s="245">
        <v>0</v>
      </c>
      <c r="S46" s="245">
        <v>0</v>
      </c>
      <c r="T46" s="245">
        <v>0</v>
      </c>
      <c r="U46" s="245">
        <v>0</v>
      </c>
      <c r="V46" s="245">
        <v>0</v>
      </c>
      <c r="W46" s="245">
        <v>0</v>
      </c>
      <c r="X46" s="245">
        <v>0</v>
      </c>
      <c r="Y46" s="245">
        <v>0</v>
      </c>
      <c r="Z46" s="245">
        <v>0</v>
      </c>
      <c r="AA46" s="245">
        <v>0</v>
      </c>
      <c r="AB46" s="245">
        <v>0</v>
      </c>
      <c r="AC46" s="245">
        <v>0</v>
      </c>
      <c r="AD46" s="245">
        <v>0</v>
      </c>
      <c r="AE46" s="245">
        <v>0</v>
      </c>
      <c r="AF46" s="245">
        <v>0</v>
      </c>
      <c r="AG46" s="245">
        <v>0</v>
      </c>
      <c r="AH46" s="245">
        <v>0</v>
      </c>
      <c r="AI46" s="245">
        <v>0</v>
      </c>
    </row>
    <row r="47" spans="1:35" s="203" customFormat="1" ht="35.25" customHeight="1">
      <c r="A47" s="185" t="s">
        <v>30</v>
      </c>
      <c r="B47" s="186" t="s">
        <v>154</v>
      </c>
      <c r="C47" s="202" t="s">
        <v>114</v>
      </c>
      <c r="D47" s="245">
        <f t="shared" ref="D47:AI47" si="3">D48+D51</f>
        <v>0</v>
      </c>
      <c r="E47" s="245">
        <f t="shared" si="3"/>
        <v>0</v>
      </c>
      <c r="F47" s="245">
        <f t="shared" si="3"/>
        <v>0</v>
      </c>
      <c r="G47" s="245">
        <f t="shared" si="3"/>
        <v>0</v>
      </c>
      <c r="H47" s="245">
        <f t="shared" si="3"/>
        <v>0</v>
      </c>
      <c r="I47" s="245">
        <f t="shared" si="3"/>
        <v>0</v>
      </c>
      <c r="J47" s="245">
        <f t="shared" si="3"/>
        <v>0</v>
      </c>
      <c r="K47" s="245">
        <f t="shared" si="3"/>
        <v>0</v>
      </c>
      <c r="L47" s="245">
        <f t="shared" si="3"/>
        <v>0</v>
      </c>
      <c r="M47" s="245">
        <f t="shared" si="3"/>
        <v>0</v>
      </c>
      <c r="N47" s="245">
        <f t="shared" si="3"/>
        <v>0</v>
      </c>
      <c r="O47" s="245">
        <f t="shared" si="3"/>
        <v>0</v>
      </c>
      <c r="P47" s="245">
        <f t="shared" si="3"/>
        <v>0.5</v>
      </c>
      <c r="Q47" s="245">
        <f t="shared" si="3"/>
        <v>0</v>
      </c>
      <c r="R47" s="245">
        <f t="shared" si="3"/>
        <v>0</v>
      </c>
      <c r="S47" s="245">
        <f t="shared" si="3"/>
        <v>6.45</v>
      </c>
      <c r="T47" s="245">
        <f t="shared" si="3"/>
        <v>0</v>
      </c>
      <c r="U47" s="245">
        <f t="shared" si="3"/>
        <v>0</v>
      </c>
      <c r="V47" s="245">
        <f t="shared" si="3"/>
        <v>0</v>
      </c>
      <c r="W47" s="245">
        <f t="shared" si="3"/>
        <v>0</v>
      </c>
      <c r="X47" s="245">
        <f t="shared" si="3"/>
        <v>0</v>
      </c>
      <c r="Y47" s="245">
        <f t="shared" si="3"/>
        <v>0</v>
      </c>
      <c r="Z47" s="245">
        <f t="shared" si="3"/>
        <v>0</v>
      </c>
      <c r="AA47" s="245">
        <f t="shared" si="3"/>
        <v>0</v>
      </c>
      <c r="AB47" s="245">
        <f t="shared" si="3"/>
        <v>0</v>
      </c>
      <c r="AC47" s="245">
        <f t="shared" si="3"/>
        <v>0</v>
      </c>
      <c r="AD47" s="245">
        <f t="shared" si="3"/>
        <v>0</v>
      </c>
      <c r="AE47" s="245">
        <f t="shared" si="3"/>
        <v>0</v>
      </c>
      <c r="AF47" s="245">
        <f t="shared" si="3"/>
        <v>0</v>
      </c>
      <c r="AG47" s="245">
        <f t="shared" si="3"/>
        <v>0</v>
      </c>
      <c r="AH47" s="245">
        <f t="shared" si="3"/>
        <v>0</v>
      </c>
      <c r="AI47" s="245">
        <f t="shared" si="3"/>
        <v>0</v>
      </c>
    </row>
    <row r="48" spans="1:35" s="203" customFormat="1" ht="46.8">
      <c r="A48" s="185" t="s">
        <v>35</v>
      </c>
      <c r="B48" s="186" t="s">
        <v>155</v>
      </c>
      <c r="C48" s="202" t="s">
        <v>114</v>
      </c>
      <c r="D48" s="245">
        <f t="shared" ref="D48:AI48" si="4">D49+D50</f>
        <v>0</v>
      </c>
      <c r="E48" s="245">
        <f t="shared" si="4"/>
        <v>0</v>
      </c>
      <c r="F48" s="245">
        <f t="shared" si="4"/>
        <v>0</v>
      </c>
      <c r="G48" s="245">
        <f t="shared" si="4"/>
        <v>0</v>
      </c>
      <c r="H48" s="245">
        <f t="shared" si="4"/>
        <v>0</v>
      </c>
      <c r="I48" s="245">
        <f t="shared" si="4"/>
        <v>0</v>
      </c>
      <c r="J48" s="245">
        <f t="shared" si="4"/>
        <v>0</v>
      </c>
      <c r="K48" s="245">
        <f t="shared" si="4"/>
        <v>0</v>
      </c>
      <c r="L48" s="245">
        <f t="shared" si="4"/>
        <v>0</v>
      </c>
      <c r="M48" s="245">
        <f t="shared" si="4"/>
        <v>0</v>
      </c>
      <c r="N48" s="245">
        <f t="shared" si="4"/>
        <v>0</v>
      </c>
      <c r="O48" s="245">
        <f t="shared" si="4"/>
        <v>0</v>
      </c>
      <c r="P48" s="245">
        <f t="shared" si="4"/>
        <v>0</v>
      </c>
      <c r="Q48" s="245">
        <f t="shared" si="4"/>
        <v>0</v>
      </c>
      <c r="R48" s="245">
        <f t="shared" si="4"/>
        <v>0</v>
      </c>
      <c r="S48" s="245">
        <f t="shared" si="4"/>
        <v>0</v>
      </c>
      <c r="T48" s="245">
        <f t="shared" si="4"/>
        <v>0</v>
      </c>
      <c r="U48" s="245">
        <f t="shared" si="4"/>
        <v>0</v>
      </c>
      <c r="V48" s="245">
        <f t="shared" si="4"/>
        <v>0</v>
      </c>
      <c r="W48" s="245">
        <f t="shared" si="4"/>
        <v>0</v>
      </c>
      <c r="X48" s="245">
        <f t="shared" si="4"/>
        <v>0</v>
      </c>
      <c r="Y48" s="245">
        <f t="shared" si="4"/>
        <v>0</v>
      </c>
      <c r="Z48" s="245">
        <f t="shared" si="4"/>
        <v>0</v>
      </c>
      <c r="AA48" s="245">
        <f t="shared" si="4"/>
        <v>0</v>
      </c>
      <c r="AB48" s="245">
        <f t="shared" si="4"/>
        <v>0</v>
      </c>
      <c r="AC48" s="245">
        <f t="shared" si="4"/>
        <v>0</v>
      </c>
      <c r="AD48" s="245">
        <f t="shared" si="4"/>
        <v>0</v>
      </c>
      <c r="AE48" s="245">
        <f t="shared" si="4"/>
        <v>0</v>
      </c>
      <c r="AF48" s="245">
        <f t="shared" si="4"/>
        <v>0</v>
      </c>
      <c r="AG48" s="245">
        <f t="shared" si="4"/>
        <v>0</v>
      </c>
      <c r="AH48" s="245">
        <f t="shared" si="4"/>
        <v>0</v>
      </c>
      <c r="AI48" s="245">
        <f t="shared" si="4"/>
        <v>0</v>
      </c>
    </row>
    <row r="49" spans="1:35" s="203" customFormat="1" ht="36.75" customHeight="1">
      <c r="A49" s="185" t="s">
        <v>46</v>
      </c>
      <c r="B49" s="186" t="s">
        <v>91</v>
      </c>
      <c r="C49" s="202" t="s">
        <v>114</v>
      </c>
      <c r="D49" s="245">
        <v>0</v>
      </c>
      <c r="E49" s="245">
        <v>0</v>
      </c>
      <c r="F49" s="245">
        <v>0</v>
      </c>
      <c r="G49" s="245">
        <v>0</v>
      </c>
      <c r="H49" s="245">
        <v>0</v>
      </c>
      <c r="I49" s="245">
        <v>0</v>
      </c>
      <c r="J49" s="245">
        <v>0</v>
      </c>
      <c r="K49" s="245">
        <v>0</v>
      </c>
      <c r="L49" s="245">
        <v>0</v>
      </c>
      <c r="M49" s="245">
        <v>0</v>
      </c>
      <c r="N49" s="245">
        <v>0</v>
      </c>
      <c r="O49" s="245">
        <v>0</v>
      </c>
      <c r="P49" s="245">
        <v>0</v>
      </c>
      <c r="Q49" s="245">
        <v>0</v>
      </c>
      <c r="R49" s="245">
        <v>0</v>
      </c>
      <c r="S49" s="245">
        <v>0</v>
      </c>
      <c r="T49" s="245">
        <v>0</v>
      </c>
      <c r="U49" s="245">
        <v>0</v>
      </c>
      <c r="V49" s="245">
        <v>0</v>
      </c>
      <c r="W49" s="245">
        <v>0</v>
      </c>
      <c r="X49" s="245">
        <v>0</v>
      </c>
      <c r="Y49" s="245">
        <v>0</v>
      </c>
      <c r="Z49" s="245">
        <v>0</v>
      </c>
      <c r="AA49" s="245">
        <v>0</v>
      </c>
      <c r="AB49" s="245">
        <v>0</v>
      </c>
      <c r="AC49" s="245">
        <v>0</v>
      </c>
      <c r="AD49" s="245">
        <v>0</v>
      </c>
      <c r="AE49" s="245">
        <v>0</v>
      </c>
      <c r="AF49" s="245">
        <v>0</v>
      </c>
      <c r="AG49" s="245">
        <v>0</v>
      </c>
      <c r="AH49" s="245">
        <v>0</v>
      </c>
      <c r="AI49" s="245">
        <v>0</v>
      </c>
    </row>
    <row r="50" spans="1:35" s="203" customFormat="1" ht="55.5" customHeight="1">
      <c r="A50" s="185" t="s">
        <v>47</v>
      </c>
      <c r="B50" s="186" t="s">
        <v>92</v>
      </c>
      <c r="C50" s="202" t="s">
        <v>114</v>
      </c>
      <c r="D50" s="245">
        <v>0</v>
      </c>
      <c r="E50" s="245">
        <v>0</v>
      </c>
      <c r="F50" s="245">
        <v>0</v>
      </c>
      <c r="G50" s="245">
        <v>0</v>
      </c>
      <c r="H50" s="245">
        <v>0</v>
      </c>
      <c r="I50" s="245">
        <v>0</v>
      </c>
      <c r="J50" s="245">
        <v>0</v>
      </c>
      <c r="K50" s="245">
        <v>0</v>
      </c>
      <c r="L50" s="245">
        <v>0</v>
      </c>
      <c r="M50" s="245">
        <v>0</v>
      </c>
      <c r="N50" s="245">
        <v>0</v>
      </c>
      <c r="O50" s="245">
        <v>0</v>
      </c>
      <c r="P50" s="245">
        <v>0</v>
      </c>
      <c r="Q50" s="245">
        <v>0</v>
      </c>
      <c r="R50" s="245">
        <v>0</v>
      </c>
      <c r="S50" s="245">
        <v>0</v>
      </c>
      <c r="T50" s="245">
        <v>0</v>
      </c>
      <c r="U50" s="245">
        <v>0</v>
      </c>
      <c r="V50" s="245">
        <v>0</v>
      </c>
      <c r="W50" s="245">
        <v>0</v>
      </c>
      <c r="X50" s="245">
        <v>0</v>
      </c>
      <c r="Y50" s="245">
        <v>0</v>
      </c>
      <c r="Z50" s="245">
        <v>0</v>
      </c>
      <c r="AA50" s="245">
        <v>0</v>
      </c>
      <c r="AB50" s="245">
        <v>0</v>
      </c>
      <c r="AC50" s="245">
        <v>0</v>
      </c>
      <c r="AD50" s="245">
        <v>0</v>
      </c>
      <c r="AE50" s="245">
        <v>0</v>
      </c>
      <c r="AF50" s="245">
        <v>0</v>
      </c>
      <c r="AG50" s="245">
        <v>0</v>
      </c>
      <c r="AH50" s="245">
        <v>0</v>
      </c>
      <c r="AI50" s="245">
        <v>0</v>
      </c>
    </row>
    <row r="51" spans="1:35" s="203" customFormat="1" ht="46.8">
      <c r="A51" s="185" t="s">
        <v>36</v>
      </c>
      <c r="B51" s="195" t="s">
        <v>93</v>
      </c>
      <c r="C51" s="231" t="s">
        <v>114</v>
      </c>
      <c r="D51" s="245">
        <f t="shared" ref="D51:AI51" si="5">D52+D53</f>
        <v>0</v>
      </c>
      <c r="E51" s="245">
        <f t="shared" si="5"/>
        <v>0</v>
      </c>
      <c r="F51" s="245">
        <f t="shared" si="5"/>
        <v>0</v>
      </c>
      <c r="G51" s="245">
        <f t="shared" si="5"/>
        <v>0</v>
      </c>
      <c r="H51" s="245">
        <f t="shared" si="5"/>
        <v>0</v>
      </c>
      <c r="I51" s="245">
        <f t="shared" si="5"/>
        <v>0</v>
      </c>
      <c r="J51" s="245">
        <f t="shared" si="5"/>
        <v>0</v>
      </c>
      <c r="K51" s="245">
        <f t="shared" si="5"/>
        <v>0</v>
      </c>
      <c r="L51" s="245">
        <f t="shared" si="5"/>
        <v>0</v>
      </c>
      <c r="M51" s="245">
        <f t="shared" si="5"/>
        <v>0</v>
      </c>
      <c r="N51" s="245">
        <f t="shared" si="5"/>
        <v>0</v>
      </c>
      <c r="O51" s="245">
        <f t="shared" si="5"/>
        <v>0</v>
      </c>
      <c r="P51" s="245">
        <f t="shared" si="5"/>
        <v>0.5</v>
      </c>
      <c r="Q51" s="245">
        <f t="shared" si="5"/>
        <v>0</v>
      </c>
      <c r="R51" s="245">
        <f t="shared" si="5"/>
        <v>0</v>
      </c>
      <c r="S51" s="245">
        <f t="shared" si="5"/>
        <v>6.45</v>
      </c>
      <c r="T51" s="245">
        <f t="shared" si="5"/>
        <v>0</v>
      </c>
      <c r="U51" s="245">
        <f t="shared" si="5"/>
        <v>0</v>
      </c>
      <c r="V51" s="245">
        <f t="shared" si="5"/>
        <v>0</v>
      </c>
      <c r="W51" s="245">
        <f t="shared" si="5"/>
        <v>0</v>
      </c>
      <c r="X51" s="245">
        <f t="shared" si="5"/>
        <v>0</v>
      </c>
      <c r="Y51" s="245">
        <f t="shared" si="5"/>
        <v>0</v>
      </c>
      <c r="Z51" s="245">
        <f t="shared" si="5"/>
        <v>0</v>
      </c>
      <c r="AA51" s="245">
        <f t="shared" si="5"/>
        <v>0</v>
      </c>
      <c r="AB51" s="245">
        <f t="shared" si="5"/>
        <v>0</v>
      </c>
      <c r="AC51" s="245">
        <f t="shared" si="5"/>
        <v>0</v>
      </c>
      <c r="AD51" s="245">
        <f t="shared" si="5"/>
        <v>0</v>
      </c>
      <c r="AE51" s="245">
        <f t="shared" si="5"/>
        <v>0</v>
      </c>
      <c r="AF51" s="245">
        <f t="shared" si="5"/>
        <v>0</v>
      </c>
      <c r="AG51" s="245">
        <f t="shared" si="5"/>
        <v>0</v>
      </c>
      <c r="AH51" s="245">
        <f t="shared" si="5"/>
        <v>0</v>
      </c>
      <c r="AI51" s="245">
        <f t="shared" si="5"/>
        <v>0</v>
      </c>
    </row>
    <row r="52" spans="1:35" s="203" customFormat="1" ht="30.75" customHeight="1">
      <c r="A52" s="185" t="s">
        <v>48</v>
      </c>
      <c r="B52" s="186" t="s">
        <v>94</v>
      </c>
      <c r="C52" s="231" t="s">
        <v>114</v>
      </c>
      <c r="D52" s="245">
        <v>0</v>
      </c>
      <c r="E52" s="245">
        <v>0</v>
      </c>
      <c r="F52" s="245">
        <v>0</v>
      </c>
      <c r="G52" s="245">
        <v>0</v>
      </c>
      <c r="H52" s="245">
        <v>0</v>
      </c>
      <c r="I52" s="245">
        <v>0</v>
      </c>
      <c r="J52" s="245">
        <v>0</v>
      </c>
      <c r="K52" s="245">
        <v>0</v>
      </c>
      <c r="L52" s="245">
        <v>0</v>
      </c>
      <c r="M52" s="245">
        <v>0</v>
      </c>
      <c r="N52" s="245">
        <v>0</v>
      </c>
      <c r="O52" s="245">
        <v>0</v>
      </c>
      <c r="P52" s="245">
        <v>0</v>
      </c>
      <c r="Q52" s="245">
        <v>0</v>
      </c>
      <c r="R52" s="245">
        <v>0</v>
      </c>
      <c r="S52" s="245">
        <v>0</v>
      </c>
      <c r="T52" s="245">
        <v>0</v>
      </c>
      <c r="U52" s="245">
        <v>0</v>
      </c>
      <c r="V52" s="245">
        <v>0</v>
      </c>
      <c r="W52" s="245">
        <v>0</v>
      </c>
      <c r="X52" s="245">
        <v>0</v>
      </c>
      <c r="Y52" s="245">
        <v>0</v>
      </c>
      <c r="Z52" s="245">
        <v>0</v>
      </c>
      <c r="AA52" s="245">
        <v>0</v>
      </c>
      <c r="AB52" s="245">
        <v>0</v>
      </c>
      <c r="AC52" s="245">
        <v>0</v>
      </c>
      <c r="AD52" s="245">
        <v>0</v>
      </c>
      <c r="AE52" s="245">
        <v>0</v>
      </c>
      <c r="AF52" s="245">
        <v>0</v>
      </c>
      <c r="AG52" s="245">
        <v>0</v>
      </c>
      <c r="AH52" s="245">
        <v>0</v>
      </c>
      <c r="AI52" s="245">
        <v>0</v>
      </c>
    </row>
    <row r="53" spans="1:35" s="203" customFormat="1" ht="41.25" customHeight="1">
      <c r="A53" s="185" t="s">
        <v>49</v>
      </c>
      <c r="B53" s="186" t="s">
        <v>95</v>
      </c>
      <c r="C53" s="231" t="s">
        <v>114</v>
      </c>
      <c r="D53" s="245">
        <f>SUM(D54:D59)</f>
        <v>0</v>
      </c>
      <c r="E53" s="245">
        <f t="shared" ref="E53:AI53" si="6">SUM(E54:E59)</f>
        <v>0</v>
      </c>
      <c r="F53" s="245">
        <f t="shared" si="6"/>
        <v>0</v>
      </c>
      <c r="G53" s="245">
        <f t="shared" si="6"/>
        <v>0</v>
      </c>
      <c r="H53" s="245">
        <f t="shared" si="6"/>
        <v>0</v>
      </c>
      <c r="I53" s="245">
        <f t="shared" si="6"/>
        <v>0</v>
      </c>
      <c r="J53" s="245">
        <f t="shared" si="6"/>
        <v>0</v>
      </c>
      <c r="K53" s="245">
        <f t="shared" si="6"/>
        <v>0</v>
      </c>
      <c r="L53" s="245">
        <f t="shared" si="6"/>
        <v>0</v>
      </c>
      <c r="M53" s="245">
        <f t="shared" si="6"/>
        <v>0</v>
      </c>
      <c r="N53" s="245">
        <f t="shared" si="6"/>
        <v>0</v>
      </c>
      <c r="O53" s="245">
        <f t="shared" si="6"/>
        <v>0</v>
      </c>
      <c r="P53" s="245">
        <f t="shared" si="6"/>
        <v>0.5</v>
      </c>
      <c r="Q53" s="245">
        <f t="shared" si="6"/>
        <v>0</v>
      </c>
      <c r="R53" s="245">
        <f t="shared" si="6"/>
        <v>0</v>
      </c>
      <c r="S53" s="245">
        <f t="shared" si="6"/>
        <v>6.45</v>
      </c>
      <c r="T53" s="245">
        <f t="shared" si="6"/>
        <v>0</v>
      </c>
      <c r="U53" s="245">
        <f t="shared" si="6"/>
        <v>0</v>
      </c>
      <c r="V53" s="245">
        <f t="shared" si="6"/>
        <v>0</v>
      </c>
      <c r="W53" s="245">
        <f t="shared" si="6"/>
        <v>0</v>
      </c>
      <c r="X53" s="245">
        <f t="shared" si="6"/>
        <v>0</v>
      </c>
      <c r="Y53" s="245">
        <f t="shared" si="6"/>
        <v>0</v>
      </c>
      <c r="Z53" s="245">
        <f t="shared" si="6"/>
        <v>0</v>
      </c>
      <c r="AA53" s="245">
        <f t="shared" si="6"/>
        <v>0</v>
      </c>
      <c r="AB53" s="245">
        <f t="shared" si="6"/>
        <v>0</v>
      </c>
      <c r="AC53" s="245">
        <f t="shared" si="6"/>
        <v>0</v>
      </c>
      <c r="AD53" s="245">
        <f t="shared" si="6"/>
        <v>0</v>
      </c>
      <c r="AE53" s="245">
        <f t="shared" si="6"/>
        <v>0</v>
      </c>
      <c r="AF53" s="245">
        <f t="shared" si="6"/>
        <v>0</v>
      </c>
      <c r="AG53" s="245">
        <f t="shared" si="6"/>
        <v>0</v>
      </c>
      <c r="AH53" s="245">
        <f t="shared" si="6"/>
        <v>0</v>
      </c>
      <c r="AI53" s="245">
        <f t="shared" si="6"/>
        <v>0</v>
      </c>
    </row>
    <row r="54" spans="1:35" s="203" customFormat="1" ht="31.2">
      <c r="A54" s="262" t="s">
        <v>171</v>
      </c>
      <c r="B54" s="263" t="s">
        <v>402</v>
      </c>
      <c r="C54" s="259" t="s">
        <v>445</v>
      </c>
      <c r="D54" s="260">
        <v>0</v>
      </c>
      <c r="E54" s="260">
        <v>0</v>
      </c>
      <c r="F54" s="260">
        <v>0</v>
      </c>
      <c r="G54" s="260">
        <v>0</v>
      </c>
      <c r="H54" s="260">
        <v>0</v>
      </c>
      <c r="I54" s="260">
        <v>0</v>
      </c>
      <c r="J54" s="260">
        <v>0</v>
      </c>
      <c r="K54" s="260">
        <v>0</v>
      </c>
      <c r="L54" s="260">
        <v>0</v>
      </c>
      <c r="M54" s="260">
        <v>0</v>
      </c>
      <c r="N54" s="260">
        <v>0</v>
      </c>
      <c r="O54" s="260">
        <v>0</v>
      </c>
      <c r="P54" s="260">
        <v>0</v>
      </c>
      <c r="Q54" s="260">
        <v>0</v>
      </c>
      <c r="R54" s="260">
        <v>0</v>
      </c>
      <c r="S54" s="260">
        <v>2.0499999999999998</v>
      </c>
      <c r="T54" s="260">
        <v>0</v>
      </c>
      <c r="U54" s="260">
        <v>0</v>
      </c>
      <c r="V54" s="260">
        <v>0</v>
      </c>
      <c r="W54" s="260">
        <v>0</v>
      </c>
      <c r="X54" s="260">
        <v>0</v>
      </c>
      <c r="Y54" s="260">
        <v>0</v>
      </c>
      <c r="Z54" s="260">
        <v>0</v>
      </c>
      <c r="AA54" s="260">
        <v>0</v>
      </c>
      <c r="AB54" s="260">
        <v>0</v>
      </c>
      <c r="AC54" s="260">
        <v>0</v>
      </c>
      <c r="AD54" s="260">
        <v>0</v>
      </c>
      <c r="AE54" s="260">
        <v>0</v>
      </c>
      <c r="AF54" s="260">
        <v>0</v>
      </c>
      <c r="AG54" s="260">
        <v>0</v>
      </c>
      <c r="AH54" s="260">
        <v>0</v>
      </c>
      <c r="AI54" s="260">
        <v>0</v>
      </c>
    </row>
    <row r="55" spans="1:35" s="203" customFormat="1" ht="31.2">
      <c r="A55" s="262" t="s">
        <v>174</v>
      </c>
      <c r="B55" s="263" t="s">
        <v>414</v>
      </c>
      <c r="C55" s="259" t="s">
        <v>447</v>
      </c>
      <c r="D55" s="260">
        <v>0</v>
      </c>
      <c r="E55" s="260">
        <v>0</v>
      </c>
      <c r="F55" s="260">
        <v>0</v>
      </c>
      <c r="G55" s="260">
        <v>0</v>
      </c>
      <c r="H55" s="260">
        <v>0</v>
      </c>
      <c r="I55" s="260">
        <v>0</v>
      </c>
      <c r="J55" s="260">
        <v>0</v>
      </c>
      <c r="K55" s="260">
        <v>0</v>
      </c>
      <c r="L55" s="260">
        <v>0</v>
      </c>
      <c r="M55" s="260">
        <v>0</v>
      </c>
      <c r="N55" s="260">
        <v>0</v>
      </c>
      <c r="O55" s="260">
        <v>0</v>
      </c>
      <c r="P55" s="260">
        <v>0</v>
      </c>
      <c r="Q55" s="260">
        <v>0</v>
      </c>
      <c r="R55" s="260">
        <v>0</v>
      </c>
      <c r="S55" s="260">
        <v>1.5</v>
      </c>
      <c r="T55" s="260">
        <v>0</v>
      </c>
      <c r="U55" s="260">
        <v>0</v>
      </c>
      <c r="V55" s="260">
        <v>0</v>
      </c>
      <c r="W55" s="260">
        <v>0</v>
      </c>
      <c r="X55" s="260">
        <v>0</v>
      </c>
      <c r="Y55" s="260">
        <v>0</v>
      </c>
      <c r="Z55" s="260">
        <v>0</v>
      </c>
      <c r="AA55" s="260">
        <v>0</v>
      </c>
      <c r="AB55" s="260">
        <v>0</v>
      </c>
      <c r="AC55" s="260">
        <v>0</v>
      </c>
      <c r="AD55" s="260">
        <v>0</v>
      </c>
      <c r="AE55" s="260">
        <v>0</v>
      </c>
      <c r="AF55" s="260">
        <v>0</v>
      </c>
      <c r="AG55" s="260">
        <v>0</v>
      </c>
      <c r="AH55" s="260">
        <v>0</v>
      </c>
      <c r="AI55" s="260">
        <v>0</v>
      </c>
    </row>
    <row r="56" spans="1:35" s="203" customFormat="1" ht="31.2">
      <c r="A56" s="262" t="s">
        <v>175</v>
      </c>
      <c r="B56" s="263" t="s">
        <v>415</v>
      </c>
      <c r="C56" s="259" t="s">
        <v>448</v>
      </c>
      <c r="D56" s="260">
        <v>0</v>
      </c>
      <c r="E56" s="260">
        <v>0</v>
      </c>
      <c r="F56" s="260">
        <v>0</v>
      </c>
      <c r="G56" s="260">
        <v>0</v>
      </c>
      <c r="H56" s="260">
        <v>0</v>
      </c>
      <c r="I56" s="260">
        <v>0</v>
      </c>
      <c r="J56" s="260">
        <v>0</v>
      </c>
      <c r="K56" s="260">
        <v>0</v>
      </c>
      <c r="L56" s="260">
        <v>0</v>
      </c>
      <c r="M56" s="260">
        <v>0</v>
      </c>
      <c r="N56" s="260">
        <v>0</v>
      </c>
      <c r="O56" s="260">
        <v>0</v>
      </c>
      <c r="P56" s="260">
        <v>0.25</v>
      </c>
      <c r="Q56" s="260">
        <v>0</v>
      </c>
      <c r="R56" s="260">
        <v>0</v>
      </c>
      <c r="S56" s="260">
        <v>0</v>
      </c>
      <c r="T56" s="260">
        <v>0</v>
      </c>
      <c r="U56" s="260">
        <v>0</v>
      </c>
      <c r="V56" s="260">
        <v>0</v>
      </c>
      <c r="W56" s="260">
        <v>0</v>
      </c>
      <c r="X56" s="260">
        <v>0</v>
      </c>
      <c r="Y56" s="260">
        <v>0</v>
      </c>
      <c r="Z56" s="260">
        <v>0</v>
      </c>
      <c r="AA56" s="260">
        <v>0</v>
      </c>
      <c r="AB56" s="260">
        <v>0</v>
      </c>
      <c r="AC56" s="260">
        <v>0</v>
      </c>
      <c r="AD56" s="260">
        <v>0</v>
      </c>
      <c r="AE56" s="260">
        <v>0</v>
      </c>
      <c r="AF56" s="260">
        <v>0</v>
      </c>
      <c r="AG56" s="260">
        <v>0</v>
      </c>
      <c r="AH56" s="260">
        <v>0</v>
      </c>
      <c r="AI56" s="260">
        <v>0</v>
      </c>
    </row>
    <row r="57" spans="1:35" s="203" customFormat="1" ht="31.2">
      <c r="A57" s="262" t="s">
        <v>176</v>
      </c>
      <c r="B57" s="263" t="s">
        <v>416</v>
      </c>
      <c r="C57" s="259" t="s">
        <v>449</v>
      </c>
      <c r="D57" s="260">
        <v>0</v>
      </c>
      <c r="E57" s="260">
        <v>0</v>
      </c>
      <c r="F57" s="260">
        <v>0</v>
      </c>
      <c r="G57" s="260">
        <v>0</v>
      </c>
      <c r="H57" s="260">
        <v>0</v>
      </c>
      <c r="I57" s="260">
        <v>0</v>
      </c>
      <c r="J57" s="260">
        <v>0</v>
      </c>
      <c r="K57" s="260">
        <v>0</v>
      </c>
      <c r="L57" s="260">
        <v>0</v>
      </c>
      <c r="M57" s="260">
        <v>0</v>
      </c>
      <c r="N57" s="260">
        <v>0</v>
      </c>
      <c r="O57" s="260">
        <v>0</v>
      </c>
      <c r="P57" s="260">
        <v>0.25</v>
      </c>
      <c r="Q57" s="260">
        <v>0</v>
      </c>
      <c r="R57" s="260">
        <v>0</v>
      </c>
      <c r="S57" s="260">
        <v>0</v>
      </c>
      <c r="T57" s="260">
        <v>0</v>
      </c>
      <c r="U57" s="260">
        <v>0</v>
      </c>
      <c r="V57" s="260">
        <v>0</v>
      </c>
      <c r="W57" s="260">
        <v>0</v>
      </c>
      <c r="X57" s="260">
        <v>0</v>
      </c>
      <c r="Y57" s="260">
        <v>0</v>
      </c>
      <c r="Z57" s="260">
        <v>0</v>
      </c>
      <c r="AA57" s="260">
        <v>0</v>
      </c>
      <c r="AB57" s="260">
        <v>0</v>
      </c>
      <c r="AC57" s="260">
        <v>0</v>
      </c>
      <c r="AD57" s="260">
        <v>0</v>
      </c>
      <c r="AE57" s="260">
        <v>0</v>
      </c>
      <c r="AF57" s="260">
        <v>0</v>
      </c>
      <c r="AG57" s="260">
        <v>0</v>
      </c>
      <c r="AH57" s="260">
        <v>0</v>
      </c>
      <c r="AI57" s="260">
        <v>0</v>
      </c>
    </row>
    <row r="58" spans="1:35" s="203" customFormat="1" ht="31.2">
      <c r="A58" s="262" t="s">
        <v>396</v>
      </c>
      <c r="B58" s="263" t="s">
        <v>417</v>
      </c>
      <c r="C58" s="259" t="s">
        <v>450</v>
      </c>
      <c r="D58" s="260">
        <v>0</v>
      </c>
      <c r="E58" s="260">
        <v>0</v>
      </c>
      <c r="F58" s="260">
        <v>0</v>
      </c>
      <c r="G58" s="260">
        <v>0</v>
      </c>
      <c r="H58" s="260">
        <v>0</v>
      </c>
      <c r="I58" s="260">
        <v>0</v>
      </c>
      <c r="J58" s="260">
        <v>0</v>
      </c>
      <c r="K58" s="260">
        <v>0</v>
      </c>
      <c r="L58" s="260">
        <v>0</v>
      </c>
      <c r="M58" s="260">
        <v>0</v>
      </c>
      <c r="N58" s="260">
        <v>0</v>
      </c>
      <c r="O58" s="260">
        <v>0</v>
      </c>
      <c r="P58" s="260">
        <v>0</v>
      </c>
      <c r="Q58" s="260">
        <v>0</v>
      </c>
      <c r="R58" s="260">
        <v>0</v>
      </c>
      <c r="S58" s="260">
        <v>1.7</v>
      </c>
      <c r="T58" s="260">
        <v>0</v>
      </c>
      <c r="U58" s="260">
        <v>0</v>
      </c>
      <c r="V58" s="260">
        <v>0</v>
      </c>
      <c r="W58" s="260">
        <v>0</v>
      </c>
      <c r="X58" s="260">
        <v>0</v>
      </c>
      <c r="Y58" s="260">
        <v>0</v>
      </c>
      <c r="Z58" s="260">
        <v>0</v>
      </c>
      <c r="AA58" s="260">
        <v>0</v>
      </c>
      <c r="AB58" s="260">
        <v>0</v>
      </c>
      <c r="AC58" s="260">
        <v>0</v>
      </c>
      <c r="AD58" s="260">
        <v>0</v>
      </c>
      <c r="AE58" s="260">
        <v>0</v>
      </c>
      <c r="AF58" s="260">
        <v>0</v>
      </c>
      <c r="AG58" s="260">
        <v>0</v>
      </c>
      <c r="AH58" s="260">
        <v>0</v>
      </c>
      <c r="AI58" s="260">
        <v>0</v>
      </c>
    </row>
    <row r="59" spans="1:35" s="203" customFormat="1" ht="31.2">
      <c r="A59" s="262" t="s">
        <v>397</v>
      </c>
      <c r="B59" s="263" t="s">
        <v>418</v>
      </c>
      <c r="C59" s="259" t="s">
        <v>451</v>
      </c>
      <c r="D59" s="260">
        <v>0</v>
      </c>
      <c r="E59" s="260">
        <v>0</v>
      </c>
      <c r="F59" s="260">
        <v>0</v>
      </c>
      <c r="G59" s="260">
        <v>0</v>
      </c>
      <c r="H59" s="260">
        <v>0</v>
      </c>
      <c r="I59" s="260">
        <v>0</v>
      </c>
      <c r="J59" s="260">
        <v>0</v>
      </c>
      <c r="K59" s="260">
        <v>0</v>
      </c>
      <c r="L59" s="260">
        <v>0</v>
      </c>
      <c r="M59" s="260">
        <v>0</v>
      </c>
      <c r="N59" s="260">
        <v>0</v>
      </c>
      <c r="O59" s="260">
        <v>0</v>
      </c>
      <c r="P59" s="260">
        <v>0</v>
      </c>
      <c r="Q59" s="260">
        <v>0</v>
      </c>
      <c r="R59" s="260">
        <v>0</v>
      </c>
      <c r="S59" s="260">
        <v>1.2</v>
      </c>
      <c r="T59" s="260">
        <v>0</v>
      </c>
      <c r="U59" s="260">
        <v>0</v>
      </c>
      <c r="V59" s="260">
        <v>0</v>
      </c>
      <c r="W59" s="260">
        <v>0</v>
      </c>
      <c r="X59" s="260">
        <v>0</v>
      </c>
      <c r="Y59" s="260">
        <v>0</v>
      </c>
      <c r="Z59" s="260">
        <v>0</v>
      </c>
      <c r="AA59" s="260">
        <v>0</v>
      </c>
      <c r="AB59" s="260">
        <v>0</v>
      </c>
      <c r="AC59" s="260">
        <v>0</v>
      </c>
      <c r="AD59" s="260">
        <v>0</v>
      </c>
      <c r="AE59" s="260">
        <v>0</v>
      </c>
      <c r="AF59" s="260">
        <v>0</v>
      </c>
      <c r="AG59" s="260">
        <v>0</v>
      </c>
      <c r="AH59" s="260">
        <v>0</v>
      </c>
      <c r="AI59" s="260">
        <v>0</v>
      </c>
    </row>
    <row r="60" spans="1:35" s="203" customFormat="1" ht="31.2">
      <c r="A60" s="185" t="s">
        <v>37</v>
      </c>
      <c r="B60" s="186" t="s">
        <v>96</v>
      </c>
      <c r="C60" s="70" t="s">
        <v>114</v>
      </c>
      <c r="D60" s="245">
        <v>0</v>
      </c>
      <c r="E60" s="245">
        <v>0</v>
      </c>
      <c r="F60" s="245">
        <v>0</v>
      </c>
      <c r="G60" s="245">
        <v>0</v>
      </c>
      <c r="H60" s="245">
        <v>0</v>
      </c>
      <c r="I60" s="245">
        <v>0</v>
      </c>
      <c r="J60" s="245">
        <v>0</v>
      </c>
      <c r="K60" s="245">
        <v>0</v>
      </c>
      <c r="L60" s="245">
        <v>0</v>
      </c>
      <c r="M60" s="245">
        <v>0</v>
      </c>
      <c r="N60" s="245">
        <v>0</v>
      </c>
      <c r="O60" s="245">
        <v>0</v>
      </c>
      <c r="P60" s="245">
        <v>0</v>
      </c>
      <c r="Q60" s="245">
        <v>0</v>
      </c>
      <c r="R60" s="245">
        <v>0</v>
      </c>
      <c r="S60" s="245">
        <v>0</v>
      </c>
      <c r="T60" s="245">
        <v>0</v>
      </c>
      <c r="U60" s="245">
        <v>0</v>
      </c>
      <c r="V60" s="245">
        <v>0</v>
      </c>
      <c r="W60" s="333">
        <v>0</v>
      </c>
      <c r="X60" s="245">
        <v>0</v>
      </c>
      <c r="Y60" s="245">
        <v>0</v>
      </c>
      <c r="Z60" s="245">
        <v>0</v>
      </c>
      <c r="AA60" s="245">
        <v>0</v>
      </c>
      <c r="AB60" s="245">
        <v>0</v>
      </c>
      <c r="AC60" s="245">
        <v>0</v>
      </c>
      <c r="AD60" s="245">
        <v>0</v>
      </c>
      <c r="AE60" s="245">
        <v>0</v>
      </c>
      <c r="AF60" s="245">
        <v>0</v>
      </c>
      <c r="AG60" s="245">
        <v>0</v>
      </c>
      <c r="AH60" s="245">
        <v>0</v>
      </c>
      <c r="AI60" s="245">
        <v>0</v>
      </c>
    </row>
    <row r="61" spans="1:35" s="203" customFormat="1" ht="31.2">
      <c r="A61" s="185" t="s">
        <v>50</v>
      </c>
      <c r="B61" s="186" t="s">
        <v>156</v>
      </c>
      <c r="C61" s="70" t="s">
        <v>114</v>
      </c>
      <c r="D61" s="245">
        <v>0</v>
      </c>
      <c r="E61" s="245">
        <v>0</v>
      </c>
      <c r="F61" s="245">
        <v>0</v>
      </c>
      <c r="G61" s="245">
        <v>0</v>
      </c>
      <c r="H61" s="245">
        <v>0</v>
      </c>
      <c r="I61" s="245">
        <v>0</v>
      </c>
      <c r="J61" s="245">
        <v>0</v>
      </c>
      <c r="K61" s="245">
        <v>0</v>
      </c>
      <c r="L61" s="245">
        <v>0</v>
      </c>
      <c r="M61" s="245">
        <v>0</v>
      </c>
      <c r="N61" s="245">
        <v>0</v>
      </c>
      <c r="O61" s="245">
        <v>0</v>
      </c>
      <c r="P61" s="245">
        <v>0</v>
      </c>
      <c r="Q61" s="245">
        <v>0</v>
      </c>
      <c r="R61" s="245">
        <v>0</v>
      </c>
      <c r="S61" s="245">
        <v>0</v>
      </c>
      <c r="T61" s="245">
        <v>0</v>
      </c>
      <c r="U61" s="245">
        <v>0</v>
      </c>
      <c r="V61" s="245">
        <v>0</v>
      </c>
      <c r="W61" s="245">
        <v>0</v>
      </c>
      <c r="X61" s="245">
        <v>0</v>
      </c>
      <c r="Y61" s="245">
        <v>0</v>
      </c>
      <c r="Z61" s="245">
        <v>0</v>
      </c>
      <c r="AA61" s="245">
        <v>0</v>
      </c>
      <c r="AB61" s="245">
        <v>0</v>
      </c>
      <c r="AC61" s="245">
        <v>0</v>
      </c>
      <c r="AD61" s="245">
        <v>0</v>
      </c>
      <c r="AE61" s="245">
        <v>0</v>
      </c>
      <c r="AF61" s="245">
        <v>0</v>
      </c>
      <c r="AG61" s="245">
        <v>0</v>
      </c>
      <c r="AH61" s="245">
        <v>0</v>
      </c>
      <c r="AI61" s="245">
        <v>0</v>
      </c>
    </row>
    <row r="62" spans="1:35" s="203" customFormat="1" ht="31.2">
      <c r="A62" s="185" t="s">
        <v>51</v>
      </c>
      <c r="B62" s="186" t="s">
        <v>157</v>
      </c>
      <c r="C62" s="70" t="s">
        <v>114</v>
      </c>
      <c r="D62" s="245">
        <v>0</v>
      </c>
      <c r="E62" s="245">
        <v>0</v>
      </c>
      <c r="F62" s="245">
        <v>0</v>
      </c>
      <c r="G62" s="245">
        <v>0</v>
      </c>
      <c r="H62" s="245">
        <v>0</v>
      </c>
      <c r="I62" s="245">
        <v>0</v>
      </c>
      <c r="J62" s="245">
        <v>0</v>
      </c>
      <c r="K62" s="245">
        <v>0</v>
      </c>
      <c r="L62" s="245">
        <v>0</v>
      </c>
      <c r="M62" s="245">
        <v>0</v>
      </c>
      <c r="N62" s="245">
        <v>0</v>
      </c>
      <c r="O62" s="245">
        <v>0</v>
      </c>
      <c r="P62" s="245">
        <v>0</v>
      </c>
      <c r="Q62" s="245">
        <v>0</v>
      </c>
      <c r="R62" s="245">
        <v>0</v>
      </c>
      <c r="S62" s="245">
        <v>0</v>
      </c>
      <c r="T62" s="245">
        <v>0</v>
      </c>
      <c r="U62" s="245">
        <v>0</v>
      </c>
      <c r="V62" s="245">
        <v>0</v>
      </c>
      <c r="W62" s="245">
        <v>0</v>
      </c>
      <c r="X62" s="245">
        <v>0</v>
      </c>
      <c r="Y62" s="245">
        <v>0</v>
      </c>
      <c r="Z62" s="245">
        <v>0</v>
      </c>
      <c r="AA62" s="245">
        <v>0</v>
      </c>
      <c r="AB62" s="245">
        <v>0</v>
      </c>
      <c r="AC62" s="245">
        <v>0</v>
      </c>
      <c r="AD62" s="245">
        <v>0</v>
      </c>
      <c r="AE62" s="245">
        <v>0</v>
      </c>
      <c r="AF62" s="245">
        <v>0</v>
      </c>
      <c r="AG62" s="245">
        <v>0</v>
      </c>
      <c r="AH62" s="245">
        <v>0</v>
      </c>
      <c r="AI62" s="245">
        <v>0</v>
      </c>
    </row>
    <row r="63" spans="1:35" s="203" customFormat="1" ht="31.2">
      <c r="A63" s="185" t="s">
        <v>52</v>
      </c>
      <c r="B63" s="186" t="s">
        <v>158</v>
      </c>
      <c r="C63" s="70" t="s">
        <v>114</v>
      </c>
      <c r="D63" s="245">
        <v>0</v>
      </c>
      <c r="E63" s="245">
        <v>0</v>
      </c>
      <c r="F63" s="245">
        <v>0</v>
      </c>
      <c r="G63" s="245">
        <v>0</v>
      </c>
      <c r="H63" s="245">
        <v>0</v>
      </c>
      <c r="I63" s="245">
        <v>0</v>
      </c>
      <c r="J63" s="245">
        <v>0</v>
      </c>
      <c r="K63" s="245">
        <v>0</v>
      </c>
      <c r="L63" s="245">
        <v>0</v>
      </c>
      <c r="M63" s="245">
        <v>0</v>
      </c>
      <c r="N63" s="245">
        <v>0</v>
      </c>
      <c r="O63" s="245">
        <v>0</v>
      </c>
      <c r="P63" s="245">
        <v>0</v>
      </c>
      <c r="Q63" s="245">
        <v>0</v>
      </c>
      <c r="R63" s="245">
        <v>0</v>
      </c>
      <c r="S63" s="245">
        <v>0</v>
      </c>
      <c r="T63" s="245">
        <v>0</v>
      </c>
      <c r="U63" s="245">
        <v>0</v>
      </c>
      <c r="V63" s="245">
        <v>0</v>
      </c>
      <c r="W63" s="245">
        <v>0</v>
      </c>
      <c r="X63" s="245">
        <v>0</v>
      </c>
      <c r="Y63" s="245">
        <v>0</v>
      </c>
      <c r="Z63" s="245">
        <v>0</v>
      </c>
      <c r="AA63" s="245">
        <v>0</v>
      </c>
      <c r="AB63" s="245">
        <v>0</v>
      </c>
      <c r="AC63" s="245">
        <v>0</v>
      </c>
      <c r="AD63" s="245">
        <v>0</v>
      </c>
      <c r="AE63" s="245">
        <v>0</v>
      </c>
      <c r="AF63" s="245">
        <v>0</v>
      </c>
      <c r="AG63" s="245">
        <v>0</v>
      </c>
      <c r="AH63" s="245">
        <v>0</v>
      </c>
      <c r="AI63" s="245">
        <v>0</v>
      </c>
    </row>
    <row r="64" spans="1:35" s="203" customFormat="1" ht="31.2">
      <c r="A64" s="185" t="s">
        <v>53</v>
      </c>
      <c r="B64" s="186" t="s">
        <v>159</v>
      </c>
      <c r="C64" s="70" t="s">
        <v>114</v>
      </c>
      <c r="D64" s="245">
        <v>0</v>
      </c>
      <c r="E64" s="245">
        <v>0</v>
      </c>
      <c r="F64" s="245">
        <v>0</v>
      </c>
      <c r="G64" s="245">
        <v>0</v>
      </c>
      <c r="H64" s="245">
        <v>0</v>
      </c>
      <c r="I64" s="245">
        <v>0</v>
      </c>
      <c r="J64" s="245">
        <v>0</v>
      </c>
      <c r="K64" s="245">
        <v>0</v>
      </c>
      <c r="L64" s="245">
        <v>0</v>
      </c>
      <c r="M64" s="245">
        <v>0</v>
      </c>
      <c r="N64" s="245">
        <v>0</v>
      </c>
      <c r="O64" s="245">
        <v>0</v>
      </c>
      <c r="P64" s="245">
        <v>0</v>
      </c>
      <c r="Q64" s="245">
        <v>0</v>
      </c>
      <c r="R64" s="245">
        <v>0</v>
      </c>
      <c r="S64" s="245">
        <v>0</v>
      </c>
      <c r="T64" s="245">
        <v>0</v>
      </c>
      <c r="U64" s="245">
        <v>0</v>
      </c>
      <c r="V64" s="245">
        <v>0</v>
      </c>
      <c r="W64" s="245">
        <v>0</v>
      </c>
      <c r="X64" s="245">
        <v>0</v>
      </c>
      <c r="Y64" s="245">
        <v>0</v>
      </c>
      <c r="Z64" s="245">
        <v>0</v>
      </c>
      <c r="AA64" s="245">
        <v>0</v>
      </c>
      <c r="AB64" s="245">
        <v>0</v>
      </c>
      <c r="AC64" s="245">
        <v>0</v>
      </c>
      <c r="AD64" s="245">
        <v>0</v>
      </c>
      <c r="AE64" s="245">
        <v>0</v>
      </c>
      <c r="AF64" s="245">
        <v>0</v>
      </c>
      <c r="AG64" s="245">
        <v>0</v>
      </c>
      <c r="AH64" s="245">
        <v>0</v>
      </c>
      <c r="AI64" s="245">
        <v>0</v>
      </c>
    </row>
    <row r="65" spans="1:36" s="203" customFormat="1" ht="46.8">
      <c r="A65" s="185" t="s">
        <v>160</v>
      </c>
      <c r="B65" s="186" t="s">
        <v>161</v>
      </c>
      <c r="C65" s="70" t="s">
        <v>114</v>
      </c>
      <c r="D65" s="245">
        <v>0</v>
      </c>
      <c r="E65" s="245">
        <v>0</v>
      </c>
      <c r="F65" s="245">
        <v>0</v>
      </c>
      <c r="G65" s="245">
        <v>0</v>
      </c>
      <c r="H65" s="245">
        <v>0</v>
      </c>
      <c r="I65" s="245">
        <v>0</v>
      </c>
      <c r="J65" s="245">
        <v>0</v>
      </c>
      <c r="K65" s="245">
        <v>0</v>
      </c>
      <c r="L65" s="245">
        <v>0</v>
      </c>
      <c r="M65" s="245">
        <v>0</v>
      </c>
      <c r="N65" s="245">
        <v>0</v>
      </c>
      <c r="O65" s="245">
        <v>0</v>
      </c>
      <c r="P65" s="245">
        <v>0</v>
      </c>
      <c r="Q65" s="245">
        <v>0</v>
      </c>
      <c r="R65" s="245">
        <v>0</v>
      </c>
      <c r="S65" s="245">
        <v>0</v>
      </c>
      <c r="T65" s="245">
        <v>0</v>
      </c>
      <c r="U65" s="245">
        <v>0</v>
      </c>
      <c r="V65" s="245">
        <v>0</v>
      </c>
      <c r="W65" s="245">
        <v>0</v>
      </c>
      <c r="X65" s="245">
        <v>0</v>
      </c>
      <c r="Y65" s="245">
        <v>0</v>
      </c>
      <c r="Z65" s="245">
        <v>0</v>
      </c>
      <c r="AA65" s="245">
        <v>0</v>
      </c>
      <c r="AB65" s="245">
        <v>0</v>
      </c>
      <c r="AC65" s="245">
        <v>0</v>
      </c>
      <c r="AD65" s="245">
        <v>0</v>
      </c>
      <c r="AE65" s="245">
        <v>0</v>
      </c>
      <c r="AF65" s="245">
        <v>0</v>
      </c>
      <c r="AG65" s="245">
        <v>0</v>
      </c>
      <c r="AH65" s="245">
        <v>0</v>
      </c>
      <c r="AI65" s="245">
        <v>0</v>
      </c>
    </row>
    <row r="66" spans="1:36" s="203" customFormat="1" ht="31.2">
      <c r="A66" s="185" t="s">
        <v>162</v>
      </c>
      <c r="B66" s="186" t="s">
        <v>163</v>
      </c>
      <c r="C66" s="70" t="s">
        <v>114</v>
      </c>
      <c r="D66" s="245">
        <v>0</v>
      </c>
      <c r="E66" s="245">
        <v>0</v>
      </c>
      <c r="F66" s="245">
        <v>0</v>
      </c>
      <c r="G66" s="245">
        <v>0</v>
      </c>
      <c r="H66" s="245">
        <v>0</v>
      </c>
      <c r="I66" s="245">
        <v>0</v>
      </c>
      <c r="J66" s="245">
        <v>0</v>
      </c>
      <c r="K66" s="245">
        <v>0</v>
      </c>
      <c r="L66" s="245">
        <v>0</v>
      </c>
      <c r="M66" s="245">
        <v>0</v>
      </c>
      <c r="N66" s="245">
        <v>0</v>
      </c>
      <c r="O66" s="245">
        <v>0</v>
      </c>
      <c r="P66" s="245">
        <v>0</v>
      </c>
      <c r="Q66" s="245">
        <v>0</v>
      </c>
      <c r="R66" s="245">
        <v>0</v>
      </c>
      <c r="S66" s="245">
        <v>0</v>
      </c>
      <c r="T66" s="245">
        <v>0</v>
      </c>
      <c r="U66" s="245">
        <v>0</v>
      </c>
      <c r="V66" s="245">
        <v>0</v>
      </c>
      <c r="W66" s="245">
        <v>0</v>
      </c>
      <c r="X66" s="245">
        <v>0</v>
      </c>
      <c r="Y66" s="245">
        <v>0</v>
      </c>
      <c r="Z66" s="245">
        <v>0</v>
      </c>
      <c r="AA66" s="245">
        <v>0</v>
      </c>
      <c r="AB66" s="245">
        <v>0</v>
      </c>
      <c r="AC66" s="245">
        <v>0</v>
      </c>
      <c r="AD66" s="245">
        <v>0</v>
      </c>
      <c r="AE66" s="245">
        <v>0</v>
      </c>
      <c r="AF66" s="245">
        <v>0</v>
      </c>
      <c r="AG66" s="245">
        <v>0</v>
      </c>
      <c r="AH66" s="245">
        <v>0</v>
      </c>
      <c r="AI66" s="245">
        <v>0</v>
      </c>
    </row>
    <row r="67" spans="1:36" s="203" customFormat="1" ht="31.2">
      <c r="A67" s="185" t="s">
        <v>164</v>
      </c>
      <c r="B67" s="186" t="s">
        <v>165</v>
      </c>
      <c r="C67" s="70" t="s">
        <v>114</v>
      </c>
      <c r="D67" s="245">
        <v>0</v>
      </c>
      <c r="E67" s="245">
        <v>0</v>
      </c>
      <c r="F67" s="245">
        <v>0</v>
      </c>
      <c r="G67" s="245">
        <v>0</v>
      </c>
      <c r="H67" s="245">
        <v>0</v>
      </c>
      <c r="I67" s="245">
        <v>0</v>
      </c>
      <c r="J67" s="245">
        <v>0</v>
      </c>
      <c r="K67" s="245">
        <v>0</v>
      </c>
      <c r="L67" s="245">
        <v>0</v>
      </c>
      <c r="M67" s="245">
        <v>0</v>
      </c>
      <c r="N67" s="245">
        <v>0</v>
      </c>
      <c r="O67" s="245">
        <v>0</v>
      </c>
      <c r="P67" s="245">
        <v>0</v>
      </c>
      <c r="Q67" s="245">
        <v>0</v>
      </c>
      <c r="R67" s="245">
        <v>0</v>
      </c>
      <c r="S67" s="245">
        <v>0</v>
      </c>
      <c r="T67" s="245">
        <v>0</v>
      </c>
      <c r="U67" s="245">
        <v>0</v>
      </c>
      <c r="V67" s="245">
        <v>0</v>
      </c>
      <c r="W67" s="245">
        <v>0</v>
      </c>
      <c r="X67" s="245">
        <v>0</v>
      </c>
      <c r="Y67" s="245">
        <v>0</v>
      </c>
      <c r="Z67" s="245">
        <v>0</v>
      </c>
      <c r="AA67" s="245">
        <v>0</v>
      </c>
      <c r="AB67" s="245">
        <v>0</v>
      </c>
      <c r="AC67" s="245">
        <v>0</v>
      </c>
      <c r="AD67" s="245">
        <v>0</v>
      </c>
      <c r="AE67" s="245">
        <v>0</v>
      </c>
      <c r="AF67" s="245">
        <v>0</v>
      </c>
      <c r="AG67" s="245">
        <v>0</v>
      </c>
      <c r="AH67" s="245">
        <v>0</v>
      </c>
      <c r="AI67" s="245">
        <v>0</v>
      </c>
    </row>
    <row r="68" spans="1:36" s="203" customFormat="1" ht="46.8">
      <c r="A68" s="185" t="s">
        <v>166</v>
      </c>
      <c r="B68" s="186" t="s">
        <v>167</v>
      </c>
      <c r="C68" s="70" t="s">
        <v>114</v>
      </c>
      <c r="D68" s="245">
        <v>0</v>
      </c>
      <c r="E68" s="245">
        <v>0</v>
      </c>
      <c r="F68" s="245">
        <v>0</v>
      </c>
      <c r="G68" s="245">
        <v>0</v>
      </c>
      <c r="H68" s="245">
        <v>0</v>
      </c>
      <c r="I68" s="245">
        <v>0</v>
      </c>
      <c r="J68" s="245">
        <v>0</v>
      </c>
      <c r="K68" s="245">
        <v>0</v>
      </c>
      <c r="L68" s="245">
        <v>0</v>
      </c>
      <c r="M68" s="245">
        <v>0</v>
      </c>
      <c r="N68" s="245">
        <v>0</v>
      </c>
      <c r="O68" s="245">
        <v>0</v>
      </c>
      <c r="P68" s="245">
        <v>0</v>
      </c>
      <c r="Q68" s="245">
        <v>0</v>
      </c>
      <c r="R68" s="245">
        <v>0</v>
      </c>
      <c r="S68" s="245">
        <v>0</v>
      </c>
      <c r="T68" s="245">
        <v>0</v>
      </c>
      <c r="U68" s="245">
        <v>0</v>
      </c>
      <c r="V68" s="245">
        <v>0</v>
      </c>
      <c r="W68" s="245">
        <v>0</v>
      </c>
      <c r="X68" s="245">
        <v>0</v>
      </c>
      <c r="Y68" s="245">
        <v>0</v>
      </c>
      <c r="Z68" s="245">
        <v>0</v>
      </c>
      <c r="AA68" s="245">
        <v>0</v>
      </c>
      <c r="AB68" s="245">
        <v>0</v>
      </c>
      <c r="AC68" s="245">
        <v>0</v>
      </c>
      <c r="AD68" s="245">
        <v>0</v>
      </c>
      <c r="AE68" s="245">
        <v>0</v>
      </c>
      <c r="AF68" s="245">
        <v>0</v>
      </c>
      <c r="AG68" s="245">
        <v>0</v>
      </c>
      <c r="AH68" s="245">
        <v>0</v>
      </c>
      <c r="AI68" s="245">
        <v>0</v>
      </c>
    </row>
    <row r="69" spans="1:36" s="203" customFormat="1" ht="46.8">
      <c r="A69" s="185" t="s">
        <v>38</v>
      </c>
      <c r="B69" s="186" t="s">
        <v>97</v>
      </c>
      <c r="C69" s="70" t="s">
        <v>114</v>
      </c>
      <c r="D69" s="245">
        <v>0</v>
      </c>
      <c r="E69" s="245">
        <v>0</v>
      </c>
      <c r="F69" s="245">
        <v>0</v>
      </c>
      <c r="G69" s="245">
        <v>0</v>
      </c>
      <c r="H69" s="245">
        <v>0</v>
      </c>
      <c r="I69" s="245">
        <v>0</v>
      </c>
      <c r="J69" s="245">
        <v>0</v>
      </c>
      <c r="K69" s="245">
        <v>0</v>
      </c>
      <c r="L69" s="245">
        <v>0</v>
      </c>
      <c r="M69" s="245">
        <v>0</v>
      </c>
      <c r="N69" s="245">
        <v>0</v>
      </c>
      <c r="O69" s="245">
        <v>0</v>
      </c>
      <c r="P69" s="245">
        <v>0</v>
      </c>
      <c r="Q69" s="245">
        <v>0</v>
      </c>
      <c r="R69" s="245">
        <v>0</v>
      </c>
      <c r="S69" s="245">
        <v>0</v>
      </c>
      <c r="T69" s="245">
        <v>0</v>
      </c>
      <c r="U69" s="245">
        <v>0</v>
      </c>
      <c r="V69" s="245">
        <v>0</v>
      </c>
      <c r="W69" s="245">
        <v>0</v>
      </c>
      <c r="X69" s="245">
        <v>0</v>
      </c>
      <c r="Y69" s="245">
        <v>0</v>
      </c>
      <c r="Z69" s="245">
        <v>0</v>
      </c>
      <c r="AA69" s="245">
        <v>0</v>
      </c>
      <c r="AB69" s="245">
        <v>0</v>
      </c>
      <c r="AC69" s="245">
        <v>0</v>
      </c>
      <c r="AD69" s="245">
        <v>0</v>
      </c>
      <c r="AE69" s="245">
        <v>0</v>
      </c>
      <c r="AF69" s="245">
        <v>0</v>
      </c>
      <c r="AG69" s="245">
        <v>0</v>
      </c>
      <c r="AH69" s="245">
        <v>0</v>
      </c>
      <c r="AI69" s="245">
        <v>0</v>
      </c>
    </row>
    <row r="70" spans="1:36" s="203" customFormat="1" ht="31.2">
      <c r="A70" s="185" t="s">
        <v>54</v>
      </c>
      <c r="B70" s="186" t="s">
        <v>98</v>
      </c>
      <c r="C70" s="70" t="s">
        <v>114</v>
      </c>
      <c r="D70" s="245">
        <v>0</v>
      </c>
      <c r="E70" s="245">
        <v>0</v>
      </c>
      <c r="F70" s="245">
        <v>0</v>
      </c>
      <c r="G70" s="245">
        <v>0</v>
      </c>
      <c r="H70" s="245">
        <v>0</v>
      </c>
      <c r="I70" s="245">
        <v>0</v>
      </c>
      <c r="J70" s="245">
        <v>0</v>
      </c>
      <c r="K70" s="245">
        <v>0</v>
      </c>
      <c r="L70" s="245">
        <v>0</v>
      </c>
      <c r="M70" s="245">
        <v>0</v>
      </c>
      <c r="N70" s="245">
        <v>0</v>
      </c>
      <c r="O70" s="245">
        <v>0</v>
      </c>
      <c r="P70" s="245">
        <v>0</v>
      </c>
      <c r="Q70" s="245">
        <v>0</v>
      </c>
      <c r="R70" s="245">
        <v>0</v>
      </c>
      <c r="S70" s="245">
        <v>0</v>
      </c>
      <c r="T70" s="245">
        <v>0</v>
      </c>
      <c r="U70" s="245">
        <v>0</v>
      </c>
      <c r="V70" s="245">
        <v>0</v>
      </c>
      <c r="W70" s="245">
        <v>0</v>
      </c>
      <c r="X70" s="245">
        <v>0</v>
      </c>
      <c r="Y70" s="245">
        <v>0</v>
      </c>
      <c r="Z70" s="245">
        <v>0</v>
      </c>
      <c r="AA70" s="245">
        <v>0</v>
      </c>
      <c r="AB70" s="245">
        <v>0</v>
      </c>
      <c r="AC70" s="245">
        <v>0</v>
      </c>
      <c r="AD70" s="245">
        <v>0</v>
      </c>
      <c r="AE70" s="245">
        <v>0</v>
      </c>
      <c r="AF70" s="245">
        <v>0</v>
      </c>
      <c r="AG70" s="245">
        <v>0</v>
      </c>
      <c r="AH70" s="245">
        <v>0</v>
      </c>
      <c r="AI70" s="245">
        <v>0</v>
      </c>
    </row>
    <row r="71" spans="1:36" s="203" customFormat="1" ht="31.2">
      <c r="A71" s="185" t="s">
        <v>168</v>
      </c>
      <c r="B71" s="186" t="s">
        <v>99</v>
      </c>
      <c r="C71" s="70" t="s">
        <v>114</v>
      </c>
      <c r="D71" s="245">
        <v>0</v>
      </c>
      <c r="E71" s="245">
        <v>0</v>
      </c>
      <c r="F71" s="245">
        <v>0</v>
      </c>
      <c r="G71" s="245">
        <v>0</v>
      </c>
      <c r="H71" s="245">
        <v>0</v>
      </c>
      <c r="I71" s="245">
        <v>0</v>
      </c>
      <c r="J71" s="245">
        <v>0</v>
      </c>
      <c r="K71" s="245">
        <v>0</v>
      </c>
      <c r="L71" s="245">
        <v>0</v>
      </c>
      <c r="M71" s="245">
        <v>0</v>
      </c>
      <c r="N71" s="245">
        <v>0</v>
      </c>
      <c r="O71" s="245">
        <v>0</v>
      </c>
      <c r="P71" s="245">
        <v>0</v>
      </c>
      <c r="Q71" s="245">
        <v>0</v>
      </c>
      <c r="R71" s="245">
        <v>0</v>
      </c>
      <c r="S71" s="245">
        <v>0</v>
      </c>
      <c r="T71" s="245">
        <v>0</v>
      </c>
      <c r="U71" s="245">
        <v>0</v>
      </c>
      <c r="V71" s="245">
        <v>0</v>
      </c>
      <c r="W71" s="245">
        <v>0</v>
      </c>
      <c r="X71" s="245">
        <v>0</v>
      </c>
      <c r="Y71" s="245">
        <v>0</v>
      </c>
      <c r="Z71" s="245">
        <v>0</v>
      </c>
      <c r="AA71" s="245">
        <v>0</v>
      </c>
      <c r="AB71" s="245">
        <v>0</v>
      </c>
      <c r="AC71" s="245">
        <v>0</v>
      </c>
      <c r="AD71" s="245">
        <v>0</v>
      </c>
      <c r="AE71" s="245">
        <v>0</v>
      </c>
      <c r="AF71" s="245">
        <v>0</v>
      </c>
      <c r="AG71" s="245">
        <v>0</v>
      </c>
      <c r="AH71" s="245">
        <v>0</v>
      </c>
      <c r="AI71" s="245">
        <v>0</v>
      </c>
    </row>
    <row r="72" spans="1:36" s="203" customFormat="1" ht="46.8">
      <c r="A72" s="185" t="s">
        <v>122</v>
      </c>
      <c r="B72" s="186" t="s">
        <v>100</v>
      </c>
      <c r="C72" s="70" t="s">
        <v>114</v>
      </c>
      <c r="D72" s="245">
        <v>0</v>
      </c>
      <c r="E72" s="245">
        <v>0</v>
      </c>
      <c r="F72" s="245">
        <v>0</v>
      </c>
      <c r="G72" s="245">
        <v>0</v>
      </c>
      <c r="H72" s="245">
        <v>0</v>
      </c>
      <c r="I72" s="245">
        <v>0</v>
      </c>
      <c r="J72" s="245">
        <v>0</v>
      </c>
      <c r="K72" s="245">
        <v>0</v>
      </c>
      <c r="L72" s="245">
        <v>0</v>
      </c>
      <c r="M72" s="245">
        <v>0</v>
      </c>
      <c r="N72" s="245">
        <v>0</v>
      </c>
      <c r="O72" s="245">
        <v>0</v>
      </c>
      <c r="P72" s="245">
        <v>0</v>
      </c>
      <c r="Q72" s="245">
        <v>0</v>
      </c>
      <c r="R72" s="245">
        <v>0</v>
      </c>
      <c r="S72" s="245">
        <v>0</v>
      </c>
      <c r="T72" s="245">
        <v>0</v>
      </c>
      <c r="U72" s="245">
        <v>0</v>
      </c>
      <c r="V72" s="245">
        <v>0</v>
      </c>
      <c r="W72" s="245">
        <v>0</v>
      </c>
      <c r="X72" s="245">
        <v>0</v>
      </c>
      <c r="Y72" s="245">
        <v>0</v>
      </c>
      <c r="Z72" s="245">
        <v>0</v>
      </c>
      <c r="AA72" s="245">
        <v>0</v>
      </c>
      <c r="AB72" s="245">
        <v>0</v>
      </c>
      <c r="AC72" s="245">
        <v>0</v>
      </c>
      <c r="AD72" s="245">
        <v>0</v>
      </c>
      <c r="AE72" s="245">
        <v>0</v>
      </c>
      <c r="AF72" s="245">
        <v>0</v>
      </c>
      <c r="AG72" s="245">
        <v>0</v>
      </c>
      <c r="AH72" s="245">
        <v>0</v>
      </c>
      <c r="AI72" s="245">
        <v>0</v>
      </c>
    </row>
    <row r="73" spans="1:36" s="203" customFormat="1" ht="46.8">
      <c r="A73" s="185" t="s">
        <v>123</v>
      </c>
      <c r="B73" s="186" t="s">
        <v>101</v>
      </c>
      <c r="C73" s="70" t="s">
        <v>114</v>
      </c>
      <c r="D73" s="245">
        <v>0</v>
      </c>
      <c r="E73" s="245">
        <v>0</v>
      </c>
      <c r="F73" s="245">
        <v>0</v>
      </c>
      <c r="G73" s="245">
        <v>0</v>
      </c>
      <c r="H73" s="245">
        <v>0</v>
      </c>
      <c r="I73" s="245">
        <v>0</v>
      </c>
      <c r="J73" s="245">
        <v>0</v>
      </c>
      <c r="K73" s="245">
        <v>0</v>
      </c>
      <c r="L73" s="245">
        <v>0</v>
      </c>
      <c r="M73" s="245">
        <v>0</v>
      </c>
      <c r="N73" s="245">
        <v>0</v>
      </c>
      <c r="O73" s="245">
        <v>0</v>
      </c>
      <c r="P73" s="245">
        <v>0</v>
      </c>
      <c r="Q73" s="245">
        <v>0</v>
      </c>
      <c r="R73" s="245">
        <v>0</v>
      </c>
      <c r="S73" s="245">
        <v>0</v>
      </c>
      <c r="T73" s="245">
        <v>0</v>
      </c>
      <c r="U73" s="245">
        <v>0</v>
      </c>
      <c r="V73" s="245">
        <v>0</v>
      </c>
      <c r="W73" s="245">
        <v>0</v>
      </c>
      <c r="X73" s="245">
        <v>0</v>
      </c>
      <c r="Y73" s="245">
        <v>0</v>
      </c>
      <c r="Z73" s="245">
        <v>0</v>
      </c>
      <c r="AA73" s="245">
        <v>0</v>
      </c>
      <c r="AB73" s="245">
        <v>0</v>
      </c>
      <c r="AC73" s="245">
        <v>0</v>
      </c>
      <c r="AD73" s="245">
        <v>0</v>
      </c>
      <c r="AE73" s="245">
        <v>0</v>
      </c>
      <c r="AF73" s="245">
        <v>0</v>
      </c>
      <c r="AG73" s="245">
        <v>0</v>
      </c>
      <c r="AH73" s="245">
        <v>0</v>
      </c>
      <c r="AI73" s="245">
        <v>0</v>
      </c>
    </row>
    <row r="74" spans="1:36" s="203" customFormat="1" ht="46.8">
      <c r="A74" s="185" t="s">
        <v>124</v>
      </c>
      <c r="B74" s="186" t="s">
        <v>102</v>
      </c>
      <c r="C74" s="70" t="s">
        <v>114</v>
      </c>
      <c r="D74" s="245">
        <v>0</v>
      </c>
      <c r="E74" s="245">
        <v>0</v>
      </c>
      <c r="F74" s="245">
        <v>0</v>
      </c>
      <c r="G74" s="245">
        <v>0</v>
      </c>
      <c r="H74" s="245">
        <v>0</v>
      </c>
      <c r="I74" s="245">
        <v>0</v>
      </c>
      <c r="J74" s="245">
        <v>0</v>
      </c>
      <c r="K74" s="245">
        <v>0</v>
      </c>
      <c r="L74" s="245">
        <v>0</v>
      </c>
      <c r="M74" s="245">
        <v>0</v>
      </c>
      <c r="N74" s="245">
        <v>0</v>
      </c>
      <c r="O74" s="245">
        <v>0</v>
      </c>
      <c r="P74" s="245">
        <v>0</v>
      </c>
      <c r="Q74" s="245">
        <v>0</v>
      </c>
      <c r="R74" s="245">
        <v>0</v>
      </c>
      <c r="S74" s="245">
        <v>0</v>
      </c>
      <c r="T74" s="245">
        <v>0</v>
      </c>
      <c r="U74" s="245">
        <v>0</v>
      </c>
      <c r="V74" s="245">
        <v>0</v>
      </c>
      <c r="W74" s="245">
        <v>0</v>
      </c>
      <c r="X74" s="245">
        <v>0</v>
      </c>
      <c r="Y74" s="245">
        <v>0</v>
      </c>
      <c r="Z74" s="245">
        <v>0</v>
      </c>
      <c r="AA74" s="245">
        <v>0</v>
      </c>
      <c r="AB74" s="245">
        <v>0</v>
      </c>
      <c r="AC74" s="245">
        <v>0</v>
      </c>
      <c r="AD74" s="245">
        <v>0</v>
      </c>
      <c r="AE74" s="245">
        <v>0</v>
      </c>
      <c r="AF74" s="245">
        <v>0</v>
      </c>
      <c r="AG74" s="245">
        <v>0</v>
      </c>
      <c r="AH74" s="245">
        <v>0</v>
      </c>
      <c r="AI74" s="245">
        <v>0</v>
      </c>
    </row>
    <row r="75" spans="1:36" s="203" customFormat="1" ht="38.25" customHeight="1">
      <c r="A75" s="185" t="s">
        <v>125</v>
      </c>
      <c r="B75" s="186" t="s">
        <v>103</v>
      </c>
      <c r="C75" s="70" t="s">
        <v>114</v>
      </c>
      <c r="D75" s="245">
        <v>0</v>
      </c>
      <c r="E75" s="245">
        <v>0</v>
      </c>
      <c r="F75" s="245">
        <v>0</v>
      </c>
      <c r="G75" s="245">
        <v>0</v>
      </c>
      <c r="H75" s="245">
        <v>0</v>
      </c>
      <c r="I75" s="245">
        <v>0</v>
      </c>
      <c r="J75" s="245">
        <v>0</v>
      </c>
      <c r="K75" s="245">
        <v>0</v>
      </c>
      <c r="L75" s="245">
        <v>0</v>
      </c>
      <c r="M75" s="245">
        <v>0</v>
      </c>
      <c r="N75" s="245">
        <v>0</v>
      </c>
      <c r="O75" s="245">
        <v>0</v>
      </c>
      <c r="P75" s="245">
        <v>0</v>
      </c>
      <c r="Q75" s="245">
        <v>0</v>
      </c>
      <c r="R75" s="245">
        <v>0</v>
      </c>
      <c r="S75" s="245">
        <v>0</v>
      </c>
      <c r="T75" s="245">
        <v>0</v>
      </c>
      <c r="U75" s="245">
        <v>0</v>
      </c>
      <c r="V75" s="245">
        <v>0</v>
      </c>
      <c r="W75" s="245">
        <v>0</v>
      </c>
      <c r="X75" s="245">
        <v>0</v>
      </c>
      <c r="Y75" s="245">
        <v>0</v>
      </c>
      <c r="Z75" s="245">
        <v>0</v>
      </c>
      <c r="AA75" s="245">
        <v>0</v>
      </c>
      <c r="AB75" s="245">
        <v>0</v>
      </c>
      <c r="AC75" s="245">
        <v>0</v>
      </c>
      <c r="AD75" s="245">
        <v>0</v>
      </c>
      <c r="AE75" s="245">
        <v>0</v>
      </c>
      <c r="AF75" s="245">
        <v>0</v>
      </c>
      <c r="AG75" s="245">
        <v>0</v>
      </c>
      <c r="AH75" s="245">
        <v>0</v>
      </c>
      <c r="AI75" s="245">
        <v>0</v>
      </c>
    </row>
    <row r="76" spans="1:36" s="203" customFormat="1" ht="31.2">
      <c r="A76" s="185" t="s">
        <v>169</v>
      </c>
      <c r="B76" s="214" t="s">
        <v>104</v>
      </c>
      <c r="C76" s="70" t="s">
        <v>114</v>
      </c>
      <c r="D76" s="245">
        <v>0</v>
      </c>
      <c r="E76" s="245">
        <v>0</v>
      </c>
      <c r="F76" s="245">
        <v>0</v>
      </c>
      <c r="G76" s="245">
        <v>0</v>
      </c>
      <c r="H76" s="245">
        <v>0</v>
      </c>
      <c r="I76" s="245">
        <v>0</v>
      </c>
      <c r="J76" s="245">
        <v>0</v>
      </c>
      <c r="K76" s="245">
        <v>0</v>
      </c>
      <c r="L76" s="245">
        <v>0</v>
      </c>
      <c r="M76" s="245">
        <v>0</v>
      </c>
      <c r="N76" s="245">
        <v>0</v>
      </c>
      <c r="O76" s="245">
        <v>0</v>
      </c>
      <c r="P76" s="245">
        <v>0</v>
      </c>
      <c r="Q76" s="245">
        <v>0</v>
      </c>
      <c r="R76" s="245">
        <v>0</v>
      </c>
      <c r="S76" s="245">
        <v>0</v>
      </c>
      <c r="T76" s="245">
        <v>0</v>
      </c>
      <c r="U76" s="245">
        <v>0</v>
      </c>
      <c r="V76" s="245">
        <v>0</v>
      </c>
      <c r="W76" s="245">
        <v>0</v>
      </c>
      <c r="X76" s="245">
        <v>0</v>
      </c>
      <c r="Y76" s="245">
        <v>0</v>
      </c>
      <c r="Z76" s="245">
        <v>0</v>
      </c>
      <c r="AA76" s="245">
        <v>0</v>
      </c>
      <c r="AB76" s="245">
        <v>0</v>
      </c>
      <c r="AC76" s="245">
        <v>0</v>
      </c>
      <c r="AD76" s="245">
        <v>0</v>
      </c>
      <c r="AE76" s="245">
        <v>0</v>
      </c>
      <c r="AF76" s="245">
        <v>0</v>
      </c>
      <c r="AG76" s="245">
        <v>0</v>
      </c>
      <c r="AH76" s="245">
        <v>0</v>
      </c>
      <c r="AI76" s="245">
        <v>0</v>
      </c>
    </row>
    <row r="77" spans="1:36" s="203" customFormat="1" ht="43.5" customHeight="1">
      <c r="A77" s="185" t="s">
        <v>170</v>
      </c>
      <c r="B77" s="195" t="s">
        <v>105</v>
      </c>
      <c r="C77" s="231" t="s">
        <v>114</v>
      </c>
      <c r="D77" s="245">
        <v>0</v>
      </c>
      <c r="E77" s="245">
        <v>0</v>
      </c>
      <c r="F77" s="245">
        <v>0</v>
      </c>
      <c r="G77" s="245">
        <v>0</v>
      </c>
      <c r="H77" s="245">
        <v>0</v>
      </c>
      <c r="I77" s="245">
        <v>0</v>
      </c>
      <c r="J77" s="245">
        <v>0</v>
      </c>
      <c r="K77" s="245">
        <v>0</v>
      </c>
      <c r="L77" s="245">
        <v>0</v>
      </c>
      <c r="M77" s="245">
        <v>0</v>
      </c>
      <c r="N77" s="245">
        <v>0</v>
      </c>
      <c r="O77" s="245">
        <v>0</v>
      </c>
      <c r="P77" s="245">
        <v>0</v>
      </c>
      <c r="Q77" s="245">
        <v>0</v>
      </c>
      <c r="R77" s="245">
        <v>0</v>
      </c>
      <c r="S77" s="245">
        <v>0</v>
      </c>
      <c r="T77" s="245">
        <v>0</v>
      </c>
      <c r="U77" s="245">
        <v>0</v>
      </c>
      <c r="V77" s="245">
        <v>0</v>
      </c>
      <c r="W77" s="245">
        <v>0</v>
      </c>
      <c r="X77" s="245">
        <v>0</v>
      </c>
      <c r="Y77" s="245">
        <v>0</v>
      </c>
      <c r="Z77" s="245">
        <v>0</v>
      </c>
      <c r="AA77" s="245">
        <v>0</v>
      </c>
      <c r="AB77" s="245">
        <v>0</v>
      </c>
      <c r="AC77" s="245">
        <v>0</v>
      </c>
      <c r="AD77" s="245">
        <v>0</v>
      </c>
      <c r="AE77" s="245">
        <v>0</v>
      </c>
      <c r="AF77" s="245">
        <v>0</v>
      </c>
      <c r="AG77" s="245">
        <v>0</v>
      </c>
      <c r="AH77" s="245">
        <v>0</v>
      </c>
      <c r="AI77" s="245">
        <v>0</v>
      </c>
    </row>
    <row r="78" spans="1:36" s="203" customFormat="1" ht="25.5" customHeight="1">
      <c r="A78" s="233"/>
      <c r="B78" s="234"/>
      <c r="C78" s="288"/>
      <c r="D78" s="288"/>
      <c r="E78" s="288"/>
      <c r="F78" s="288"/>
      <c r="G78" s="288"/>
      <c r="H78" s="288"/>
      <c r="I78" s="288"/>
      <c r="J78" s="288"/>
      <c r="K78" s="288"/>
      <c r="L78" s="288"/>
      <c r="M78" s="288"/>
      <c r="N78" s="288"/>
      <c r="O78" s="288"/>
      <c r="P78" s="288"/>
      <c r="Q78" s="288"/>
      <c r="R78" s="288"/>
      <c r="S78" s="288"/>
      <c r="T78" s="288"/>
      <c r="U78" s="288"/>
      <c r="V78" s="288"/>
      <c r="W78" s="288"/>
      <c r="X78" s="288"/>
      <c r="Y78" s="288"/>
      <c r="Z78" s="288"/>
      <c r="AA78" s="288"/>
      <c r="AB78" s="288"/>
      <c r="AC78" s="288"/>
      <c r="AD78" s="288"/>
      <c r="AE78" s="288"/>
      <c r="AF78" s="288"/>
      <c r="AG78" s="288"/>
      <c r="AH78" s="288"/>
      <c r="AI78" s="288"/>
    </row>
    <row r="79" spans="1:36" s="204" customFormat="1">
      <c r="A79" s="289"/>
      <c r="B79" s="290"/>
      <c r="C79" s="291"/>
      <c r="D79" s="292"/>
      <c r="E79" s="292"/>
      <c r="F79" s="293"/>
      <c r="G79" s="293"/>
      <c r="H79" s="293"/>
      <c r="I79" s="293"/>
      <c r="J79" s="293"/>
      <c r="K79" s="293"/>
      <c r="L79" s="293"/>
      <c r="M79" s="293"/>
      <c r="N79" s="293"/>
      <c r="O79" s="293"/>
      <c r="P79" s="293"/>
      <c r="Q79" s="293"/>
      <c r="R79" s="293"/>
      <c r="S79" s="293"/>
      <c r="T79" s="293"/>
      <c r="U79" s="293"/>
      <c r="V79" s="293"/>
      <c r="W79" s="293"/>
      <c r="X79" s="293"/>
      <c r="Y79" s="293"/>
      <c r="Z79" s="293"/>
      <c r="AA79" s="293"/>
      <c r="AB79" s="293"/>
      <c r="AC79" s="293"/>
      <c r="AD79" s="293"/>
      <c r="AE79" s="293"/>
      <c r="AF79" s="293"/>
      <c r="AG79" s="293"/>
      <c r="AH79" s="293"/>
      <c r="AI79" s="293"/>
      <c r="AJ79" s="232"/>
    </row>
    <row r="80" spans="1:36">
      <c r="A80" s="294"/>
      <c r="B80" s="295"/>
      <c r="C80" s="296"/>
      <c r="D80" s="297"/>
      <c r="E80" s="297"/>
      <c r="F80" s="297"/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D80" s="297"/>
      <c r="AE80" s="297"/>
      <c r="AF80" s="297"/>
      <c r="AG80" s="297"/>
      <c r="AH80" s="297"/>
      <c r="AI80" s="297"/>
    </row>
    <row r="81" spans="1:72">
      <c r="A81" s="298"/>
      <c r="B81" s="299"/>
      <c r="C81" s="300"/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</row>
    <row r="82" spans="1:72">
      <c r="A82" s="302"/>
      <c r="B82" s="303"/>
      <c r="C82" s="304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72">
      <c r="A83" s="302"/>
      <c r="B83" s="303"/>
      <c r="C83" s="304"/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72">
      <c r="A84" s="302"/>
      <c r="B84" s="303"/>
      <c r="C84" s="304"/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72">
      <c r="A85" s="302"/>
      <c r="B85" s="303"/>
      <c r="C85" s="304"/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72" s="34" customFormat="1">
      <c r="A86" s="302"/>
      <c r="B86" s="303"/>
      <c r="C86" s="304"/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</row>
    <row r="87" spans="1:72" s="34" customFormat="1">
      <c r="A87" s="302"/>
      <c r="B87" s="303"/>
      <c r="C87" s="304"/>
      <c r="D87" s="305"/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</row>
    <row r="88" spans="1:72" s="34" customFormat="1">
      <c r="A88" s="302"/>
      <c r="B88" s="303"/>
      <c r="C88" s="304"/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</row>
    <row r="89" spans="1:72" s="34" customFormat="1">
      <c r="A89" s="302"/>
      <c r="B89" s="303"/>
      <c r="C89" s="304"/>
      <c r="D89" s="305"/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</row>
    <row r="90" spans="1:72" s="34" customFormat="1">
      <c r="A90" s="302"/>
      <c r="B90" s="303"/>
      <c r="C90" s="304"/>
      <c r="D90" s="305"/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</row>
    <row r="91" spans="1:72" s="34" customFormat="1">
      <c r="A91" s="302"/>
      <c r="B91" s="303"/>
      <c r="C91" s="304"/>
      <c r="D91" s="305"/>
      <c r="E91" s="305"/>
      <c r="F91" s="305"/>
      <c r="G91" s="305"/>
      <c r="H91" s="305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</row>
    <row r="92" spans="1:72" s="34" customFormat="1">
      <c r="A92" s="302"/>
      <c r="B92" s="303"/>
      <c r="C92" s="304"/>
      <c r="D92" s="305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</row>
    <row r="93" spans="1:72" s="34" customFormat="1">
      <c r="A93" s="302"/>
      <c r="B93" s="303"/>
      <c r="C93" s="304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</row>
    <row r="94" spans="1:72" s="34" customFormat="1">
      <c r="A94" s="302"/>
      <c r="B94" s="303"/>
      <c r="C94" s="304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</row>
    <row r="95" spans="1:72" s="34" customFormat="1">
      <c r="A95" s="302"/>
      <c r="B95" s="303"/>
      <c r="C95" s="304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</row>
    <row r="96" spans="1:72" s="34" customFormat="1">
      <c r="A96" s="302"/>
      <c r="B96" s="303"/>
      <c r="C96" s="304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</row>
    <row r="97" spans="1:72" s="34" customFormat="1">
      <c r="A97" s="302"/>
      <c r="B97" s="303"/>
      <c r="C97" s="304"/>
      <c r="D97" s="305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</row>
    <row r="98" spans="1:72" s="34" customFormat="1">
      <c r="A98" s="302"/>
      <c r="B98" s="303"/>
      <c r="C98" s="304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</row>
    <row r="99" spans="1:72" s="34" customFormat="1">
      <c r="A99" s="302"/>
      <c r="B99" s="303"/>
      <c r="C99" s="304"/>
      <c r="D99" s="305"/>
      <c r="E99" s="305"/>
      <c r="F99" s="305"/>
      <c r="G99" s="305"/>
      <c r="H99" s="305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</row>
    <row r="100" spans="1:72" s="34" customFormat="1">
      <c r="A100" s="302"/>
      <c r="B100" s="303"/>
      <c r="C100" s="304"/>
      <c r="D100" s="305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</row>
    <row r="101" spans="1:72" s="34" customFormat="1">
      <c r="A101" s="298"/>
      <c r="B101" s="299"/>
      <c r="C101" s="300"/>
      <c r="D101" s="301"/>
      <c r="E101" s="301"/>
      <c r="F101" s="301"/>
      <c r="G101" s="301"/>
      <c r="H101" s="301"/>
      <c r="I101" s="301"/>
      <c r="J101" s="301"/>
      <c r="K101" s="301"/>
      <c r="L101" s="301"/>
      <c r="M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Y101" s="301"/>
      <c r="Z101" s="301"/>
      <c r="AA101" s="301"/>
      <c r="AB101" s="301"/>
      <c r="AC101" s="301"/>
      <c r="AD101" s="301"/>
      <c r="AE101" s="301"/>
      <c r="AF101" s="301"/>
      <c r="AG101" s="301"/>
      <c r="AH101" s="301"/>
      <c r="AI101" s="30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</row>
    <row r="102" spans="1:72">
      <c r="A102" s="302"/>
      <c r="B102" s="303"/>
      <c r="C102" s="304"/>
      <c r="D102" s="305"/>
      <c r="E102" s="305"/>
      <c r="F102" s="305"/>
      <c r="G102" s="305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72">
      <c r="A103" s="302"/>
      <c r="B103" s="303"/>
      <c r="C103" s="304"/>
      <c r="D103" s="305"/>
      <c r="E103" s="305"/>
      <c r="F103" s="305"/>
      <c r="G103" s="305"/>
      <c r="H103" s="305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</row>
    <row r="104" spans="1:72">
      <c r="A104" s="302"/>
      <c r="B104" s="303"/>
      <c r="C104" s="304"/>
      <c r="D104" s="305"/>
      <c r="E104" s="305"/>
      <c r="F104" s="305"/>
      <c r="G104" s="305"/>
      <c r="H104" s="305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</row>
    <row r="105" spans="1:72" s="46" customFormat="1">
      <c r="A105" s="306"/>
      <c r="B105" s="58"/>
      <c r="C105" s="307"/>
      <c r="D105" s="308"/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  <c r="O105" s="308"/>
      <c r="P105" s="308"/>
      <c r="Q105" s="308"/>
      <c r="R105" s="308"/>
      <c r="S105" s="308"/>
      <c r="T105" s="308"/>
      <c r="U105" s="308"/>
      <c r="V105" s="308"/>
      <c r="W105" s="308"/>
      <c r="X105" s="308"/>
      <c r="Y105" s="308"/>
      <c r="Z105" s="308"/>
      <c r="AA105" s="308"/>
      <c r="AB105" s="308"/>
      <c r="AC105" s="308"/>
      <c r="AD105" s="308"/>
      <c r="AE105" s="308"/>
      <c r="AF105" s="308"/>
      <c r="AG105" s="308"/>
      <c r="AH105" s="308"/>
      <c r="AI105" s="308"/>
      <c r="AJ105" s="334"/>
    </row>
    <row r="106" spans="1:72" s="46" customFormat="1">
      <c r="A106" s="306"/>
      <c r="B106" s="58"/>
      <c r="C106" s="307"/>
      <c r="D106" s="308"/>
      <c r="E106" s="308"/>
      <c r="F106" s="308"/>
      <c r="G106" s="308"/>
      <c r="H106" s="308"/>
      <c r="I106" s="308"/>
      <c r="J106" s="308"/>
      <c r="K106" s="308"/>
      <c r="L106" s="308"/>
      <c r="M106" s="308"/>
      <c r="N106" s="308"/>
      <c r="O106" s="308"/>
      <c r="P106" s="308"/>
      <c r="Q106" s="308"/>
      <c r="R106" s="308"/>
      <c r="S106" s="308"/>
      <c r="T106" s="308"/>
      <c r="U106" s="308"/>
      <c r="V106" s="308"/>
      <c r="W106" s="308"/>
      <c r="X106" s="308"/>
      <c r="Y106" s="308"/>
      <c r="Z106" s="308"/>
      <c r="AA106" s="308"/>
      <c r="AB106" s="308"/>
      <c r="AC106" s="308"/>
      <c r="AD106" s="308"/>
      <c r="AE106" s="308"/>
      <c r="AF106" s="308"/>
      <c r="AG106" s="308"/>
      <c r="AH106" s="308"/>
      <c r="AI106" s="308"/>
      <c r="AJ106" s="334"/>
    </row>
    <row r="107" spans="1:72" s="46" customFormat="1">
      <c r="A107" s="306"/>
      <c r="B107" s="58"/>
      <c r="C107" s="307"/>
      <c r="D107" s="308"/>
      <c r="E107" s="308"/>
      <c r="F107" s="308"/>
      <c r="G107" s="308"/>
      <c r="H107" s="308"/>
      <c r="I107" s="308"/>
      <c r="J107" s="308"/>
      <c r="K107" s="308"/>
      <c r="L107" s="308"/>
      <c r="M107" s="308"/>
      <c r="N107" s="308"/>
      <c r="O107" s="308"/>
      <c r="P107" s="308"/>
      <c r="Q107" s="308"/>
      <c r="R107" s="308"/>
      <c r="S107" s="308"/>
      <c r="T107" s="308"/>
      <c r="U107" s="308"/>
      <c r="V107" s="308"/>
      <c r="W107" s="308"/>
      <c r="X107" s="308"/>
      <c r="Y107" s="308"/>
      <c r="Z107" s="308"/>
      <c r="AA107" s="308"/>
      <c r="AB107" s="308"/>
      <c r="AC107" s="308"/>
      <c r="AD107" s="308"/>
      <c r="AE107" s="308"/>
      <c r="AF107" s="308"/>
      <c r="AG107" s="308"/>
      <c r="AH107" s="308"/>
      <c r="AI107" s="308"/>
      <c r="AJ107" s="334"/>
    </row>
    <row r="108" spans="1:72" s="46" customFormat="1">
      <c r="A108" s="306"/>
      <c r="B108" s="58"/>
      <c r="C108" s="307"/>
      <c r="D108" s="308"/>
      <c r="E108" s="308"/>
      <c r="F108" s="308"/>
      <c r="G108" s="308"/>
      <c r="H108" s="308"/>
      <c r="I108" s="308"/>
      <c r="J108" s="308"/>
      <c r="K108" s="308"/>
      <c r="L108" s="308"/>
      <c r="M108" s="308"/>
      <c r="N108" s="308"/>
      <c r="O108" s="308"/>
      <c r="P108" s="308"/>
      <c r="Q108" s="308"/>
      <c r="R108" s="308"/>
      <c r="S108" s="308"/>
      <c r="T108" s="308"/>
      <c r="U108" s="308"/>
      <c r="V108" s="308"/>
      <c r="W108" s="308"/>
      <c r="X108" s="308"/>
      <c r="Y108" s="308"/>
      <c r="Z108" s="308"/>
      <c r="AA108" s="308"/>
      <c r="AB108" s="308"/>
      <c r="AC108" s="308"/>
      <c r="AD108" s="308"/>
      <c r="AE108" s="308"/>
      <c r="AF108" s="308"/>
      <c r="AG108" s="308"/>
      <c r="AH108" s="308"/>
      <c r="AI108" s="308"/>
      <c r="AJ108" s="334"/>
    </row>
    <row r="109" spans="1:72" s="46" customFormat="1">
      <c r="A109" s="306"/>
      <c r="B109" s="58"/>
      <c r="C109" s="307"/>
      <c r="D109" s="308"/>
      <c r="E109" s="308"/>
      <c r="F109" s="308"/>
      <c r="G109" s="308"/>
      <c r="H109" s="308"/>
      <c r="I109" s="308"/>
      <c r="J109" s="308"/>
      <c r="K109" s="308"/>
      <c r="L109" s="308"/>
      <c r="M109" s="308"/>
      <c r="N109" s="308"/>
      <c r="O109" s="308"/>
      <c r="P109" s="308"/>
      <c r="Q109" s="308"/>
      <c r="R109" s="308"/>
      <c r="S109" s="308"/>
      <c r="T109" s="308"/>
      <c r="U109" s="308"/>
      <c r="V109" s="308"/>
      <c r="W109" s="308"/>
      <c r="X109" s="308"/>
      <c r="Y109" s="308"/>
      <c r="Z109" s="308"/>
      <c r="AA109" s="308"/>
      <c r="AB109" s="308"/>
      <c r="AC109" s="308"/>
      <c r="AD109" s="308"/>
      <c r="AE109" s="308"/>
      <c r="AF109" s="308"/>
      <c r="AG109" s="308"/>
      <c r="AH109" s="308"/>
      <c r="AI109" s="308"/>
      <c r="AJ109" s="334"/>
    </row>
    <row r="110" spans="1:72" s="46" customFormat="1">
      <c r="A110" s="306"/>
      <c r="B110" s="58"/>
      <c r="C110" s="307"/>
      <c r="D110" s="308"/>
      <c r="E110" s="308"/>
      <c r="F110" s="308"/>
      <c r="G110" s="308"/>
      <c r="H110" s="308"/>
      <c r="I110" s="308"/>
      <c r="J110" s="308"/>
      <c r="K110" s="308"/>
      <c r="L110" s="308"/>
      <c r="M110" s="308"/>
      <c r="N110" s="308"/>
      <c r="O110" s="308"/>
      <c r="P110" s="308"/>
      <c r="Q110" s="308"/>
      <c r="R110" s="308"/>
      <c r="S110" s="308"/>
      <c r="T110" s="308"/>
      <c r="U110" s="308"/>
      <c r="V110" s="308"/>
      <c r="W110" s="308"/>
      <c r="X110" s="308"/>
      <c r="Y110" s="308"/>
      <c r="Z110" s="308"/>
      <c r="AA110" s="308"/>
      <c r="AB110" s="308"/>
      <c r="AC110" s="308"/>
      <c r="AD110" s="308"/>
      <c r="AE110" s="308"/>
      <c r="AF110" s="308"/>
      <c r="AG110" s="308"/>
      <c r="AH110" s="308"/>
      <c r="AI110" s="308"/>
      <c r="AJ110" s="334"/>
    </row>
    <row r="111" spans="1:72" s="46" customFormat="1">
      <c r="A111" s="306"/>
      <c r="B111" s="58"/>
      <c r="C111" s="307"/>
      <c r="D111" s="308"/>
      <c r="E111" s="308"/>
      <c r="F111" s="308"/>
      <c r="G111" s="308"/>
      <c r="H111" s="308"/>
      <c r="I111" s="308"/>
      <c r="J111" s="308"/>
      <c r="K111" s="308"/>
      <c r="L111" s="308"/>
      <c r="M111" s="308"/>
      <c r="N111" s="308"/>
      <c r="O111" s="308"/>
      <c r="P111" s="308"/>
      <c r="Q111" s="308"/>
      <c r="R111" s="308"/>
      <c r="S111" s="308"/>
      <c r="T111" s="308"/>
      <c r="U111" s="308"/>
      <c r="V111" s="308"/>
      <c r="W111" s="308"/>
      <c r="X111" s="308"/>
      <c r="Y111" s="308"/>
      <c r="Z111" s="308"/>
      <c r="AA111" s="308"/>
      <c r="AB111" s="308"/>
      <c r="AC111" s="308"/>
      <c r="AD111" s="308"/>
      <c r="AE111" s="308"/>
      <c r="AF111" s="308"/>
      <c r="AG111" s="308"/>
      <c r="AH111" s="308"/>
      <c r="AI111" s="308"/>
      <c r="AJ111" s="334"/>
    </row>
    <row r="112" spans="1:72" s="46" customFormat="1">
      <c r="A112" s="306"/>
      <c r="B112" s="58"/>
      <c r="C112" s="307"/>
      <c r="D112" s="308"/>
      <c r="E112" s="308"/>
      <c r="F112" s="308"/>
      <c r="G112" s="308"/>
      <c r="H112" s="308"/>
      <c r="I112" s="308"/>
      <c r="J112" s="308"/>
      <c r="K112" s="308"/>
      <c r="L112" s="308"/>
      <c r="M112" s="308"/>
      <c r="N112" s="308"/>
      <c r="O112" s="308"/>
      <c r="P112" s="308"/>
      <c r="Q112" s="308"/>
      <c r="R112" s="308"/>
      <c r="S112" s="308"/>
      <c r="T112" s="308"/>
      <c r="U112" s="308"/>
      <c r="V112" s="308"/>
      <c r="W112" s="308"/>
      <c r="X112" s="308"/>
      <c r="Y112" s="308"/>
      <c r="Z112" s="308"/>
      <c r="AA112" s="308"/>
      <c r="AB112" s="308"/>
      <c r="AC112" s="308"/>
      <c r="AD112" s="308"/>
      <c r="AE112" s="308"/>
      <c r="AF112" s="308"/>
      <c r="AG112" s="308"/>
      <c r="AH112" s="308"/>
      <c r="AI112" s="308"/>
      <c r="AJ112" s="334"/>
    </row>
    <row r="113" spans="1:36" s="46" customFormat="1">
      <c r="A113" s="306"/>
      <c r="B113" s="58"/>
      <c r="C113" s="307"/>
      <c r="D113" s="308"/>
      <c r="E113" s="308"/>
      <c r="F113" s="308"/>
      <c r="G113" s="308"/>
      <c r="H113" s="308"/>
      <c r="I113" s="308"/>
      <c r="J113" s="308"/>
      <c r="K113" s="308"/>
      <c r="L113" s="308"/>
      <c r="M113" s="308"/>
      <c r="N113" s="308"/>
      <c r="O113" s="308"/>
      <c r="P113" s="308"/>
      <c r="Q113" s="308"/>
      <c r="R113" s="308"/>
      <c r="S113" s="308"/>
      <c r="T113" s="308"/>
      <c r="U113" s="308"/>
      <c r="V113" s="308"/>
      <c r="W113" s="308"/>
      <c r="X113" s="308"/>
      <c r="Y113" s="308"/>
      <c r="Z113" s="308"/>
      <c r="AA113" s="308"/>
      <c r="AB113" s="308"/>
      <c r="AC113" s="308"/>
      <c r="AD113" s="308"/>
      <c r="AE113" s="308"/>
      <c r="AF113" s="308"/>
      <c r="AG113" s="308"/>
      <c r="AH113" s="308"/>
      <c r="AI113" s="308"/>
      <c r="AJ113" s="334"/>
    </row>
    <row r="114" spans="1:36" s="46" customFormat="1">
      <c r="A114" s="306"/>
      <c r="B114" s="58"/>
      <c r="C114" s="307"/>
      <c r="D114" s="308"/>
      <c r="E114" s="308"/>
      <c r="F114" s="308"/>
      <c r="G114" s="308"/>
      <c r="H114" s="308"/>
      <c r="I114" s="308"/>
      <c r="J114" s="308"/>
      <c r="K114" s="308"/>
      <c r="L114" s="308"/>
      <c r="M114" s="308"/>
      <c r="N114" s="308"/>
      <c r="O114" s="308"/>
      <c r="P114" s="308"/>
      <c r="Q114" s="308"/>
      <c r="R114" s="308"/>
      <c r="S114" s="308"/>
      <c r="T114" s="308"/>
      <c r="U114" s="308"/>
      <c r="V114" s="308"/>
      <c r="W114" s="308"/>
      <c r="X114" s="308"/>
      <c r="Y114" s="308"/>
      <c r="Z114" s="308"/>
      <c r="AA114" s="308"/>
      <c r="AB114" s="308"/>
      <c r="AC114" s="308"/>
      <c r="AD114" s="308"/>
      <c r="AE114" s="308"/>
      <c r="AF114" s="308"/>
      <c r="AG114" s="308"/>
      <c r="AH114" s="308"/>
      <c r="AI114" s="308"/>
      <c r="AJ114" s="334"/>
    </row>
    <row r="115" spans="1:36">
      <c r="A115" s="302"/>
      <c r="B115" s="303"/>
      <c r="C115" s="310"/>
      <c r="D115" s="311"/>
      <c r="E115" s="311"/>
      <c r="F115" s="311"/>
      <c r="G115" s="311"/>
      <c r="H115" s="311"/>
      <c r="I115" s="311"/>
      <c r="J115" s="311"/>
      <c r="K115" s="311"/>
      <c r="L115" s="311"/>
      <c r="M115" s="311"/>
      <c r="N115" s="311"/>
      <c r="O115" s="311"/>
      <c r="P115" s="311"/>
      <c r="Q115" s="311"/>
      <c r="R115" s="311"/>
      <c r="S115" s="311"/>
      <c r="T115" s="311"/>
      <c r="U115" s="311"/>
      <c r="V115" s="311"/>
      <c r="W115" s="311"/>
      <c r="X115" s="311"/>
      <c r="Y115" s="311"/>
      <c r="Z115" s="311"/>
      <c r="AA115" s="311"/>
      <c r="AB115" s="311"/>
      <c r="AC115" s="311"/>
      <c r="AD115" s="311"/>
      <c r="AE115" s="311"/>
      <c r="AF115" s="311"/>
      <c r="AG115" s="311"/>
      <c r="AH115" s="311"/>
      <c r="AI115" s="311"/>
    </row>
    <row r="116" spans="1:36">
      <c r="A116" s="302"/>
      <c r="B116" s="303"/>
      <c r="C116" s="310"/>
      <c r="D116" s="311"/>
      <c r="E116" s="311"/>
      <c r="F116" s="311"/>
      <c r="G116" s="311"/>
      <c r="H116" s="311"/>
      <c r="I116" s="311"/>
      <c r="J116" s="311"/>
      <c r="K116" s="311"/>
      <c r="L116" s="311"/>
      <c r="M116" s="311"/>
      <c r="N116" s="311"/>
      <c r="O116" s="311"/>
      <c r="P116" s="311"/>
      <c r="Q116" s="311"/>
      <c r="R116" s="311"/>
      <c r="S116" s="311"/>
      <c r="T116" s="311"/>
      <c r="U116" s="311"/>
      <c r="V116" s="311"/>
      <c r="W116" s="311"/>
      <c r="X116" s="311"/>
      <c r="Y116" s="311"/>
      <c r="Z116" s="311"/>
      <c r="AA116" s="311"/>
      <c r="AB116" s="311"/>
      <c r="AC116" s="311"/>
      <c r="AD116" s="311"/>
      <c r="AE116" s="311"/>
      <c r="AF116" s="311"/>
      <c r="AG116" s="311"/>
      <c r="AH116" s="311"/>
      <c r="AI116" s="311"/>
    </row>
    <row r="117" spans="1:36" s="11" customFormat="1">
      <c r="A117" s="306"/>
      <c r="B117" s="312"/>
      <c r="C117" s="307"/>
      <c r="D117" s="313"/>
      <c r="E117" s="313"/>
      <c r="F117" s="313"/>
      <c r="G117" s="313"/>
      <c r="H117" s="313"/>
      <c r="I117" s="313"/>
      <c r="J117" s="313"/>
      <c r="K117" s="313"/>
      <c r="L117" s="313"/>
      <c r="M117" s="313"/>
      <c r="N117" s="313"/>
      <c r="O117" s="313"/>
      <c r="P117" s="313"/>
      <c r="Q117" s="313"/>
      <c r="R117" s="313"/>
      <c r="S117" s="313"/>
      <c r="T117" s="313"/>
      <c r="U117" s="313"/>
      <c r="V117" s="313"/>
      <c r="W117" s="313"/>
      <c r="X117" s="313"/>
      <c r="Y117" s="313"/>
      <c r="Z117" s="313"/>
      <c r="AA117" s="313"/>
      <c r="AB117" s="313"/>
      <c r="AC117" s="313"/>
      <c r="AD117" s="313"/>
      <c r="AE117" s="313"/>
      <c r="AF117" s="313"/>
      <c r="AG117" s="313"/>
      <c r="AH117" s="313"/>
      <c r="AI117" s="314"/>
      <c r="AJ117" s="378"/>
    </row>
    <row r="118" spans="1:36" s="11" customFormat="1">
      <c r="A118" s="306"/>
      <c r="B118" s="312"/>
      <c r="C118" s="307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3"/>
      <c r="X118" s="313"/>
      <c r="Y118" s="313"/>
      <c r="Z118" s="313"/>
      <c r="AA118" s="313"/>
      <c r="AB118" s="313"/>
      <c r="AC118" s="313"/>
      <c r="AD118" s="313"/>
      <c r="AE118" s="313"/>
      <c r="AF118" s="313"/>
      <c r="AG118" s="313"/>
      <c r="AH118" s="313"/>
      <c r="AI118" s="314"/>
      <c r="AJ118" s="378"/>
    </row>
    <row r="119" spans="1:36" s="11" customFormat="1">
      <c r="A119" s="306"/>
      <c r="B119" s="58"/>
      <c r="C119" s="307"/>
      <c r="D119" s="313"/>
      <c r="E119" s="313"/>
      <c r="F119" s="313"/>
      <c r="G119" s="313"/>
      <c r="H119" s="313"/>
      <c r="I119" s="313"/>
      <c r="J119" s="313"/>
      <c r="K119" s="313"/>
      <c r="L119" s="313"/>
      <c r="M119" s="313"/>
      <c r="N119" s="313"/>
      <c r="O119" s="313"/>
      <c r="P119" s="313"/>
      <c r="Q119" s="313"/>
      <c r="R119" s="313"/>
      <c r="S119" s="313"/>
      <c r="T119" s="313"/>
      <c r="U119" s="313"/>
      <c r="V119" s="313"/>
      <c r="W119" s="313"/>
      <c r="X119" s="313"/>
      <c r="Y119" s="313"/>
      <c r="Z119" s="313"/>
      <c r="AA119" s="313"/>
      <c r="AB119" s="313"/>
      <c r="AC119" s="313"/>
      <c r="AD119" s="313"/>
      <c r="AE119" s="313"/>
      <c r="AF119" s="313"/>
      <c r="AG119" s="313"/>
      <c r="AH119" s="313"/>
      <c r="AI119" s="313"/>
      <c r="AJ119" s="378"/>
    </row>
    <row r="120" spans="1:36" s="11" customFormat="1">
      <c r="A120" s="306"/>
      <c r="B120" s="58"/>
      <c r="C120" s="307"/>
      <c r="D120" s="313"/>
      <c r="E120" s="313"/>
      <c r="F120" s="313"/>
      <c r="G120" s="313"/>
      <c r="H120" s="313"/>
      <c r="I120" s="313"/>
      <c r="J120" s="313"/>
      <c r="K120" s="313"/>
      <c r="L120" s="313"/>
      <c r="M120" s="313"/>
      <c r="N120" s="313"/>
      <c r="O120" s="313"/>
      <c r="P120" s="313"/>
      <c r="Q120" s="313"/>
      <c r="R120" s="313"/>
      <c r="S120" s="313"/>
      <c r="T120" s="313"/>
      <c r="U120" s="313"/>
      <c r="V120" s="313"/>
      <c r="W120" s="313"/>
      <c r="X120" s="313"/>
      <c r="Y120" s="313"/>
      <c r="Z120" s="313"/>
      <c r="AA120" s="313"/>
      <c r="AB120" s="313"/>
      <c r="AC120" s="313"/>
      <c r="AD120" s="313"/>
      <c r="AE120" s="313"/>
      <c r="AF120" s="313"/>
      <c r="AG120" s="313"/>
      <c r="AH120" s="313"/>
      <c r="AI120" s="313"/>
      <c r="AJ120" s="378"/>
    </row>
    <row r="121" spans="1:36" s="11" customFormat="1">
      <c r="A121" s="306"/>
      <c r="B121" s="58"/>
      <c r="C121" s="307"/>
      <c r="D121" s="313"/>
      <c r="E121" s="313"/>
      <c r="F121" s="313"/>
      <c r="G121" s="313"/>
      <c r="H121" s="313"/>
      <c r="I121" s="313"/>
      <c r="J121" s="313"/>
      <c r="K121" s="313"/>
      <c r="L121" s="313"/>
      <c r="M121" s="313"/>
      <c r="N121" s="313"/>
      <c r="O121" s="313"/>
      <c r="P121" s="313"/>
      <c r="Q121" s="313"/>
      <c r="R121" s="313"/>
      <c r="S121" s="313"/>
      <c r="T121" s="313"/>
      <c r="U121" s="313"/>
      <c r="V121" s="313"/>
      <c r="W121" s="313"/>
      <c r="X121" s="313"/>
      <c r="Y121" s="313"/>
      <c r="Z121" s="313"/>
      <c r="AA121" s="313"/>
      <c r="AB121" s="313"/>
      <c r="AC121" s="313"/>
      <c r="AD121" s="313"/>
      <c r="AE121" s="313"/>
      <c r="AF121" s="313"/>
      <c r="AG121" s="313"/>
      <c r="AH121" s="313"/>
      <c r="AI121" s="313"/>
      <c r="AJ121" s="378"/>
    </row>
    <row r="122" spans="1:36" s="11" customFormat="1">
      <c r="A122" s="306"/>
      <c r="B122" s="58"/>
      <c r="C122" s="307"/>
      <c r="D122" s="313"/>
      <c r="E122" s="313"/>
      <c r="F122" s="313"/>
      <c r="G122" s="313"/>
      <c r="H122" s="313"/>
      <c r="I122" s="313"/>
      <c r="J122" s="313"/>
      <c r="K122" s="313"/>
      <c r="L122" s="313"/>
      <c r="M122" s="313"/>
      <c r="N122" s="313"/>
      <c r="O122" s="313"/>
      <c r="P122" s="313"/>
      <c r="Q122" s="313"/>
      <c r="R122" s="313"/>
      <c r="S122" s="313"/>
      <c r="T122" s="313"/>
      <c r="U122" s="313"/>
      <c r="V122" s="313"/>
      <c r="W122" s="313"/>
      <c r="X122" s="313"/>
      <c r="Y122" s="313"/>
      <c r="Z122" s="313"/>
      <c r="AA122" s="313"/>
      <c r="AB122" s="313"/>
      <c r="AC122" s="313"/>
      <c r="AD122" s="313"/>
      <c r="AE122" s="313"/>
      <c r="AF122" s="313"/>
      <c r="AG122" s="313"/>
      <c r="AH122" s="313"/>
      <c r="AI122" s="313"/>
      <c r="AJ122" s="378"/>
    </row>
    <row r="123" spans="1:36">
      <c r="A123" s="302"/>
      <c r="B123" s="303"/>
      <c r="C123" s="304"/>
      <c r="D123" s="315"/>
      <c r="E123" s="315"/>
      <c r="F123" s="315"/>
      <c r="G123" s="315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15"/>
      <c r="U123" s="315"/>
      <c r="V123" s="315"/>
      <c r="W123" s="315"/>
      <c r="X123" s="315"/>
      <c r="Y123" s="315"/>
      <c r="Z123" s="315"/>
      <c r="AA123" s="315"/>
      <c r="AB123" s="315"/>
      <c r="AC123" s="315"/>
      <c r="AD123" s="315"/>
      <c r="AE123" s="315"/>
      <c r="AF123" s="315"/>
      <c r="AG123" s="315"/>
      <c r="AH123" s="315"/>
      <c r="AI123" s="315"/>
    </row>
    <row r="124" spans="1:36">
      <c r="A124" s="302"/>
      <c r="B124" s="303"/>
      <c r="C124" s="304"/>
      <c r="D124" s="315"/>
      <c r="E124" s="315"/>
      <c r="F124" s="315"/>
      <c r="G124" s="315"/>
      <c r="H124" s="315"/>
      <c r="I124" s="315"/>
      <c r="J124" s="315"/>
      <c r="K124" s="315"/>
      <c r="L124" s="315"/>
      <c r="M124" s="315"/>
      <c r="N124" s="315"/>
      <c r="O124" s="315"/>
      <c r="P124" s="315"/>
      <c r="Q124" s="315"/>
      <c r="R124" s="315"/>
      <c r="S124" s="315"/>
      <c r="T124" s="315"/>
      <c r="U124" s="315"/>
      <c r="V124" s="315"/>
      <c r="W124" s="315"/>
      <c r="X124" s="315"/>
      <c r="Y124" s="315"/>
      <c r="Z124" s="315"/>
      <c r="AA124" s="315"/>
      <c r="AB124" s="315"/>
      <c r="AC124" s="315"/>
      <c r="AD124" s="315"/>
      <c r="AE124" s="315"/>
      <c r="AF124" s="315"/>
      <c r="AG124" s="315"/>
      <c r="AH124" s="315"/>
      <c r="AI124" s="315"/>
    </row>
    <row r="125" spans="1:36" s="11" customFormat="1">
      <c r="A125" s="306"/>
      <c r="B125" s="58"/>
      <c r="C125" s="307"/>
      <c r="D125" s="314"/>
      <c r="E125" s="314"/>
      <c r="F125" s="314"/>
      <c r="G125" s="314"/>
      <c r="H125" s="314"/>
      <c r="I125" s="314"/>
      <c r="J125" s="314"/>
      <c r="K125" s="314"/>
      <c r="L125" s="314"/>
      <c r="M125" s="314"/>
      <c r="N125" s="314"/>
      <c r="O125" s="314"/>
      <c r="P125" s="314"/>
      <c r="Q125" s="314"/>
      <c r="R125" s="314"/>
      <c r="S125" s="314"/>
      <c r="T125" s="314"/>
      <c r="U125" s="314"/>
      <c r="V125" s="314"/>
      <c r="W125" s="314"/>
      <c r="X125" s="314"/>
      <c r="Y125" s="314"/>
      <c r="Z125" s="314"/>
      <c r="AA125" s="314"/>
      <c r="AB125" s="314"/>
      <c r="AC125" s="314"/>
      <c r="AD125" s="314"/>
      <c r="AE125" s="314"/>
      <c r="AF125" s="308"/>
      <c r="AG125" s="314"/>
      <c r="AH125" s="314"/>
      <c r="AI125" s="314"/>
      <c r="AJ125" s="378"/>
    </row>
    <row r="126" spans="1:36" s="11" customFormat="1">
      <c r="A126" s="306"/>
      <c r="B126" s="58"/>
      <c r="C126" s="307"/>
      <c r="D126" s="314"/>
      <c r="E126" s="314"/>
      <c r="F126" s="314"/>
      <c r="G126" s="314"/>
      <c r="H126" s="314"/>
      <c r="I126" s="314"/>
      <c r="J126" s="314"/>
      <c r="K126" s="314"/>
      <c r="L126" s="314"/>
      <c r="M126" s="314"/>
      <c r="N126" s="314"/>
      <c r="O126" s="314"/>
      <c r="P126" s="314"/>
      <c r="Q126" s="314"/>
      <c r="R126" s="314"/>
      <c r="S126" s="314"/>
      <c r="T126" s="314"/>
      <c r="U126" s="314"/>
      <c r="V126" s="314"/>
      <c r="W126" s="314"/>
      <c r="X126" s="314"/>
      <c r="Y126" s="314"/>
      <c r="Z126" s="314"/>
      <c r="AA126" s="314"/>
      <c r="AB126" s="314"/>
      <c r="AC126" s="314"/>
      <c r="AD126" s="314"/>
      <c r="AE126" s="314"/>
      <c r="AF126" s="308"/>
      <c r="AG126" s="314"/>
      <c r="AH126" s="314"/>
      <c r="AI126" s="314"/>
      <c r="AJ126" s="378"/>
    </row>
    <row r="127" spans="1:36" s="11" customFormat="1">
      <c r="A127" s="306"/>
      <c r="B127" s="58"/>
      <c r="C127" s="307"/>
      <c r="D127" s="314"/>
      <c r="E127" s="314"/>
      <c r="F127" s="314"/>
      <c r="G127" s="314"/>
      <c r="H127" s="314"/>
      <c r="I127" s="314"/>
      <c r="J127" s="314"/>
      <c r="K127" s="314"/>
      <c r="L127" s="314"/>
      <c r="M127" s="314"/>
      <c r="N127" s="314"/>
      <c r="O127" s="314"/>
      <c r="P127" s="314"/>
      <c r="Q127" s="314"/>
      <c r="R127" s="314"/>
      <c r="S127" s="314"/>
      <c r="T127" s="314"/>
      <c r="U127" s="314"/>
      <c r="V127" s="314"/>
      <c r="W127" s="314"/>
      <c r="X127" s="314"/>
      <c r="Y127" s="314"/>
      <c r="Z127" s="314"/>
      <c r="AA127" s="314"/>
      <c r="AB127" s="314"/>
      <c r="AC127" s="314"/>
      <c r="AD127" s="314"/>
      <c r="AE127" s="314"/>
      <c r="AF127" s="308"/>
      <c r="AG127" s="314"/>
      <c r="AH127" s="314"/>
      <c r="AI127" s="314"/>
      <c r="AJ127" s="378"/>
    </row>
    <row r="128" spans="1:36" s="11" customFormat="1">
      <c r="A128" s="306"/>
      <c r="B128" s="58"/>
      <c r="C128" s="307"/>
      <c r="D128" s="314"/>
      <c r="E128" s="314"/>
      <c r="F128" s="314"/>
      <c r="G128" s="314"/>
      <c r="H128" s="314"/>
      <c r="I128" s="314"/>
      <c r="J128" s="314"/>
      <c r="K128" s="314"/>
      <c r="L128" s="314"/>
      <c r="M128" s="314"/>
      <c r="N128" s="314"/>
      <c r="O128" s="314"/>
      <c r="P128" s="314"/>
      <c r="Q128" s="314"/>
      <c r="R128" s="314"/>
      <c r="S128" s="314"/>
      <c r="T128" s="314"/>
      <c r="U128" s="314"/>
      <c r="V128" s="314"/>
      <c r="W128" s="314"/>
      <c r="X128" s="314"/>
      <c r="Y128" s="314"/>
      <c r="Z128" s="314"/>
      <c r="AA128" s="314"/>
      <c r="AB128" s="314"/>
      <c r="AC128" s="314"/>
      <c r="AD128" s="314"/>
      <c r="AE128" s="314"/>
      <c r="AF128" s="308"/>
      <c r="AG128" s="314"/>
      <c r="AH128" s="314"/>
      <c r="AI128" s="314"/>
      <c r="AJ128" s="378"/>
    </row>
    <row r="129" spans="1:36" s="11" customFormat="1">
      <c r="A129" s="306"/>
      <c r="B129" s="58"/>
      <c r="C129" s="307"/>
      <c r="D129" s="314"/>
      <c r="E129" s="314"/>
      <c r="F129" s="314"/>
      <c r="G129" s="314"/>
      <c r="H129" s="314"/>
      <c r="I129" s="314"/>
      <c r="J129" s="314"/>
      <c r="K129" s="314"/>
      <c r="L129" s="314"/>
      <c r="M129" s="314"/>
      <c r="N129" s="314"/>
      <c r="O129" s="314"/>
      <c r="P129" s="314"/>
      <c r="Q129" s="314"/>
      <c r="R129" s="314"/>
      <c r="S129" s="314"/>
      <c r="T129" s="314"/>
      <c r="U129" s="314"/>
      <c r="V129" s="314"/>
      <c r="W129" s="314"/>
      <c r="X129" s="314"/>
      <c r="Y129" s="314"/>
      <c r="Z129" s="314"/>
      <c r="AA129" s="314"/>
      <c r="AB129" s="314"/>
      <c r="AC129" s="314"/>
      <c r="AD129" s="314"/>
      <c r="AE129" s="314"/>
      <c r="AF129" s="308"/>
      <c r="AG129" s="314"/>
      <c r="AH129" s="314"/>
      <c r="AI129" s="314"/>
      <c r="AJ129" s="378"/>
    </row>
    <row r="130" spans="1:36">
      <c r="A130" s="302"/>
      <c r="B130" s="303"/>
      <c r="C130" s="304"/>
      <c r="D130" s="315"/>
      <c r="E130" s="315"/>
      <c r="F130" s="315"/>
      <c r="G130" s="315"/>
      <c r="H130" s="315"/>
      <c r="I130" s="315"/>
      <c r="J130" s="315"/>
      <c r="K130" s="315"/>
      <c r="L130" s="315"/>
      <c r="M130" s="315"/>
      <c r="N130" s="315"/>
      <c r="O130" s="315"/>
      <c r="P130" s="315"/>
      <c r="Q130" s="315"/>
      <c r="R130" s="315"/>
      <c r="S130" s="315"/>
      <c r="T130" s="315"/>
      <c r="U130" s="315"/>
      <c r="V130" s="315"/>
      <c r="W130" s="315"/>
      <c r="X130" s="315"/>
      <c r="Y130" s="315"/>
      <c r="Z130" s="315"/>
      <c r="AA130" s="315"/>
      <c r="AB130" s="315"/>
      <c r="AC130" s="315"/>
      <c r="AD130" s="315"/>
      <c r="AE130" s="315"/>
      <c r="AF130" s="315"/>
      <c r="AG130" s="315"/>
      <c r="AH130" s="315"/>
      <c r="AI130" s="315"/>
    </row>
    <row r="131" spans="1:36">
      <c r="A131" s="316"/>
      <c r="B131" s="303"/>
      <c r="C131" s="304"/>
      <c r="D131" s="315"/>
      <c r="E131" s="315"/>
      <c r="F131" s="315"/>
      <c r="G131" s="315"/>
      <c r="H131" s="315"/>
      <c r="I131" s="315"/>
      <c r="J131" s="315"/>
      <c r="K131" s="315"/>
      <c r="L131" s="315"/>
      <c r="M131" s="315"/>
      <c r="N131" s="315"/>
      <c r="O131" s="315"/>
      <c r="P131" s="315"/>
      <c r="Q131" s="315"/>
      <c r="R131" s="315"/>
      <c r="S131" s="315"/>
      <c r="T131" s="315"/>
      <c r="U131" s="315"/>
      <c r="V131" s="315"/>
      <c r="W131" s="315"/>
      <c r="X131" s="315"/>
      <c r="Y131" s="315"/>
      <c r="Z131" s="315"/>
      <c r="AA131" s="315"/>
      <c r="AB131" s="315"/>
      <c r="AC131" s="315"/>
      <c r="AD131" s="315"/>
      <c r="AE131" s="315"/>
      <c r="AF131" s="315"/>
      <c r="AG131" s="315"/>
      <c r="AH131" s="315"/>
      <c r="AI131" s="315"/>
    </row>
    <row r="132" spans="1:36">
      <c r="A132" s="316"/>
      <c r="B132" s="303"/>
      <c r="C132" s="304"/>
      <c r="D132" s="315"/>
      <c r="E132" s="315"/>
      <c r="F132" s="315"/>
      <c r="G132" s="315"/>
      <c r="H132" s="315"/>
      <c r="I132" s="315"/>
      <c r="J132" s="315"/>
      <c r="K132" s="315"/>
      <c r="L132" s="315"/>
      <c r="M132" s="315"/>
      <c r="N132" s="315"/>
      <c r="O132" s="315"/>
      <c r="P132" s="315"/>
      <c r="Q132" s="315"/>
      <c r="R132" s="315"/>
      <c r="S132" s="315"/>
      <c r="T132" s="315"/>
      <c r="U132" s="315"/>
      <c r="V132" s="315"/>
      <c r="W132" s="315"/>
      <c r="X132" s="315"/>
      <c r="Y132" s="315"/>
      <c r="Z132" s="315"/>
      <c r="AA132" s="315"/>
      <c r="AB132" s="315"/>
      <c r="AC132" s="315"/>
      <c r="AD132" s="315"/>
      <c r="AE132" s="315"/>
      <c r="AF132" s="315"/>
      <c r="AG132" s="315"/>
      <c r="AH132" s="315"/>
      <c r="AI132" s="315"/>
    </row>
    <row r="133" spans="1:36">
      <c r="A133" s="298"/>
      <c r="B133" s="299"/>
      <c r="C133" s="300"/>
      <c r="D133" s="317"/>
      <c r="E133" s="317"/>
      <c r="F133" s="317"/>
      <c r="G133" s="317"/>
      <c r="H133" s="317"/>
      <c r="I133" s="317"/>
      <c r="J133" s="317"/>
      <c r="K133" s="317"/>
      <c r="L133" s="317"/>
      <c r="M133" s="317"/>
      <c r="N133" s="317"/>
      <c r="O133" s="317"/>
      <c r="P133" s="317"/>
      <c r="Q133" s="317"/>
      <c r="R133" s="317"/>
      <c r="S133" s="317"/>
      <c r="T133" s="317"/>
      <c r="U133" s="317"/>
      <c r="V133" s="317"/>
      <c r="W133" s="317"/>
      <c r="X133" s="317"/>
      <c r="Y133" s="317"/>
      <c r="Z133" s="317"/>
      <c r="AA133" s="317"/>
      <c r="AB133" s="317"/>
      <c r="AC133" s="317"/>
      <c r="AD133" s="317"/>
      <c r="AE133" s="317"/>
      <c r="AF133" s="317"/>
      <c r="AG133" s="317"/>
      <c r="AH133" s="317"/>
      <c r="AI133" s="317"/>
    </row>
    <row r="134" spans="1:36">
      <c r="A134" s="316"/>
      <c r="B134" s="303"/>
      <c r="C134" s="304"/>
      <c r="D134" s="315"/>
      <c r="E134" s="315"/>
      <c r="F134" s="315"/>
      <c r="G134" s="315"/>
      <c r="H134" s="315"/>
      <c r="I134" s="315"/>
      <c r="J134" s="315"/>
      <c r="K134" s="315"/>
      <c r="L134" s="315"/>
      <c r="M134" s="315"/>
      <c r="N134" s="315"/>
      <c r="O134" s="315"/>
      <c r="P134" s="315"/>
      <c r="Q134" s="315"/>
      <c r="R134" s="315"/>
      <c r="S134" s="315"/>
      <c r="T134" s="315"/>
      <c r="U134" s="315"/>
      <c r="V134" s="315"/>
      <c r="W134" s="315"/>
      <c r="X134" s="315"/>
      <c r="Y134" s="315"/>
      <c r="Z134" s="315"/>
      <c r="AA134" s="315"/>
      <c r="AB134" s="315"/>
      <c r="AC134" s="315"/>
      <c r="AD134" s="315"/>
      <c r="AE134" s="315"/>
      <c r="AF134" s="315"/>
      <c r="AG134" s="315"/>
      <c r="AH134" s="315"/>
      <c r="AI134" s="315"/>
    </row>
    <row r="135" spans="1:36">
      <c r="A135" s="316"/>
      <c r="B135" s="303"/>
      <c r="C135" s="304"/>
      <c r="D135" s="315"/>
      <c r="E135" s="315"/>
      <c r="F135" s="315"/>
      <c r="G135" s="315"/>
      <c r="H135" s="315"/>
      <c r="I135" s="315"/>
      <c r="J135" s="315"/>
      <c r="K135" s="315"/>
      <c r="L135" s="315"/>
      <c r="M135" s="315"/>
      <c r="N135" s="315"/>
      <c r="O135" s="315"/>
      <c r="P135" s="315"/>
      <c r="Q135" s="315"/>
      <c r="R135" s="315"/>
      <c r="S135" s="315"/>
      <c r="T135" s="315"/>
      <c r="U135" s="315"/>
      <c r="V135" s="315"/>
      <c r="W135" s="315"/>
      <c r="X135" s="315"/>
      <c r="Y135" s="315"/>
      <c r="Z135" s="315"/>
      <c r="AA135" s="315"/>
      <c r="AB135" s="315"/>
      <c r="AC135" s="315"/>
      <c r="AD135" s="315"/>
      <c r="AE135" s="315"/>
      <c r="AF135" s="315"/>
      <c r="AG135" s="315"/>
      <c r="AH135" s="315"/>
      <c r="AI135" s="315"/>
    </row>
    <row r="136" spans="1:36">
      <c r="A136" s="316"/>
      <c r="B136" s="303"/>
      <c r="C136" s="304"/>
      <c r="D136" s="315"/>
      <c r="E136" s="315"/>
      <c r="F136" s="315"/>
      <c r="G136" s="315"/>
      <c r="H136" s="315"/>
      <c r="I136" s="315"/>
      <c r="J136" s="315"/>
      <c r="K136" s="315"/>
      <c r="L136" s="315"/>
      <c r="M136" s="315"/>
      <c r="N136" s="315"/>
      <c r="O136" s="315"/>
      <c r="P136" s="315"/>
      <c r="Q136" s="315"/>
      <c r="R136" s="315"/>
      <c r="S136" s="315"/>
      <c r="T136" s="315"/>
      <c r="U136" s="315"/>
      <c r="V136" s="315"/>
      <c r="W136" s="315"/>
      <c r="X136" s="315"/>
      <c r="Y136" s="315"/>
      <c r="Z136" s="315"/>
      <c r="AA136" s="315"/>
      <c r="AB136" s="315"/>
      <c r="AC136" s="315"/>
      <c r="AD136" s="315"/>
      <c r="AE136" s="315"/>
      <c r="AF136" s="315"/>
      <c r="AG136" s="315"/>
      <c r="AH136" s="315"/>
      <c r="AI136" s="315"/>
    </row>
    <row r="137" spans="1:36" s="11" customFormat="1" ht="37.5" customHeight="1">
      <c r="A137" s="318"/>
      <c r="B137" s="319"/>
      <c r="C137" s="307"/>
      <c r="D137" s="314"/>
      <c r="E137" s="314"/>
      <c r="F137" s="314"/>
      <c r="G137" s="314"/>
      <c r="H137" s="314"/>
      <c r="I137" s="314"/>
      <c r="J137" s="314"/>
      <c r="K137" s="314"/>
      <c r="L137" s="314"/>
      <c r="M137" s="314"/>
      <c r="N137" s="314"/>
      <c r="O137" s="314"/>
      <c r="P137" s="314"/>
      <c r="Q137" s="314"/>
      <c r="R137" s="314"/>
      <c r="S137" s="314"/>
      <c r="T137" s="314"/>
      <c r="U137" s="314"/>
      <c r="V137" s="314"/>
      <c r="W137" s="314"/>
      <c r="X137" s="314"/>
      <c r="Y137" s="314"/>
      <c r="Z137" s="314"/>
      <c r="AA137" s="314"/>
      <c r="AB137" s="314"/>
      <c r="AC137" s="314"/>
      <c r="AD137" s="314"/>
      <c r="AE137" s="314"/>
      <c r="AF137" s="314"/>
      <c r="AG137" s="314"/>
      <c r="AH137" s="314"/>
      <c r="AI137" s="314"/>
      <c r="AJ137" s="378"/>
    </row>
    <row r="138" spans="1:36" s="11" customFormat="1" ht="37.5" customHeight="1">
      <c r="A138" s="318"/>
      <c r="B138" s="58"/>
      <c r="C138" s="307"/>
      <c r="D138" s="314"/>
      <c r="E138" s="314"/>
      <c r="F138" s="314"/>
      <c r="G138" s="314"/>
      <c r="H138" s="314"/>
      <c r="I138" s="314"/>
      <c r="J138" s="314"/>
      <c r="K138" s="314"/>
      <c r="L138" s="314"/>
      <c r="M138" s="314"/>
      <c r="N138" s="314"/>
      <c r="O138" s="314"/>
      <c r="P138" s="314"/>
      <c r="Q138" s="314"/>
      <c r="R138" s="314"/>
      <c r="S138" s="314"/>
      <c r="T138" s="314"/>
      <c r="U138" s="314"/>
      <c r="V138" s="314"/>
      <c r="W138" s="314"/>
      <c r="X138" s="314"/>
      <c r="Y138" s="314"/>
      <c r="Z138" s="314"/>
      <c r="AA138" s="314"/>
      <c r="AB138" s="314"/>
      <c r="AC138" s="314"/>
      <c r="AD138" s="314"/>
      <c r="AE138" s="314"/>
      <c r="AF138" s="314"/>
      <c r="AG138" s="314"/>
      <c r="AH138" s="314"/>
      <c r="AI138" s="314"/>
      <c r="AJ138" s="378"/>
    </row>
    <row r="139" spans="1:36" s="11" customFormat="1" ht="37.5" customHeight="1">
      <c r="A139" s="318"/>
      <c r="B139" s="58"/>
      <c r="C139" s="307"/>
      <c r="D139" s="314"/>
      <c r="E139" s="314"/>
      <c r="F139" s="314"/>
      <c r="G139" s="314"/>
      <c r="H139" s="314"/>
      <c r="I139" s="314"/>
      <c r="J139" s="314"/>
      <c r="K139" s="314"/>
      <c r="L139" s="314"/>
      <c r="M139" s="314"/>
      <c r="N139" s="314"/>
      <c r="O139" s="314"/>
      <c r="P139" s="314"/>
      <c r="Q139" s="314"/>
      <c r="R139" s="314"/>
      <c r="S139" s="314"/>
      <c r="T139" s="314"/>
      <c r="U139" s="314"/>
      <c r="V139" s="314"/>
      <c r="W139" s="314"/>
      <c r="X139" s="314"/>
      <c r="Y139" s="314"/>
      <c r="Z139" s="314"/>
      <c r="AA139" s="314"/>
      <c r="AB139" s="314"/>
      <c r="AC139" s="314"/>
      <c r="AD139" s="314"/>
      <c r="AE139" s="314"/>
      <c r="AF139" s="314"/>
      <c r="AG139" s="314"/>
      <c r="AH139" s="314"/>
      <c r="AI139" s="314"/>
      <c r="AJ139" s="378"/>
    </row>
    <row r="140" spans="1:36" s="11" customFormat="1" ht="37.5" customHeight="1">
      <c r="A140" s="318"/>
      <c r="B140" s="58"/>
      <c r="C140" s="307"/>
      <c r="D140" s="314"/>
      <c r="E140" s="314"/>
      <c r="F140" s="314"/>
      <c r="G140" s="314"/>
      <c r="H140" s="314"/>
      <c r="I140" s="314"/>
      <c r="J140" s="314"/>
      <c r="K140" s="314"/>
      <c r="L140" s="314"/>
      <c r="M140" s="314"/>
      <c r="N140" s="314"/>
      <c r="O140" s="314"/>
      <c r="P140" s="314"/>
      <c r="Q140" s="314"/>
      <c r="R140" s="314"/>
      <c r="S140" s="314"/>
      <c r="T140" s="314"/>
      <c r="U140" s="314"/>
      <c r="V140" s="314"/>
      <c r="W140" s="314"/>
      <c r="X140" s="314"/>
      <c r="Y140" s="314"/>
      <c r="Z140" s="314"/>
      <c r="AA140" s="314"/>
      <c r="AB140" s="314"/>
      <c r="AC140" s="314"/>
      <c r="AD140" s="314"/>
      <c r="AE140" s="314"/>
      <c r="AF140" s="314"/>
      <c r="AG140" s="314"/>
      <c r="AH140" s="314"/>
      <c r="AI140" s="314"/>
      <c r="AJ140" s="378"/>
    </row>
    <row r="141" spans="1:36" s="11" customFormat="1" ht="37.5" customHeight="1">
      <c r="A141" s="318"/>
      <c r="B141" s="58"/>
      <c r="C141" s="307"/>
      <c r="D141" s="314"/>
      <c r="E141" s="314"/>
      <c r="F141" s="314"/>
      <c r="G141" s="314"/>
      <c r="H141" s="314"/>
      <c r="I141" s="314"/>
      <c r="J141" s="314"/>
      <c r="K141" s="314"/>
      <c r="L141" s="314"/>
      <c r="M141" s="314"/>
      <c r="N141" s="314"/>
      <c r="O141" s="314"/>
      <c r="P141" s="314"/>
      <c r="Q141" s="314"/>
      <c r="R141" s="314"/>
      <c r="S141" s="314"/>
      <c r="T141" s="314"/>
      <c r="U141" s="314"/>
      <c r="V141" s="314"/>
      <c r="W141" s="314"/>
      <c r="X141" s="314"/>
      <c r="Y141" s="314"/>
      <c r="Z141" s="314"/>
      <c r="AA141" s="314"/>
      <c r="AB141" s="314"/>
      <c r="AC141" s="314"/>
      <c r="AD141" s="314"/>
      <c r="AE141" s="314"/>
      <c r="AF141" s="314"/>
      <c r="AG141" s="314"/>
      <c r="AH141" s="314"/>
      <c r="AI141" s="314"/>
      <c r="AJ141" s="378"/>
    </row>
    <row r="142" spans="1:36" s="11" customFormat="1" ht="37.5" customHeight="1">
      <c r="A142" s="318"/>
      <c r="B142" s="58"/>
      <c r="C142" s="307"/>
      <c r="D142" s="314"/>
      <c r="E142" s="314"/>
      <c r="F142" s="314"/>
      <c r="G142" s="314"/>
      <c r="H142" s="314"/>
      <c r="I142" s="314"/>
      <c r="J142" s="314"/>
      <c r="K142" s="314"/>
      <c r="L142" s="314"/>
      <c r="M142" s="314"/>
      <c r="N142" s="314"/>
      <c r="O142" s="314"/>
      <c r="P142" s="314"/>
      <c r="Q142" s="314"/>
      <c r="R142" s="314"/>
      <c r="S142" s="314"/>
      <c r="T142" s="314"/>
      <c r="U142" s="314"/>
      <c r="V142" s="314"/>
      <c r="W142" s="314"/>
      <c r="X142" s="314"/>
      <c r="Y142" s="314"/>
      <c r="Z142" s="314"/>
      <c r="AA142" s="314"/>
      <c r="AB142" s="314"/>
      <c r="AC142" s="314"/>
      <c r="AD142" s="314"/>
      <c r="AE142" s="314"/>
      <c r="AF142" s="314"/>
      <c r="AG142" s="314"/>
      <c r="AH142" s="314"/>
      <c r="AI142" s="314"/>
      <c r="AJ142" s="378"/>
    </row>
    <row r="143" spans="1:36">
      <c r="A143" s="316"/>
      <c r="B143" s="303"/>
      <c r="C143" s="304"/>
      <c r="D143" s="315"/>
      <c r="E143" s="315"/>
      <c r="F143" s="315"/>
      <c r="G143" s="315"/>
      <c r="H143" s="315"/>
      <c r="I143" s="315"/>
      <c r="J143" s="315"/>
      <c r="K143" s="315"/>
      <c r="L143" s="315"/>
      <c r="M143" s="315"/>
      <c r="N143" s="315"/>
      <c r="O143" s="315"/>
      <c r="P143" s="315"/>
      <c r="Q143" s="315"/>
      <c r="R143" s="315"/>
      <c r="S143" s="315"/>
      <c r="T143" s="315"/>
      <c r="U143" s="315"/>
      <c r="V143" s="315"/>
      <c r="W143" s="315"/>
      <c r="X143" s="315"/>
      <c r="Y143" s="315"/>
      <c r="Z143" s="315"/>
      <c r="AA143" s="315"/>
      <c r="AB143" s="315"/>
      <c r="AC143" s="315"/>
      <c r="AD143" s="315"/>
      <c r="AE143" s="315"/>
      <c r="AF143" s="315"/>
      <c r="AG143" s="315"/>
      <c r="AH143" s="315"/>
      <c r="AI143" s="315"/>
    </row>
    <row r="144" spans="1:36">
      <c r="A144" s="316"/>
      <c r="B144" s="303"/>
      <c r="C144" s="304"/>
      <c r="D144" s="315"/>
      <c r="E144" s="315"/>
      <c r="F144" s="315"/>
      <c r="G144" s="315"/>
      <c r="H144" s="315"/>
      <c r="I144" s="315"/>
      <c r="J144" s="315"/>
      <c r="K144" s="315"/>
      <c r="L144" s="315"/>
      <c r="M144" s="315"/>
      <c r="N144" s="315"/>
      <c r="O144" s="315"/>
      <c r="P144" s="315"/>
      <c r="Q144" s="315"/>
      <c r="R144" s="315"/>
      <c r="S144" s="315"/>
      <c r="T144" s="315"/>
      <c r="U144" s="315"/>
      <c r="V144" s="315"/>
      <c r="W144" s="315"/>
      <c r="X144" s="315"/>
      <c r="Y144" s="315"/>
      <c r="Z144" s="315"/>
      <c r="AA144" s="315"/>
      <c r="AB144" s="315"/>
      <c r="AC144" s="315"/>
      <c r="AD144" s="315"/>
      <c r="AE144" s="315"/>
      <c r="AF144" s="315"/>
      <c r="AG144" s="315"/>
      <c r="AH144" s="315"/>
      <c r="AI144" s="315"/>
    </row>
    <row r="145" spans="1:72">
      <c r="A145" s="294"/>
      <c r="B145" s="295"/>
      <c r="C145" s="296"/>
      <c r="D145" s="320"/>
      <c r="E145" s="320"/>
      <c r="F145" s="320"/>
      <c r="G145" s="320"/>
      <c r="H145" s="320"/>
      <c r="I145" s="320"/>
      <c r="J145" s="320"/>
      <c r="K145" s="320"/>
      <c r="L145" s="320"/>
      <c r="M145" s="320"/>
      <c r="N145" s="320"/>
      <c r="O145" s="320"/>
      <c r="P145" s="320"/>
      <c r="Q145" s="320"/>
      <c r="R145" s="320"/>
      <c r="S145" s="320"/>
      <c r="T145" s="320"/>
      <c r="U145" s="320"/>
      <c r="V145" s="320"/>
      <c r="W145" s="320"/>
      <c r="X145" s="320"/>
      <c r="Y145" s="320"/>
      <c r="Z145" s="320"/>
      <c r="AA145" s="320"/>
      <c r="AB145" s="320"/>
      <c r="AC145" s="320"/>
      <c r="AD145" s="320"/>
      <c r="AE145" s="320"/>
      <c r="AF145" s="320"/>
      <c r="AG145" s="320"/>
      <c r="AH145" s="320"/>
      <c r="AI145" s="320"/>
    </row>
    <row r="146" spans="1:72">
      <c r="A146" s="298"/>
      <c r="B146" s="299"/>
      <c r="C146" s="300"/>
      <c r="D146" s="321"/>
      <c r="E146" s="321"/>
      <c r="F146" s="321"/>
      <c r="G146" s="321"/>
      <c r="H146" s="321"/>
      <c r="I146" s="321"/>
      <c r="J146" s="321"/>
      <c r="K146" s="321"/>
      <c r="L146" s="321"/>
      <c r="M146" s="321"/>
      <c r="N146" s="321"/>
      <c r="O146" s="321"/>
      <c r="P146" s="321"/>
      <c r="Q146" s="321"/>
      <c r="R146" s="321"/>
      <c r="S146" s="321"/>
      <c r="T146" s="321"/>
      <c r="U146" s="321"/>
      <c r="V146" s="321"/>
      <c r="W146" s="321"/>
      <c r="X146" s="321"/>
      <c r="Y146" s="321"/>
      <c r="Z146" s="321"/>
      <c r="AA146" s="321"/>
      <c r="AB146" s="321"/>
      <c r="AC146" s="321"/>
      <c r="AD146" s="321"/>
      <c r="AE146" s="321"/>
      <c r="AF146" s="321"/>
      <c r="AG146" s="321"/>
      <c r="AH146" s="321"/>
      <c r="AI146" s="321"/>
    </row>
    <row r="147" spans="1:72">
      <c r="A147" s="316"/>
      <c r="B147" s="303"/>
      <c r="C147" s="304"/>
      <c r="D147" s="321"/>
      <c r="E147" s="321"/>
      <c r="F147" s="321"/>
      <c r="G147" s="321"/>
      <c r="H147" s="321"/>
      <c r="I147" s="321"/>
      <c r="J147" s="321"/>
      <c r="K147" s="321"/>
      <c r="L147" s="321"/>
      <c r="M147" s="321"/>
      <c r="N147" s="321"/>
      <c r="O147" s="321"/>
      <c r="P147" s="321"/>
      <c r="Q147" s="321"/>
      <c r="R147" s="321"/>
      <c r="S147" s="321"/>
      <c r="T147" s="321"/>
      <c r="U147" s="321"/>
      <c r="V147" s="321"/>
      <c r="W147" s="321"/>
      <c r="X147" s="321"/>
      <c r="Y147" s="321"/>
      <c r="Z147" s="321"/>
      <c r="AA147" s="321"/>
      <c r="AB147" s="321"/>
      <c r="AC147" s="321"/>
      <c r="AD147" s="321"/>
      <c r="AE147" s="321"/>
      <c r="AF147" s="321"/>
      <c r="AG147" s="321"/>
      <c r="AH147" s="321"/>
      <c r="AI147" s="321"/>
    </row>
    <row r="148" spans="1:72">
      <c r="A148" s="316"/>
      <c r="B148" s="303"/>
      <c r="C148" s="304"/>
      <c r="D148" s="321"/>
      <c r="E148" s="321"/>
      <c r="F148" s="321"/>
      <c r="G148" s="321"/>
      <c r="H148" s="321"/>
      <c r="I148" s="321"/>
      <c r="J148" s="321"/>
      <c r="K148" s="321"/>
      <c r="L148" s="321"/>
      <c r="M148" s="321"/>
      <c r="N148" s="321"/>
      <c r="O148" s="321"/>
      <c r="P148" s="321"/>
      <c r="Q148" s="321"/>
      <c r="R148" s="321"/>
      <c r="S148" s="321"/>
      <c r="T148" s="321"/>
      <c r="U148" s="321"/>
      <c r="V148" s="321"/>
      <c r="W148" s="321"/>
      <c r="X148" s="321"/>
      <c r="Y148" s="321"/>
      <c r="Z148" s="321"/>
      <c r="AA148" s="321"/>
      <c r="AB148" s="321"/>
      <c r="AC148" s="321"/>
      <c r="AD148" s="321"/>
      <c r="AE148" s="321"/>
      <c r="AF148" s="321"/>
      <c r="AG148" s="321"/>
      <c r="AH148" s="321"/>
      <c r="AI148" s="321"/>
    </row>
    <row r="149" spans="1:72">
      <c r="A149" s="316"/>
      <c r="B149" s="303"/>
      <c r="C149" s="304"/>
      <c r="D149" s="321"/>
      <c r="E149" s="321"/>
      <c r="F149" s="321"/>
      <c r="G149" s="321"/>
      <c r="H149" s="321"/>
      <c r="I149" s="321"/>
      <c r="J149" s="321"/>
      <c r="K149" s="321"/>
      <c r="L149" s="321"/>
      <c r="M149" s="321"/>
      <c r="N149" s="321"/>
      <c r="O149" s="321"/>
      <c r="P149" s="321"/>
      <c r="Q149" s="321"/>
      <c r="R149" s="321"/>
      <c r="S149" s="321"/>
      <c r="T149" s="321"/>
      <c r="U149" s="321"/>
      <c r="V149" s="321"/>
      <c r="W149" s="321"/>
      <c r="X149" s="321"/>
      <c r="Y149" s="321"/>
      <c r="Z149" s="321"/>
      <c r="AA149" s="321"/>
      <c r="AB149" s="321"/>
      <c r="AC149" s="321"/>
      <c r="AD149" s="321"/>
      <c r="AE149" s="321"/>
      <c r="AF149" s="321"/>
      <c r="AG149" s="321"/>
      <c r="AH149" s="321"/>
      <c r="AI149" s="321"/>
    </row>
    <row r="150" spans="1:72" s="34" customFormat="1">
      <c r="A150" s="316"/>
      <c r="B150" s="303"/>
      <c r="C150" s="304"/>
      <c r="D150" s="321"/>
      <c r="E150" s="321"/>
      <c r="F150" s="321"/>
      <c r="G150" s="321"/>
      <c r="H150" s="321"/>
      <c r="I150" s="321"/>
      <c r="J150" s="321"/>
      <c r="K150" s="321"/>
      <c r="L150" s="321"/>
      <c r="M150" s="321"/>
      <c r="N150" s="321"/>
      <c r="O150" s="321"/>
      <c r="P150" s="321"/>
      <c r="Q150" s="321"/>
      <c r="R150" s="321"/>
      <c r="S150" s="321"/>
      <c r="T150" s="321"/>
      <c r="U150" s="321"/>
      <c r="V150" s="321"/>
      <c r="W150" s="321"/>
      <c r="X150" s="321"/>
      <c r="Y150" s="321"/>
      <c r="Z150" s="321"/>
      <c r="AA150" s="321"/>
      <c r="AB150" s="321"/>
      <c r="AC150" s="321"/>
      <c r="AD150" s="321"/>
      <c r="AE150" s="321"/>
      <c r="AF150" s="321"/>
      <c r="AG150" s="321"/>
      <c r="AH150" s="321"/>
      <c r="AI150" s="32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</row>
    <row r="151" spans="1:72" s="34" customFormat="1">
      <c r="A151" s="316"/>
      <c r="B151" s="303"/>
      <c r="C151" s="304"/>
      <c r="D151" s="321"/>
      <c r="E151" s="321"/>
      <c r="F151" s="321"/>
      <c r="G151" s="321"/>
      <c r="H151" s="321"/>
      <c r="I151" s="321"/>
      <c r="J151" s="321"/>
      <c r="K151" s="321"/>
      <c r="L151" s="321"/>
      <c r="M151" s="321"/>
      <c r="N151" s="321"/>
      <c r="O151" s="321"/>
      <c r="P151" s="321"/>
      <c r="Q151" s="321"/>
      <c r="R151" s="321"/>
      <c r="S151" s="321"/>
      <c r="T151" s="321"/>
      <c r="U151" s="321"/>
      <c r="V151" s="321"/>
      <c r="W151" s="321"/>
      <c r="X151" s="321"/>
      <c r="Y151" s="321"/>
      <c r="Z151" s="321"/>
      <c r="AA151" s="321"/>
      <c r="AB151" s="321"/>
      <c r="AC151" s="321"/>
      <c r="AD151" s="321"/>
      <c r="AE151" s="321"/>
      <c r="AF151" s="321"/>
      <c r="AG151" s="321"/>
      <c r="AH151" s="321"/>
      <c r="AI151" s="32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</row>
    <row r="152" spans="1:72" s="34" customFormat="1">
      <c r="A152" s="316"/>
      <c r="B152" s="303"/>
      <c r="C152" s="304"/>
      <c r="D152" s="321"/>
      <c r="E152" s="321"/>
      <c r="F152" s="321"/>
      <c r="G152" s="321"/>
      <c r="H152" s="321"/>
      <c r="I152" s="321"/>
      <c r="J152" s="321"/>
      <c r="K152" s="321"/>
      <c r="L152" s="321"/>
      <c r="M152" s="321"/>
      <c r="N152" s="321"/>
      <c r="O152" s="321"/>
      <c r="P152" s="321"/>
      <c r="Q152" s="321"/>
      <c r="R152" s="321"/>
      <c r="S152" s="321"/>
      <c r="T152" s="321"/>
      <c r="U152" s="321"/>
      <c r="V152" s="321"/>
      <c r="W152" s="321"/>
      <c r="X152" s="321"/>
      <c r="Y152" s="321"/>
      <c r="Z152" s="321"/>
      <c r="AA152" s="321"/>
      <c r="AB152" s="321"/>
      <c r="AC152" s="321"/>
      <c r="AD152" s="321"/>
      <c r="AE152" s="321"/>
      <c r="AF152" s="321"/>
      <c r="AG152" s="321"/>
      <c r="AH152" s="321"/>
      <c r="AI152" s="32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</row>
    <row r="153" spans="1:72" s="34" customFormat="1">
      <c r="A153" s="316"/>
      <c r="B153" s="303"/>
      <c r="C153" s="304"/>
      <c r="D153" s="321"/>
      <c r="E153" s="321"/>
      <c r="F153" s="321"/>
      <c r="G153" s="321"/>
      <c r="H153" s="321"/>
      <c r="I153" s="321"/>
      <c r="J153" s="321"/>
      <c r="K153" s="321"/>
      <c r="L153" s="321"/>
      <c r="M153" s="321"/>
      <c r="N153" s="321"/>
      <c r="O153" s="321"/>
      <c r="P153" s="321"/>
      <c r="Q153" s="321"/>
      <c r="R153" s="321"/>
      <c r="S153" s="321"/>
      <c r="T153" s="321"/>
      <c r="U153" s="321"/>
      <c r="V153" s="321"/>
      <c r="W153" s="321"/>
      <c r="X153" s="321"/>
      <c r="Y153" s="321"/>
      <c r="Z153" s="321"/>
      <c r="AA153" s="321"/>
      <c r="AB153" s="321"/>
      <c r="AC153" s="321"/>
      <c r="AD153" s="321"/>
      <c r="AE153" s="321"/>
      <c r="AF153" s="321"/>
      <c r="AG153" s="321"/>
      <c r="AH153" s="321"/>
      <c r="AI153" s="32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</row>
    <row r="154" spans="1:72" s="34" customFormat="1">
      <c r="A154" s="316"/>
      <c r="B154" s="303"/>
      <c r="C154" s="304"/>
      <c r="D154" s="321"/>
      <c r="E154" s="321"/>
      <c r="F154" s="321"/>
      <c r="G154" s="321"/>
      <c r="H154" s="321"/>
      <c r="I154" s="321"/>
      <c r="J154" s="321"/>
      <c r="K154" s="321"/>
      <c r="L154" s="321"/>
      <c r="M154" s="321"/>
      <c r="N154" s="321"/>
      <c r="O154" s="321"/>
      <c r="P154" s="321"/>
      <c r="Q154" s="321"/>
      <c r="R154" s="321"/>
      <c r="S154" s="321"/>
      <c r="T154" s="321"/>
      <c r="U154" s="321"/>
      <c r="V154" s="321"/>
      <c r="W154" s="321"/>
      <c r="X154" s="321"/>
      <c r="Y154" s="321"/>
      <c r="Z154" s="321"/>
      <c r="AA154" s="321"/>
      <c r="AB154" s="321"/>
      <c r="AC154" s="321"/>
      <c r="AD154" s="321"/>
      <c r="AE154" s="321"/>
      <c r="AF154" s="321"/>
      <c r="AG154" s="321"/>
      <c r="AH154" s="321"/>
      <c r="AI154" s="32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</row>
    <row r="155" spans="1:72" s="34" customFormat="1">
      <c r="A155" s="316"/>
      <c r="B155" s="303"/>
      <c r="C155" s="304"/>
      <c r="D155" s="321"/>
      <c r="E155" s="321"/>
      <c r="F155" s="321"/>
      <c r="G155" s="321"/>
      <c r="H155" s="321"/>
      <c r="I155" s="321"/>
      <c r="J155" s="321"/>
      <c r="K155" s="321"/>
      <c r="L155" s="321"/>
      <c r="M155" s="321"/>
      <c r="N155" s="321"/>
      <c r="O155" s="321"/>
      <c r="P155" s="321"/>
      <c r="Q155" s="321"/>
      <c r="R155" s="321"/>
      <c r="S155" s="321"/>
      <c r="T155" s="321"/>
      <c r="U155" s="321"/>
      <c r="V155" s="321"/>
      <c r="W155" s="321"/>
      <c r="X155" s="321"/>
      <c r="Y155" s="321"/>
      <c r="Z155" s="321"/>
      <c r="AA155" s="321"/>
      <c r="AB155" s="321"/>
      <c r="AC155" s="321"/>
      <c r="AD155" s="321"/>
      <c r="AE155" s="321"/>
      <c r="AF155" s="321"/>
      <c r="AG155" s="321"/>
      <c r="AH155" s="321"/>
      <c r="AI155" s="32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</row>
    <row r="156" spans="1:72" s="34" customFormat="1">
      <c r="A156" s="316"/>
      <c r="B156" s="303"/>
      <c r="C156" s="304"/>
      <c r="D156" s="321"/>
      <c r="E156" s="321"/>
      <c r="F156" s="321"/>
      <c r="G156" s="321"/>
      <c r="H156" s="321"/>
      <c r="I156" s="321"/>
      <c r="J156" s="321"/>
      <c r="K156" s="321"/>
      <c r="L156" s="321"/>
      <c r="M156" s="321"/>
      <c r="N156" s="321"/>
      <c r="O156" s="321"/>
      <c r="P156" s="321"/>
      <c r="Q156" s="321"/>
      <c r="R156" s="321"/>
      <c r="S156" s="321"/>
      <c r="T156" s="321"/>
      <c r="U156" s="321"/>
      <c r="V156" s="321"/>
      <c r="W156" s="321"/>
      <c r="X156" s="321"/>
      <c r="Y156" s="321"/>
      <c r="Z156" s="321"/>
      <c r="AA156" s="321"/>
      <c r="AB156" s="321"/>
      <c r="AC156" s="321"/>
      <c r="AD156" s="321"/>
      <c r="AE156" s="321"/>
      <c r="AF156" s="321"/>
      <c r="AG156" s="321"/>
      <c r="AH156" s="321"/>
      <c r="AI156" s="32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</row>
    <row r="157" spans="1:72" s="34" customFormat="1">
      <c r="A157" s="316"/>
      <c r="B157" s="303"/>
      <c r="C157" s="304"/>
      <c r="D157" s="321"/>
      <c r="E157" s="321"/>
      <c r="F157" s="321"/>
      <c r="G157" s="321"/>
      <c r="H157" s="321"/>
      <c r="I157" s="321"/>
      <c r="J157" s="321"/>
      <c r="K157" s="321"/>
      <c r="L157" s="321"/>
      <c r="M157" s="321"/>
      <c r="N157" s="321"/>
      <c r="O157" s="321"/>
      <c r="P157" s="321"/>
      <c r="Q157" s="321"/>
      <c r="R157" s="321"/>
      <c r="S157" s="321"/>
      <c r="T157" s="321"/>
      <c r="U157" s="321"/>
      <c r="V157" s="321"/>
      <c r="W157" s="321"/>
      <c r="X157" s="321"/>
      <c r="Y157" s="321"/>
      <c r="Z157" s="321"/>
      <c r="AA157" s="321"/>
      <c r="AB157" s="321"/>
      <c r="AC157" s="321"/>
      <c r="AD157" s="321"/>
      <c r="AE157" s="321"/>
      <c r="AF157" s="321"/>
      <c r="AG157" s="321"/>
      <c r="AH157" s="321"/>
      <c r="AI157" s="32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</row>
    <row r="158" spans="1:72" s="34" customFormat="1">
      <c r="A158" s="316"/>
      <c r="B158" s="303"/>
      <c r="C158" s="304"/>
      <c r="D158" s="321"/>
      <c r="E158" s="321"/>
      <c r="F158" s="321"/>
      <c r="G158" s="321"/>
      <c r="H158" s="321"/>
      <c r="I158" s="321"/>
      <c r="J158" s="321"/>
      <c r="K158" s="321"/>
      <c r="L158" s="321"/>
      <c r="M158" s="321"/>
      <c r="N158" s="321"/>
      <c r="O158" s="321"/>
      <c r="P158" s="321"/>
      <c r="Q158" s="321"/>
      <c r="R158" s="321"/>
      <c r="S158" s="321"/>
      <c r="T158" s="321"/>
      <c r="U158" s="321"/>
      <c r="V158" s="321"/>
      <c r="W158" s="321"/>
      <c r="X158" s="321"/>
      <c r="Y158" s="321"/>
      <c r="Z158" s="321"/>
      <c r="AA158" s="321"/>
      <c r="AB158" s="321"/>
      <c r="AC158" s="321"/>
      <c r="AD158" s="321"/>
      <c r="AE158" s="321"/>
      <c r="AF158" s="321"/>
      <c r="AG158" s="321"/>
      <c r="AH158" s="321"/>
      <c r="AI158" s="32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</row>
    <row r="159" spans="1:72" s="34" customFormat="1">
      <c r="A159" s="316"/>
      <c r="B159" s="303"/>
      <c r="C159" s="304"/>
      <c r="D159" s="321"/>
      <c r="E159" s="321"/>
      <c r="F159" s="321"/>
      <c r="G159" s="321"/>
      <c r="H159" s="321"/>
      <c r="I159" s="321"/>
      <c r="J159" s="321"/>
      <c r="K159" s="321"/>
      <c r="L159" s="321"/>
      <c r="M159" s="321"/>
      <c r="N159" s="321"/>
      <c r="O159" s="321"/>
      <c r="P159" s="321"/>
      <c r="Q159" s="321"/>
      <c r="R159" s="321"/>
      <c r="S159" s="321"/>
      <c r="T159" s="321"/>
      <c r="U159" s="321"/>
      <c r="V159" s="321"/>
      <c r="W159" s="321"/>
      <c r="X159" s="321"/>
      <c r="Y159" s="321"/>
      <c r="Z159" s="321"/>
      <c r="AA159" s="321"/>
      <c r="AB159" s="321"/>
      <c r="AC159" s="321"/>
      <c r="AD159" s="321"/>
      <c r="AE159" s="321"/>
      <c r="AF159" s="321"/>
      <c r="AG159" s="321"/>
      <c r="AH159" s="321"/>
      <c r="AI159" s="32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</row>
    <row r="160" spans="1:72" s="34" customFormat="1">
      <c r="A160" s="298"/>
      <c r="B160" s="299"/>
      <c r="C160" s="300"/>
      <c r="D160" s="321"/>
      <c r="E160" s="321"/>
      <c r="F160" s="321"/>
      <c r="G160" s="321"/>
      <c r="H160" s="321"/>
      <c r="I160" s="321"/>
      <c r="J160" s="321"/>
      <c r="K160" s="321"/>
      <c r="L160" s="321"/>
      <c r="M160" s="321"/>
      <c r="N160" s="321"/>
      <c r="O160" s="321"/>
      <c r="P160" s="321"/>
      <c r="Q160" s="321"/>
      <c r="R160" s="321"/>
      <c r="S160" s="321"/>
      <c r="T160" s="321"/>
      <c r="U160" s="321"/>
      <c r="V160" s="321"/>
      <c r="W160" s="321"/>
      <c r="X160" s="321"/>
      <c r="Y160" s="321"/>
      <c r="Z160" s="321"/>
      <c r="AA160" s="321"/>
      <c r="AB160" s="321"/>
      <c r="AC160" s="321"/>
      <c r="AD160" s="321"/>
      <c r="AE160" s="321"/>
      <c r="AF160" s="321"/>
      <c r="AG160" s="321"/>
      <c r="AH160" s="321"/>
      <c r="AI160" s="32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</row>
    <row r="161" spans="1:72" s="34" customFormat="1">
      <c r="A161" s="316"/>
      <c r="B161" s="303"/>
      <c r="C161" s="304"/>
      <c r="D161" s="321"/>
      <c r="E161" s="321"/>
      <c r="F161" s="321"/>
      <c r="G161" s="321"/>
      <c r="H161" s="321"/>
      <c r="I161" s="321"/>
      <c r="J161" s="321"/>
      <c r="K161" s="321"/>
      <c r="L161" s="321"/>
      <c r="M161" s="321"/>
      <c r="N161" s="321"/>
      <c r="O161" s="321"/>
      <c r="P161" s="321"/>
      <c r="Q161" s="321"/>
      <c r="R161" s="321"/>
      <c r="S161" s="321"/>
      <c r="T161" s="321"/>
      <c r="U161" s="321"/>
      <c r="V161" s="321"/>
      <c r="W161" s="321"/>
      <c r="X161" s="321"/>
      <c r="Y161" s="321"/>
      <c r="Z161" s="321"/>
      <c r="AA161" s="321"/>
      <c r="AB161" s="321"/>
      <c r="AC161" s="321"/>
      <c r="AD161" s="321"/>
      <c r="AE161" s="321"/>
      <c r="AF161" s="321"/>
      <c r="AG161" s="321"/>
      <c r="AH161" s="321"/>
      <c r="AI161" s="32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</row>
    <row r="162" spans="1:72" s="34" customFormat="1">
      <c r="A162" s="316"/>
      <c r="B162" s="303"/>
      <c r="C162" s="304"/>
      <c r="D162" s="321"/>
      <c r="E162" s="321"/>
      <c r="F162" s="321"/>
      <c r="G162" s="321"/>
      <c r="H162" s="321"/>
      <c r="I162" s="321"/>
      <c r="J162" s="321"/>
      <c r="K162" s="321"/>
      <c r="L162" s="321"/>
      <c r="M162" s="321"/>
      <c r="N162" s="321"/>
      <c r="O162" s="321"/>
      <c r="P162" s="321"/>
      <c r="Q162" s="321"/>
      <c r="R162" s="321"/>
      <c r="S162" s="321"/>
      <c r="T162" s="321"/>
      <c r="U162" s="321"/>
      <c r="V162" s="321"/>
      <c r="W162" s="321"/>
      <c r="X162" s="321"/>
      <c r="Y162" s="321"/>
      <c r="Z162" s="321"/>
      <c r="AA162" s="321"/>
      <c r="AB162" s="321"/>
      <c r="AC162" s="321"/>
      <c r="AD162" s="321"/>
      <c r="AE162" s="321"/>
      <c r="AF162" s="321"/>
      <c r="AG162" s="321"/>
      <c r="AH162" s="321"/>
      <c r="AI162" s="32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</row>
    <row r="163" spans="1:72" s="34" customFormat="1">
      <c r="A163" s="316"/>
      <c r="B163" s="303"/>
      <c r="C163" s="304"/>
      <c r="D163" s="321"/>
      <c r="E163" s="321"/>
      <c r="F163" s="321"/>
      <c r="G163" s="321"/>
      <c r="H163" s="321"/>
      <c r="I163" s="321"/>
      <c r="J163" s="321"/>
      <c r="K163" s="321"/>
      <c r="L163" s="321"/>
      <c r="M163" s="321"/>
      <c r="N163" s="321"/>
      <c r="O163" s="321"/>
      <c r="P163" s="321"/>
      <c r="Q163" s="321"/>
      <c r="R163" s="321"/>
      <c r="S163" s="321"/>
      <c r="T163" s="321"/>
      <c r="U163" s="321"/>
      <c r="V163" s="321"/>
      <c r="W163" s="321"/>
      <c r="X163" s="321"/>
      <c r="Y163" s="321"/>
      <c r="Z163" s="321"/>
      <c r="AA163" s="321"/>
      <c r="AB163" s="321"/>
      <c r="AC163" s="321"/>
      <c r="AD163" s="321"/>
      <c r="AE163" s="321"/>
      <c r="AF163" s="321"/>
      <c r="AG163" s="321"/>
      <c r="AH163" s="321"/>
      <c r="AI163" s="32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</row>
    <row r="164" spans="1:72" s="34" customFormat="1">
      <c r="A164" s="316"/>
      <c r="B164" s="303"/>
      <c r="C164" s="304"/>
      <c r="D164" s="321"/>
      <c r="E164" s="321"/>
      <c r="F164" s="321"/>
      <c r="G164" s="321"/>
      <c r="H164" s="321"/>
      <c r="I164" s="321"/>
      <c r="J164" s="321"/>
      <c r="K164" s="321"/>
      <c r="L164" s="321"/>
      <c r="M164" s="321"/>
      <c r="N164" s="321"/>
      <c r="O164" s="321"/>
      <c r="P164" s="321"/>
      <c r="Q164" s="321"/>
      <c r="R164" s="321"/>
      <c r="S164" s="321"/>
      <c r="T164" s="321"/>
      <c r="U164" s="321"/>
      <c r="V164" s="321"/>
      <c r="W164" s="321"/>
      <c r="X164" s="321"/>
      <c r="Y164" s="321"/>
      <c r="Z164" s="321"/>
      <c r="AA164" s="321"/>
      <c r="AB164" s="321"/>
      <c r="AC164" s="321"/>
      <c r="AD164" s="321"/>
      <c r="AE164" s="321"/>
      <c r="AF164" s="321"/>
      <c r="AG164" s="321"/>
      <c r="AH164" s="321"/>
      <c r="AI164" s="32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</row>
    <row r="165" spans="1:72" s="34" customFormat="1">
      <c r="A165" s="298"/>
      <c r="B165" s="299"/>
      <c r="C165" s="300"/>
      <c r="D165" s="321"/>
      <c r="E165" s="321"/>
      <c r="F165" s="321"/>
      <c r="G165" s="321"/>
      <c r="H165" s="321"/>
      <c r="I165" s="321"/>
      <c r="J165" s="321"/>
      <c r="K165" s="321"/>
      <c r="L165" s="321"/>
      <c r="M165" s="321"/>
      <c r="N165" s="321"/>
      <c r="O165" s="321"/>
      <c r="P165" s="321"/>
      <c r="Q165" s="321"/>
      <c r="R165" s="321"/>
      <c r="S165" s="321"/>
      <c r="T165" s="321"/>
      <c r="U165" s="321"/>
      <c r="V165" s="321"/>
      <c r="W165" s="321"/>
      <c r="X165" s="321"/>
      <c r="Y165" s="321"/>
      <c r="Z165" s="321"/>
      <c r="AA165" s="321"/>
      <c r="AB165" s="321"/>
      <c r="AC165" s="321"/>
      <c r="AD165" s="321"/>
      <c r="AE165" s="321"/>
      <c r="AF165" s="321"/>
      <c r="AG165" s="321"/>
      <c r="AH165" s="321"/>
      <c r="AI165" s="32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</row>
    <row r="166" spans="1:72" s="34" customFormat="1">
      <c r="A166" s="316"/>
      <c r="B166" s="303"/>
      <c r="C166" s="304"/>
      <c r="D166" s="321"/>
      <c r="E166" s="321"/>
      <c r="F166" s="321"/>
      <c r="G166" s="321"/>
      <c r="H166" s="321"/>
      <c r="I166" s="321"/>
      <c r="J166" s="321"/>
      <c r="K166" s="321"/>
      <c r="L166" s="321"/>
      <c r="M166" s="321"/>
      <c r="N166" s="321"/>
      <c r="O166" s="321"/>
      <c r="P166" s="321"/>
      <c r="Q166" s="321"/>
      <c r="R166" s="321"/>
      <c r="S166" s="321"/>
      <c r="T166" s="321"/>
      <c r="U166" s="321"/>
      <c r="V166" s="321"/>
      <c r="W166" s="321"/>
      <c r="X166" s="321"/>
      <c r="Y166" s="321"/>
      <c r="Z166" s="321"/>
      <c r="AA166" s="321"/>
      <c r="AB166" s="321"/>
      <c r="AC166" s="321"/>
      <c r="AD166" s="321"/>
      <c r="AE166" s="321"/>
      <c r="AF166" s="321"/>
      <c r="AG166" s="321"/>
      <c r="AH166" s="321"/>
      <c r="AI166" s="32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</row>
    <row r="167" spans="1:72" s="34" customFormat="1">
      <c r="A167" s="316"/>
      <c r="B167" s="303"/>
      <c r="C167" s="304"/>
      <c r="D167" s="321"/>
      <c r="E167" s="321"/>
      <c r="F167" s="321"/>
      <c r="G167" s="321"/>
      <c r="H167" s="321"/>
      <c r="I167" s="321"/>
      <c r="J167" s="321"/>
      <c r="K167" s="321"/>
      <c r="L167" s="321"/>
      <c r="M167" s="321"/>
      <c r="N167" s="321"/>
      <c r="O167" s="321"/>
      <c r="P167" s="321"/>
      <c r="Q167" s="321"/>
      <c r="R167" s="321"/>
      <c r="S167" s="321"/>
      <c r="T167" s="321"/>
      <c r="U167" s="321"/>
      <c r="V167" s="321"/>
      <c r="W167" s="321"/>
      <c r="X167" s="321"/>
      <c r="Y167" s="321"/>
      <c r="Z167" s="321"/>
      <c r="AA167" s="321"/>
      <c r="AB167" s="321"/>
      <c r="AC167" s="321"/>
      <c r="AD167" s="321"/>
      <c r="AE167" s="321"/>
      <c r="AF167" s="321"/>
      <c r="AG167" s="321"/>
      <c r="AH167" s="321"/>
      <c r="AI167" s="32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</row>
    <row r="168" spans="1:72" s="34" customFormat="1">
      <c r="A168" s="316"/>
      <c r="B168" s="303"/>
      <c r="C168" s="304"/>
      <c r="D168" s="321"/>
      <c r="E168" s="321"/>
      <c r="F168" s="321"/>
      <c r="G168" s="321"/>
      <c r="H168" s="321"/>
      <c r="I168" s="321"/>
      <c r="J168" s="321"/>
      <c r="K168" s="321"/>
      <c r="L168" s="321"/>
      <c r="M168" s="321"/>
      <c r="N168" s="321"/>
      <c r="O168" s="321"/>
      <c r="P168" s="321"/>
      <c r="Q168" s="321"/>
      <c r="R168" s="321"/>
      <c r="S168" s="321"/>
      <c r="T168" s="321"/>
      <c r="U168" s="321"/>
      <c r="V168" s="321"/>
      <c r="W168" s="321"/>
      <c r="X168" s="321"/>
      <c r="Y168" s="321"/>
      <c r="Z168" s="321"/>
      <c r="AA168" s="321"/>
      <c r="AB168" s="321"/>
      <c r="AC168" s="321"/>
      <c r="AD168" s="321"/>
      <c r="AE168" s="321"/>
      <c r="AF168" s="321"/>
      <c r="AG168" s="321"/>
      <c r="AH168" s="321"/>
      <c r="AI168" s="32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</row>
    <row r="169" spans="1:72" s="34" customFormat="1">
      <c r="A169" s="316"/>
      <c r="B169" s="303"/>
      <c r="C169" s="304"/>
      <c r="D169" s="321"/>
      <c r="E169" s="321"/>
      <c r="F169" s="321"/>
      <c r="G169" s="321"/>
      <c r="H169" s="321"/>
      <c r="I169" s="321"/>
      <c r="J169" s="321"/>
      <c r="K169" s="321"/>
      <c r="L169" s="321"/>
      <c r="M169" s="321"/>
      <c r="N169" s="321"/>
      <c r="O169" s="321"/>
      <c r="P169" s="321"/>
      <c r="Q169" s="321"/>
      <c r="R169" s="321"/>
      <c r="S169" s="321"/>
      <c r="T169" s="321"/>
      <c r="U169" s="321"/>
      <c r="V169" s="321"/>
      <c r="W169" s="321"/>
      <c r="X169" s="321"/>
      <c r="Y169" s="321"/>
      <c r="Z169" s="321"/>
      <c r="AA169" s="321"/>
      <c r="AB169" s="321"/>
      <c r="AC169" s="321"/>
      <c r="AD169" s="321"/>
      <c r="AE169" s="321"/>
      <c r="AF169" s="321"/>
      <c r="AG169" s="321"/>
      <c r="AH169" s="321"/>
      <c r="AI169" s="32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</row>
    <row r="170" spans="1:72" s="34" customFormat="1">
      <c r="A170" s="298"/>
      <c r="B170" s="299"/>
      <c r="C170" s="300"/>
      <c r="D170" s="321"/>
      <c r="E170" s="321"/>
      <c r="F170" s="321"/>
      <c r="G170" s="321"/>
      <c r="H170" s="321"/>
      <c r="I170" s="321"/>
      <c r="J170" s="321"/>
      <c r="K170" s="321"/>
      <c r="L170" s="321"/>
      <c r="M170" s="321"/>
      <c r="N170" s="321"/>
      <c r="O170" s="321"/>
      <c r="P170" s="321"/>
      <c r="Q170" s="321"/>
      <c r="R170" s="321"/>
      <c r="S170" s="321"/>
      <c r="T170" s="321"/>
      <c r="U170" s="321"/>
      <c r="V170" s="321"/>
      <c r="W170" s="321"/>
      <c r="X170" s="321"/>
      <c r="Y170" s="321"/>
      <c r="Z170" s="321"/>
      <c r="AA170" s="321"/>
      <c r="AB170" s="321"/>
      <c r="AC170" s="321"/>
      <c r="AD170" s="321"/>
      <c r="AE170" s="321"/>
      <c r="AF170" s="321"/>
      <c r="AG170" s="321"/>
      <c r="AH170" s="321"/>
      <c r="AI170" s="32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</row>
    <row r="171" spans="1:72" s="34" customFormat="1">
      <c r="A171" s="316"/>
      <c r="B171" s="303"/>
      <c r="C171" s="304"/>
      <c r="D171" s="321"/>
      <c r="E171" s="321"/>
      <c r="F171" s="321"/>
      <c r="G171" s="321"/>
      <c r="H171" s="321"/>
      <c r="I171" s="321"/>
      <c r="J171" s="321"/>
      <c r="K171" s="321"/>
      <c r="L171" s="321"/>
      <c r="M171" s="321"/>
      <c r="N171" s="321"/>
      <c r="O171" s="321"/>
      <c r="P171" s="321"/>
      <c r="Q171" s="321"/>
      <c r="R171" s="321"/>
      <c r="S171" s="321"/>
      <c r="T171" s="321"/>
      <c r="U171" s="321"/>
      <c r="V171" s="321"/>
      <c r="W171" s="321"/>
      <c r="X171" s="321"/>
      <c r="Y171" s="321"/>
      <c r="Z171" s="321"/>
      <c r="AA171" s="321"/>
      <c r="AB171" s="321"/>
      <c r="AC171" s="321"/>
      <c r="AD171" s="321"/>
      <c r="AE171" s="321"/>
      <c r="AF171" s="321"/>
      <c r="AG171" s="321"/>
      <c r="AH171" s="321"/>
      <c r="AI171" s="32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</row>
    <row r="172" spans="1:72" s="34" customFormat="1">
      <c r="A172" s="316"/>
      <c r="B172" s="303"/>
      <c r="C172" s="304"/>
      <c r="D172" s="321"/>
      <c r="E172" s="321"/>
      <c r="F172" s="321"/>
      <c r="G172" s="321"/>
      <c r="H172" s="321"/>
      <c r="I172" s="321"/>
      <c r="J172" s="321"/>
      <c r="K172" s="321"/>
      <c r="L172" s="321"/>
      <c r="M172" s="321"/>
      <c r="N172" s="321"/>
      <c r="O172" s="321"/>
      <c r="P172" s="321"/>
      <c r="Q172" s="321"/>
      <c r="R172" s="321"/>
      <c r="S172" s="321"/>
      <c r="T172" s="321"/>
      <c r="U172" s="321"/>
      <c r="V172" s="321"/>
      <c r="W172" s="321"/>
      <c r="X172" s="321"/>
      <c r="Y172" s="321"/>
      <c r="Z172" s="321"/>
      <c r="AA172" s="321"/>
      <c r="AB172" s="321"/>
      <c r="AC172" s="321"/>
      <c r="AD172" s="321"/>
      <c r="AE172" s="321"/>
      <c r="AF172" s="321"/>
      <c r="AG172" s="321"/>
      <c r="AH172" s="321"/>
      <c r="AI172" s="32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</row>
    <row r="173" spans="1:72" s="34" customFormat="1">
      <c r="A173" s="316"/>
      <c r="B173" s="303"/>
      <c r="C173" s="304"/>
      <c r="D173" s="321"/>
      <c r="E173" s="321"/>
      <c r="F173" s="321"/>
      <c r="G173" s="321"/>
      <c r="H173" s="321"/>
      <c r="I173" s="321"/>
      <c r="J173" s="321"/>
      <c r="K173" s="321"/>
      <c r="L173" s="321"/>
      <c r="M173" s="321"/>
      <c r="N173" s="321"/>
      <c r="O173" s="321"/>
      <c r="P173" s="321"/>
      <c r="Q173" s="321"/>
      <c r="R173" s="321"/>
      <c r="S173" s="321"/>
      <c r="T173" s="321"/>
      <c r="U173" s="321"/>
      <c r="V173" s="321"/>
      <c r="W173" s="321"/>
      <c r="X173" s="321"/>
      <c r="Y173" s="321"/>
      <c r="Z173" s="321"/>
      <c r="AA173" s="321"/>
      <c r="AB173" s="321"/>
      <c r="AC173" s="321"/>
      <c r="AD173" s="321"/>
      <c r="AE173" s="321"/>
      <c r="AF173" s="321"/>
      <c r="AG173" s="321"/>
      <c r="AH173" s="321"/>
      <c r="AI173" s="32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</row>
    <row r="174" spans="1:72" s="34" customFormat="1">
      <c r="A174" s="298"/>
      <c r="B174" s="299"/>
      <c r="C174" s="300"/>
      <c r="D174" s="321"/>
      <c r="E174" s="321"/>
      <c r="F174" s="321"/>
      <c r="G174" s="321"/>
      <c r="H174" s="321"/>
      <c r="I174" s="321"/>
      <c r="J174" s="321"/>
      <c r="K174" s="321"/>
      <c r="L174" s="321"/>
      <c r="M174" s="321"/>
      <c r="N174" s="321"/>
      <c r="O174" s="321"/>
      <c r="P174" s="321"/>
      <c r="Q174" s="321"/>
      <c r="R174" s="321"/>
      <c r="S174" s="321"/>
      <c r="T174" s="321"/>
      <c r="U174" s="321"/>
      <c r="V174" s="321"/>
      <c r="W174" s="321"/>
      <c r="X174" s="321"/>
      <c r="Y174" s="321"/>
      <c r="Z174" s="321"/>
      <c r="AA174" s="321"/>
      <c r="AB174" s="321"/>
      <c r="AC174" s="321"/>
      <c r="AD174" s="321"/>
      <c r="AE174" s="321"/>
      <c r="AF174" s="321"/>
      <c r="AG174" s="321"/>
      <c r="AH174" s="321"/>
      <c r="AI174" s="32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</row>
    <row r="175" spans="1:72" s="34" customFormat="1">
      <c r="A175" s="316"/>
      <c r="B175" s="303"/>
      <c r="C175" s="304"/>
      <c r="D175" s="321"/>
      <c r="E175" s="321"/>
      <c r="F175" s="321"/>
      <c r="G175" s="321"/>
      <c r="H175" s="321"/>
      <c r="I175" s="321"/>
      <c r="J175" s="321"/>
      <c r="K175" s="321"/>
      <c r="L175" s="321"/>
      <c r="M175" s="321"/>
      <c r="N175" s="321"/>
      <c r="O175" s="321"/>
      <c r="P175" s="321"/>
      <c r="Q175" s="321"/>
      <c r="R175" s="321"/>
      <c r="S175" s="321"/>
      <c r="T175" s="321"/>
      <c r="U175" s="321"/>
      <c r="V175" s="321"/>
      <c r="W175" s="321"/>
      <c r="X175" s="321"/>
      <c r="Y175" s="321"/>
      <c r="Z175" s="321"/>
      <c r="AA175" s="321"/>
      <c r="AB175" s="321"/>
      <c r="AC175" s="321"/>
      <c r="AD175" s="321"/>
      <c r="AE175" s="321"/>
      <c r="AF175" s="321"/>
      <c r="AG175" s="321"/>
      <c r="AH175" s="321"/>
      <c r="AI175" s="32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</row>
    <row r="176" spans="1:72" s="34" customFormat="1">
      <c r="A176" s="316"/>
      <c r="B176" s="303"/>
      <c r="C176" s="304"/>
      <c r="D176" s="321"/>
      <c r="E176" s="321"/>
      <c r="F176" s="321"/>
      <c r="G176" s="321"/>
      <c r="H176" s="321"/>
      <c r="I176" s="321"/>
      <c r="J176" s="321"/>
      <c r="K176" s="321"/>
      <c r="L176" s="321"/>
      <c r="M176" s="321"/>
      <c r="N176" s="321"/>
      <c r="O176" s="321"/>
      <c r="P176" s="321"/>
      <c r="Q176" s="321"/>
      <c r="R176" s="321"/>
      <c r="S176" s="321"/>
      <c r="T176" s="321"/>
      <c r="U176" s="321"/>
      <c r="V176" s="321"/>
      <c r="W176" s="321"/>
      <c r="X176" s="321"/>
      <c r="Y176" s="321"/>
      <c r="Z176" s="321"/>
      <c r="AA176" s="321"/>
      <c r="AB176" s="321"/>
      <c r="AC176" s="321"/>
      <c r="AD176" s="321"/>
      <c r="AE176" s="321"/>
      <c r="AF176" s="321"/>
      <c r="AG176" s="321"/>
      <c r="AH176" s="321"/>
      <c r="AI176" s="32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</row>
    <row r="177" spans="1:72" s="34" customFormat="1">
      <c r="A177" s="316"/>
      <c r="B177" s="303"/>
      <c r="C177" s="304"/>
      <c r="D177" s="321"/>
      <c r="E177" s="321"/>
      <c r="F177" s="321"/>
      <c r="G177" s="321"/>
      <c r="H177" s="321"/>
      <c r="I177" s="321"/>
      <c r="J177" s="321"/>
      <c r="K177" s="321"/>
      <c r="L177" s="321"/>
      <c r="M177" s="321"/>
      <c r="N177" s="321"/>
      <c r="O177" s="321"/>
      <c r="P177" s="321"/>
      <c r="Q177" s="321"/>
      <c r="R177" s="321"/>
      <c r="S177" s="321"/>
      <c r="T177" s="321"/>
      <c r="U177" s="321"/>
      <c r="V177" s="321"/>
      <c r="W177" s="321"/>
      <c r="X177" s="321"/>
      <c r="Y177" s="321"/>
      <c r="Z177" s="321"/>
      <c r="AA177" s="321"/>
      <c r="AB177" s="321"/>
      <c r="AC177" s="321"/>
      <c r="AD177" s="321"/>
      <c r="AE177" s="321"/>
      <c r="AF177" s="321"/>
      <c r="AG177" s="321"/>
      <c r="AH177" s="321"/>
      <c r="AI177" s="32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</row>
    <row r="178" spans="1:72" s="34" customFormat="1">
      <c r="A178" s="316"/>
      <c r="B178" s="303"/>
      <c r="C178" s="304"/>
      <c r="D178" s="321"/>
      <c r="E178" s="321"/>
      <c r="F178" s="321"/>
      <c r="G178" s="321"/>
      <c r="H178" s="321"/>
      <c r="I178" s="321"/>
      <c r="J178" s="321"/>
      <c r="K178" s="321"/>
      <c r="L178" s="321"/>
      <c r="M178" s="321"/>
      <c r="N178" s="321"/>
      <c r="O178" s="321"/>
      <c r="P178" s="321"/>
      <c r="Q178" s="321"/>
      <c r="R178" s="321"/>
      <c r="S178" s="321"/>
      <c r="T178" s="321"/>
      <c r="U178" s="321"/>
      <c r="V178" s="321"/>
      <c r="W178" s="321"/>
      <c r="X178" s="321"/>
      <c r="Y178" s="321"/>
      <c r="Z178" s="321"/>
      <c r="AA178" s="321"/>
      <c r="AB178" s="321"/>
      <c r="AC178" s="321"/>
      <c r="AD178" s="321"/>
      <c r="AE178" s="321"/>
      <c r="AF178" s="321"/>
      <c r="AG178" s="321"/>
      <c r="AH178" s="321"/>
      <c r="AI178" s="32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</row>
    <row r="179" spans="1:72" s="34" customFormat="1">
      <c r="A179" s="298"/>
      <c r="B179" s="299"/>
      <c r="C179" s="300"/>
      <c r="D179" s="321"/>
      <c r="E179" s="321"/>
      <c r="F179" s="321"/>
      <c r="G179" s="321"/>
      <c r="H179" s="321"/>
      <c r="I179" s="321"/>
      <c r="J179" s="321"/>
      <c r="K179" s="321"/>
      <c r="L179" s="321"/>
      <c r="M179" s="321"/>
      <c r="N179" s="321"/>
      <c r="O179" s="321"/>
      <c r="P179" s="321"/>
      <c r="Q179" s="321"/>
      <c r="R179" s="321"/>
      <c r="S179" s="321"/>
      <c r="T179" s="321"/>
      <c r="U179" s="321"/>
      <c r="V179" s="321"/>
      <c r="W179" s="321"/>
      <c r="X179" s="321"/>
      <c r="Y179" s="321"/>
      <c r="Z179" s="321"/>
      <c r="AA179" s="321"/>
      <c r="AB179" s="321"/>
      <c r="AC179" s="321"/>
      <c r="AD179" s="321"/>
      <c r="AE179" s="321"/>
      <c r="AF179" s="321"/>
      <c r="AG179" s="321"/>
      <c r="AH179" s="321"/>
      <c r="AI179" s="32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</row>
    <row r="180" spans="1:72" s="34" customFormat="1">
      <c r="A180" s="298"/>
      <c r="B180" s="299"/>
      <c r="C180" s="300"/>
      <c r="D180" s="321"/>
      <c r="E180" s="321"/>
      <c r="F180" s="321"/>
      <c r="G180" s="321"/>
      <c r="H180" s="321"/>
      <c r="I180" s="321"/>
      <c r="J180" s="321"/>
      <c r="K180" s="321"/>
      <c r="L180" s="321"/>
      <c r="M180" s="321"/>
      <c r="N180" s="321"/>
      <c r="O180" s="321"/>
      <c r="P180" s="321"/>
      <c r="Q180" s="321"/>
      <c r="R180" s="321"/>
      <c r="S180" s="321"/>
      <c r="T180" s="321"/>
      <c r="U180" s="321"/>
      <c r="V180" s="321"/>
      <c r="W180" s="321"/>
      <c r="X180" s="321"/>
      <c r="Y180" s="321"/>
      <c r="Z180" s="321"/>
      <c r="AA180" s="321"/>
      <c r="AB180" s="321"/>
      <c r="AC180" s="321"/>
      <c r="AD180" s="321"/>
      <c r="AE180" s="321"/>
      <c r="AF180" s="321"/>
      <c r="AG180" s="321"/>
      <c r="AH180" s="321"/>
      <c r="AI180" s="32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</row>
    <row r="181" spans="1:72" s="34" customFormat="1">
      <c r="A181" s="294"/>
      <c r="B181" s="295"/>
      <c r="C181" s="296"/>
      <c r="D181" s="320"/>
      <c r="E181" s="320"/>
      <c r="F181" s="320"/>
      <c r="G181" s="320"/>
      <c r="H181" s="320"/>
      <c r="I181" s="320"/>
      <c r="J181" s="320"/>
      <c r="K181" s="320"/>
      <c r="L181" s="320"/>
      <c r="M181" s="320"/>
      <c r="N181" s="320"/>
      <c r="O181" s="320"/>
      <c r="P181" s="320"/>
      <c r="Q181" s="320"/>
      <c r="R181" s="320"/>
      <c r="S181" s="320"/>
      <c r="T181" s="320"/>
      <c r="U181" s="320"/>
      <c r="V181" s="320"/>
      <c r="W181" s="320"/>
      <c r="X181" s="320"/>
      <c r="Y181" s="320"/>
      <c r="Z181" s="320"/>
      <c r="AA181" s="320"/>
      <c r="AB181" s="320"/>
      <c r="AC181" s="320"/>
      <c r="AD181" s="320"/>
      <c r="AE181" s="320"/>
      <c r="AF181" s="320"/>
      <c r="AG181" s="320"/>
      <c r="AH181" s="320"/>
      <c r="AI181" s="320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</row>
    <row r="182" spans="1:72" s="34" customFormat="1">
      <c r="A182" s="298"/>
      <c r="B182" s="299"/>
      <c r="C182" s="300"/>
      <c r="D182" s="321"/>
      <c r="E182" s="321"/>
      <c r="F182" s="321"/>
      <c r="G182" s="321"/>
      <c r="H182" s="321"/>
      <c r="I182" s="321"/>
      <c r="J182" s="321"/>
      <c r="K182" s="321"/>
      <c r="L182" s="321"/>
      <c r="M182" s="321"/>
      <c r="N182" s="321"/>
      <c r="O182" s="321"/>
      <c r="P182" s="321"/>
      <c r="Q182" s="321"/>
      <c r="R182" s="321"/>
      <c r="S182" s="321"/>
      <c r="T182" s="321"/>
      <c r="U182" s="321"/>
      <c r="V182" s="321"/>
      <c r="W182" s="321"/>
      <c r="X182" s="321"/>
      <c r="Y182" s="321"/>
      <c r="Z182" s="321"/>
      <c r="AA182" s="321"/>
      <c r="AB182" s="321"/>
      <c r="AC182" s="321"/>
      <c r="AD182" s="321"/>
      <c r="AE182" s="321"/>
      <c r="AF182" s="321"/>
      <c r="AG182" s="321"/>
      <c r="AH182" s="321"/>
      <c r="AI182" s="32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</row>
    <row r="183" spans="1:72" s="34" customFormat="1">
      <c r="A183" s="316"/>
      <c r="B183" s="303"/>
      <c r="C183" s="304"/>
      <c r="D183" s="321"/>
      <c r="E183" s="321"/>
      <c r="F183" s="321"/>
      <c r="G183" s="321"/>
      <c r="H183" s="321"/>
      <c r="I183" s="321"/>
      <c r="J183" s="321"/>
      <c r="K183" s="321"/>
      <c r="L183" s="321"/>
      <c r="M183" s="321"/>
      <c r="N183" s="321"/>
      <c r="O183" s="321"/>
      <c r="P183" s="321"/>
      <c r="Q183" s="321"/>
      <c r="R183" s="321"/>
      <c r="S183" s="321"/>
      <c r="T183" s="321"/>
      <c r="U183" s="321"/>
      <c r="V183" s="321"/>
      <c r="W183" s="321"/>
      <c r="X183" s="321"/>
      <c r="Y183" s="321"/>
      <c r="Z183" s="321"/>
      <c r="AA183" s="321"/>
      <c r="AB183" s="321"/>
      <c r="AC183" s="321"/>
      <c r="AD183" s="321"/>
      <c r="AE183" s="321"/>
      <c r="AF183" s="321"/>
      <c r="AG183" s="321"/>
      <c r="AH183" s="321"/>
      <c r="AI183" s="32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</row>
    <row r="184" spans="1:72" s="34" customFormat="1">
      <c r="A184" s="316"/>
      <c r="B184" s="303"/>
      <c r="C184" s="304"/>
      <c r="D184" s="321"/>
      <c r="E184" s="321"/>
      <c r="F184" s="321"/>
      <c r="G184" s="321"/>
      <c r="H184" s="321"/>
      <c r="I184" s="321"/>
      <c r="J184" s="321"/>
      <c r="K184" s="321"/>
      <c r="L184" s="321"/>
      <c r="M184" s="321"/>
      <c r="N184" s="321"/>
      <c r="O184" s="321"/>
      <c r="P184" s="321"/>
      <c r="Q184" s="321"/>
      <c r="R184" s="321"/>
      <c r="S184" s="321"/>
      <c r="T184" s="321"/>
      <c r="U184" s="321"/>
      <c r="V184" s="321"/>
      <c r="W184" s="321"/>
      <c r="X184" s="321"/>
      <c r="Y184" s="321"/>
      <c r="Z184" s="321"/>
      <c r="AA184" s="321"/>
      <c r="AB184" s="321"/>
      <c r="AC184" s="321"/>
      <c r="AD184" s="321"/>
      <c r="AE184" s="321"/>
      <c r="AF184" s="321"/>
      <c r="AG184" s="321"/>
      <c r="AH184" s="321"/>
      <c r="AI184" s="32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</row>
    <row r="185" spans="1:72" s="34" customFormat="1">
      <c r="A185" s="316"/>
      <c r="B185" s="303"/>
      <c r="C185" s="304"/>
      <c r="D185" s="321"/>
      <c r="E185" s="321"/>
      <c r="F185" s="321"/>
      <c r="G185" s="321"/>
      <c r="H185" s="321"/>
      <c r="I185" s="321"/>
      <c r="J185" s="321"/>
      <c r="K185" s="321"/>
      <c r="L185" s="321"/>
      <c r="M185" s="321"/>
      <c r="N185" s="321"/>
      <c r="O185" s="321"/>
      <c r="P185" s="321"/>
      <c r="Q185" s="321"/>
      <c r="R185" s="321"/>
      <c r="S185" s="321"/>
      <c r="T185" s="321"/>
      <c r="U185" s="321"/>
      <c r="V185" s="321"/>
      <c r="W185" s="321"/>
      <c r="X185" s="321"/>
      <c r="Y185" s="321"/>
      <c r="Z185" s="321"/>
      <c r="AA185" s="321"/>
      <c r="AB185" s="321"/>
      <c r="AC185" s="321"/>
      <c r="AD185" s="321"/>
      <c r="AE185" s="321"/>
      <c r="AF185" s="321"/>
      <c r="AG185" s="321"/>
      <c r="AH185" s="321"/>
      <c r="AI185" s="32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</row>
    <row r="186" spans="1:72" s="34" customFormat="1">
      <c r="A186" s="316"/>
      <c r="B186" s="303"/>
      <c r="C186" s="304"/>
      <c r="D186" s="321"/>
      <c r="E186" s="321"/>
      <c r="F186" s="321"/>
      <c r="G186" s="321"/>
      <c r="H186" s="321"/>
      <c r="I186" s="321"/>
      <c r="J186" s="321"/>
      <c r="K186" s="321"/>
      <c r="L186" s="321"/>
      <c r="M186" s="321"/>
      <c r="N186" s="321"/>
      <c r="O186" s="321"/>
      <c r="P186" s="321"/>
      <c r="Q186" s="321"/>
      <c r="R186" s="321"/>
      <c r="S186" s="321"/>
      <c r="T186" s="321"/>
      <c r="U186" s="321"/>
      <c r="V186" s="321"/>
      <c r="W186" s="321"/>
      <c r="X186" s="321"/>
      <c r="Y186" s="321"/>
      <c r="Z186" s="321"/>
      <c r="AA186" s="321"/>
      <c r="AB186" s="321"/>
      <c r="AC186" s="321"/>
      <c r="AD186" s="321"/>
      <c r="AE186" s="321"/>
      <c r="AF186" s="321"/>
      <c r="AG186" s="321"/>
      <c r="AH186" s="321"/>
      <c r="AI186" s="32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</row>
    <row r="187" spans="1:72" s="34" customFormat="1">
      <c r="A187" s="316"/>
      <c r="B187" s="303"/>
      <c r="C187" s="304"/>
      <c r="D187" s="321"/>
      <c r="E187" s="321"/>
      <c r="F187" s="321"/>
      <c r="G187" s="321"/>
      <c r="H187" s="321"/>
      <c r="I187" s="321"/>
      <c r="J187" s="321"/>
      <c r="K187" s="321"/>
      <c r="L187" s="321"/>
      <c r="M187" s="321"/>
      <c r="N187" s="321"/>
      <c r="O187" s="321"/>
      <c r="P187" s="321"/>
      <c r="Q187" s="321"/>
      <c r="R187" s="321"/>
      <c r="S187" s="321"/>
      <c r="T187" s="321"/>
      <c r="U187" s="321"/>
      <c r="V187" s="321"/>
      <c r="W187" s="321"/>
      <c r="X187" s="321"/>
      <c r="Y187" s="321"/>
      <c r="Z187" s="321"/>
      <c r="AA187" s="321"/>
      <c r="AB187" s="321"/>
      <c r="AC187" s="321"/>
      <c r="AD187" s="321"/>
      <c r="AE187" s="321"/>
      <c r="AF187" s="321"/>
      <c r="AG187" s="321"/>
      <c r="AH187" s="321"/>
      <c r="AI187" s="32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</row>
    <row r="188" spans="1:72" s="34" customFormat="1">
      <c r="A188" s="298"/>
      <c r="B188" s="299"/>
      <c r="C188" s="300"/>
      <c r="D188" s="321"/>
      <c r="E188" s="321"/>
      <c r="F188" s="321"/>
      <c r="G188" s="321"/>
      <c r="H188" s="321"/>
      <c r="I188" s="321"/>
      <c r="J188" s="321"/>
      <c r="K188" s="321"/>
      <c r="L188" s="321"/>
      <c r="M188" s="321"/>
      <c r="N188" s="321"/>
      <c r="O188" s="321"/>
      <c r="P188" s="321"/>
      <c r="Q188" s="321"/>
      <c r="R188" s="321"/>
      <c r="S188" s="321"/>
      <c r="T188" s="321"/>
      <c r="U188" s="321"/>
      <c r="V188" s="321"/>
      <c r="W188" s="321"/>
      <c r="X188" s="321"/>
      <c r="Y188" s="321"/>
      <c r="Z188" s="321"/>
      <c r="AA188" s="321"/>
      <c r="AB188" s="321"/>
      <c r="AC188" s="321"/>
      <c r="AD188" s="321"/>
      <c r="AE188" s="321"/>
      <c r="AF188" s="321"/>
      <c r="AG188" s="321"/>
      <c r="AH188" s="321"/>
      <c r="AI188" s="32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</row>
    <row r="189" spans="1:72" s="34" customFormat="1">
      <c r="A189" s="316"/>
      <c r="B189" s="303"/>
      <c r="C189" s="304"/>
      <c r="D189" s="321"/>
      <c r="E189" s="321"/>
      <c r="F189" s="321"/>
      <c r="G189" s="321"/>
      <c r="H189" s="321"/>
      <c r="I189" s="321"/>
      <c r="J189" s="321"/>
      <c r="K189" s="321"/>
      <c r="L189" s="321"/>
      <c r="M189" s="321"/>
      <c r="N189" s="321"/>
      <c r="O189" s="321"/>
      <c r="P189" s="321"/>
      <c r="Q189" s="321"/>
      <c r="R189" s="321"/>
      <c r="S189" s="321"/>
      <c r="T189" s="321"/>
      <c r="U189" s="321"/>
      <c r="V189" s="321"/>
      <c r="W189" s="321"/>
      <c r="X189" s="321"/>
      <c r="Y189" s="321"/>
      <c r="Z189" s="321"/>
      <c r="AA189" s="321"/>
      <c r="AB189" s="321"/>
      <c r="AC189" s="321"/>
      <c r="AD189" s="321"/>
      <c r="AE189" s="321"/>
      <c r="AF189" s="321"/>
      <c r="AG189" s="321"/>
      <c r="AH189" s="321"/>
      <c r="AI189" s="32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</row>
    <row r="190" spans="1:72" s="34" customFormat="1">
      <c r="A190" s="316"/>
      <c r="B190" s="303"/>
      <c r="C190" s="304"/>
      <c r="D190" s="321"/>
      <c r="E190" s="321"/>
      <c r="F190" s="321"/>
      <c r="G190" s="321"/>
      <c r="H190" s="321"/>
      <c r="I190" s="321"/>
      <c r="J190" s="321"/>
      <c r="K190" s="321"/>
      <c r="L190" s="321"/>
      <c r="M190" s="321"/>
      <c r="N190" s="321"/>
      <c r="O190" s="321"/>
      <c r="P190" s="321"/>
      <c r="Q190" s="321"/>
      <c r="R190" s="321"/>
      <c r="S190" s="321"/>
      <c r="T190" s="321"/>
      <c r="U190" s="321"/>
      <c r="V190" s="321"/>
      <c r="W190" s="321"/>
      <c r="X190" s="321"/>
      <c r="Y190" s="321"/>
      <c r="Z190" s="321"/>
      <c r="AA190" s="321"/>
      <c r="AB190" s="321"/>
      <c r="AC190" s="321"/>
      <c r="AD190" s="321"/>
      <c r="AE190" s="321"/>
      <c r="AF190" s="321"/>
      <c r="AG190" s="321"/>
      <c r="AH190" s="321"/>
      <c r="AI190" s="32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</row>
    <row r="191" spans="1:72" s="34" customFormat="1">
      <c r="A191" s="316"/>
      <c r="B191" s="303"/>
      <c r="C191" s="304"/>
      <c r="D191" s="321"/>
      <c r="E191" s="321"/>
      <c r="F191" s="321"/>
      <c r="G191" s="321"/>
      <c r="H191" s="321"/>
      <c r="I191" s="321"/>
      <c r="J191" s="321"/>
      <c r="K191" s="321"/>
      <c r="L191" s="321"/>
      <c r="M191" s="321"/>
      <c r="N191" s="321"/>
      <c r="O191" s="321"/>
      <c r="P191" s="321"/>
      <c r="Q191" s="321"/>
      <c r="R191" s="321"/>
      <c r="S191" s="321"/>
      <c r="T191" s="321"/>
      <c r="U191" s="321"/>
      <c r="V191" s="321"/>
      <c r="W191" s="321"/>
      <c r="X191" s="321"/>
      <c r="Y191" s="321"/>
      <c r="Z191" s="321"/>
      <c r="AA191" s="321"/>
      <c r="AB191" s="321"/>
      <c r="AC191" s="321"/>
      <c r="AD191" s="321"/>
      <c r="AE191" s="321"/>
      <c r="AF191" s="321"/>
      <c r="AG191" s="321"/>
      <c r="AH191" s="321"/>
      <c r="AI191" s="32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</row>
    <row r="192" spans="1:72" s="34" customFormat="1">
      <c r="A192" s="316"/>
      <c r="B192" s="303"/>
      <c r="C192" s="304"/>
      <c r="D192" s="321"/>
      <c r="E192" s="321"/>
      <c r="F192" s="321"/>
      <c r="G192" s="321"/>
      <c r="H192" s="321"/>
      <c r="I192" s="321"/>
      <c r="J192" s="321"/>
      <c r="K192" s="321"/>
      <c r="L192" s="321"/>
      <c r="M192" s="321"/>
      <c r="N192" s="321"/>
      <c r="O192" s="321"/>
      <c r="P192" s="321"/>
      <c r="Q192" s="321"/>
      <c r="R192" s="321"/>
      <c r="S192" s="321"/>
      <c r="T192" s="321"/>
      <c r="U192" s="321"/>
      <c r="V192" s="321"/>
      <c r="W192" s="321"/>
      <c r="X192" s="321"/>
      <c r="Y192" s="321"/>
      <c r="Z192" s="321"/>
      <c r="AA192" s="321"/>
      <c r="AB192" s="321"/>
      <c r="AC192" s="321"/>
      <c r="AD192" s="321"/>
      <c r="AE192" s="321"/>
      <c r="AF192" s="321"/>
      <c r="AG192" s="321"/>
      <c r="AH192" s="321"/>
      <c r="AI192" s="32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</row>
    <row r="193" spans="1:72" s="34" customFormat="1">
      <c r="A193" s="316"/>
      <c r="B193" s="303"/>
      <c r="C193" s="304"/>
      <c r="D193" s="321"/>
      <c r="E193" s="321"/>
      <c r="F193" s="321"/>
      <c r="G193" s="321"/>
      <c r="H193" s="321"/>
      <c r="I193" s="321"/>
      <c r="J193" s="321"/>
      <c r="K193" s="321"/>
      <c r="L193" s="321"/>
      <c r="M193" s="321"/>
      <c r="N193" s="321"/>
      <c r="O193" s="321"/>
      <c r="P193" s="321"/>
      <c r="Q193" s="321"/>
      <c r="R193" s="321"/>
      <c r="S193" s="321"/>
      <c r="T193" s="321"/>
      <c r="U193" s="321"/>
      <c r="V193" s="321"/>
      <c r="W193" s="321"/>
      <c r="X193" s="321"/>
      <c r="Y193" s="321"/>
      <c r="Z193" s="321"/>
      <c r="AA193" s="321"/>
      <c r="AB193" s="321"/>
      <c r="AC193" s="321"/>
      <c r="AD193" s="321"/>
      <c r="AE193" s="321"/>
      <c r="AF193" s="321"/>
      <c r="AG193" s="321"/>
      <c r="AH193" s="321"/>
      <c r="AI193" s="32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</row>
    <row r="194" spans="1:72" s="34" customFormat="1">
      <c r="A194" s="316"/>
      <c r="B194" s="303"/>
      <c r="C194" s="304"/>
      <c r="D194" s="321"/>
      <c r="E194" s="321"/>
      <c r="F194" s="321"/>
      <c r="G194" s="321"/>
      <c r="H194" s="321"/>
      <c r="I194" s="321"/>
      <c r="J194" s="321"/>
      <c r="K194" s="321"/>
      <c r="L194" s="321"/>
      <c r="M194" s="321"/>
      <c r="N194" s="321"/>
      <c r="O194" s="321"/>
      <c r="P194" s="321"/>
      <c r="Q194" s="321"/>
      <c r="R194" s="321"/>
      <c r="S194" s="321"/>
      <c r="T194" s="321"/>
      <c r="U194" s="321"/>
      <c r="V194" s="321"/>
      <c r="W194" s="321"/>
      <c r="X194" s="321"/>
      <c r="Y194" s="321"/>
      <c r="Z194" s="321"/>
      <c r="AA194" s="321"/>
      <c r="AB194" s="321"/>
      <c r="AC194" s="321"/>
      <c r="AD194" s="321"/>
      <c r="AE194" s="321"/>
      <c r="AF194" s="321"/>
      <c r="AG194" s="321"/>
      <c r="AH194" s="321"/>
      <c r="AI194" s="32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</row>
    <row r="195" spans="1:72" s="34" customFormat="1">
      <c r="A195" s="298"/>
      <c r="B195" s="299"/>
      <c r="C195" s="300"/>
      <c r="D195" s="321"/>
      <c r="E195" s="321"/>
      <c r="F195" s="321"/>
      <c r="G195" s="321"/>
      <c r="H195" s="321"/>
      <c r="I195" s="321"/>
      <c r="J195" s="321"/>
      <c r="K195" s="321"/>
      <c r="L195" s="321"/>
      <c r="M195" s="321"/>
      <c r="N195" s="321"/>
      <c r="O195" s="321"/>
      <c r="P195" s="321"/>
      <c r="Q195" s="321"/>
      <c r="R195" s="321"/>
      <c r="S195" s="321"/>
      <c r="T195" s="321"/>
      <c r="U195" s="321"/>
      <c r="V195" s="321"/>
      <c r="W195" s="321"/>
      <c r="X195" s="321"/>
      <c r="Y195" s="321"/>
      <c r="Z195" s="321"/>
      <c r="AA195" s="321"/>
      <c r="AB195" s="321"/>
      <c r="AC195" s="321"/>
      <c r="AD195" s="321"/>
      <c r="AE195" s="321"/>
      <c r="AF195" s="321"/>
      <c r="AG195" s="321"/>
      <c r="AH195" s="321"/>
      <c r="AI195" s="32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</row>
    <row r="196" spans="1:72" s="34" customFormat="1">
      <c r="A196" s="316"/>
      <c r="B196" s="303"/>
      <c r="C196" s="304"/>
      <c r="D196" s="321"/>
      <c r="E196" s="321"/>
      <c r="F196" s="321"/>
      <c r="G196" s="321"/>
      <c r="H196" s="321"/>
      <c r="I196" s="321"/>
      <c r="J196" s="321"/>
      <c r="K196" s="321"/>
      <c r="L196" s="321"/>
      <c r="M196" s="321"/>
      <c r="N196" s="321"/>
      <c r="O196" s="321"/>
      <c r="P196" s="321"/>
      <c r="Q196" s="321"/>
      <c r="R196" s="321"/>
      <c r="S196" s="321"/>
      <c r="T196" s="321"/>
      <c r="U196" s="321"/>
      <c r="V196" s="321"/>
      <c r="W196" s="321"/>
      <c r="X196" s="321"/>
      <c r="Y196" s="321"/>
      <c r="Z196" s="321"/>
      <c r="AA196" s="321"/>
      <c r="AB196" s="321"/>
      <c r="AC196" s="321"/>
      <c r="AD196" s="321"/>
      <c r="AE196" s="321"/>
      <c r="AF196" s="321"/>
      <c r="AG196" s="321"/>
      <c r="AH196" s="321"/>
      <c r="AI196" s="32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</row>
    <row r="197" spans="1:72" s="34" customFormat="1">
      <c r="A197" s="316"/>
      <c r="B197" s="303"/>
      <c r="C197" s="304"/>
      <c r="D197" s="321"/>
      <c r="E197" s="321"/>
      <c r="F197" s="321"/>
      <c r="G197" s="321"/>
      <c r="H197" s="321"/>
      <c r="I197" s="321"/>
      <c r="J197" s="321"/>
      <c r="K197" s="321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1"/>
      <c r="AA197" s="321"/>
      <c r="AB197" s="321"/>
      <c r="AC197" s="321"/>
      <c r="AD197" s="321"/>
      <c r="AE197" s="321"/>
      <c r="AF197" s="321"/>
      <c r="AG197" s="321"/>
      <c r="AH197" s="321"/>
      <c r="AI197" s="32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</row>
    <row r="198" spans="1:72" s="34" customFormat="1">
      <c r="A198" s="316"/>
      <c r="B198" s="303"/>
      <c r="C198" s="304"/>
      <c r="D198" s="321"/>
      <c r="E198" s="321"/>
      <c r="F198" s="321"/>
      <c r="G198" s="321"/>
      <c r="H198" s="321"/>
      <c r="I198" s="321"/>
      <c r="J198" s="321"/>
      <c r="K198" s="321"/>
      <c r="L198" s="321"/>
      <c r="M198" s="321"/>
      <c r="N198" s="321"/>
      <c r="O198" s="321"/>
      <c r="P198" s="321"/>
      <c r="Q198" s="321"/>
      <c r="R198" s="321"/>
      <c r="S198" s="321"/>
      <c r="T198" s="321"/>
      <c r="U198" s="321"/>
      <c r="V198" s="321"/>
      <c r="W198" s="321"/>
      <c r="X198" s="321"/>
      <c r="Y198" s="321"/>
      <c r="Z198" s="321"/>
      <c r="AA198" s="321"/>
      <c r="AB198" s="321"/>
      <c r="AC198" s="321"/>
      <c r="AD198" s="321"/>
      <c r="AE198" s="321"/>
      <c r="AF198" s="321"/>
      <c r="AG198" s="321"/>
      <c r="AH198" s="321"/>
      <c r="AI198" s="32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</row>
    <row r="199" spans="1:72" s="34" customFormat="1">
      <c r="A199" s="316"/>
      <c r="B199" s="303"/>
      <c r="C199" s="304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1"/>
      <c r="AA199" s="321"/>
      <c r="AB199" s="321"/>
      <c r="AC199" s="321"/>
      <c r="AD199" s="321"/>
      <c r="AE199" s="321"/>
      <c r="AF199" s="321"/>
      <c r="AG199" s="321"/>
      <c r="AH199" s="321"/>
      <c r="AI199" s="32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</row>
    <row r="200" spans="1:72" s="34" customFormat="1">
      <c r="A200" s="316"/>
      <c r="B200" s="303"/>
      <c r="C200" s="304"/>
      <c r="D200" s="321"/>
      <c r="E200" s="321"/>
      <c r="F200" s="321"/>
      <c r="G200" s="321"/>
      <c r="H200" s="321"/>
      <c r="I200" s="321"/>
      <c r="J200" s="321"/>
      <c r="K200" s="321"/>
      <c r="L200" s="321"/>
      <c r="M200" s="321"/>
      <c r="N200" s="321"/>
      <c r="O200" s="321"/>
      <c r="P200" s="321"/>
      <c r="Q200" s="321"/>
      <c r="R200" s="321"/>
      <c r="S200" s="321"/>
      <c r="T200" s="321"/>
      <c r="U200" s="321"/>
      <c r="V200" s="321"/>
      <c r="W200" s="321"/>
      <c r="X200" s="321"/>
      <c r="Y200" s="321"/>
      <c r="Z200" s="321"/>
      <c r="AA200" s="321"/>
      <c r="AB200" s="321"/>
      <c r="AC200" s="321"/>
      <c r="AD200" s="321"/>
      <c r="AE200" s="321"/>
      <c r="AF200" s="321"/>
      <c r="AG200" s="321"/>
      <c r="AH200" s="321"/>
      <c r="AI200" s="32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</row>
    <row r="201" spans="1:72" s="34" customFormat="1">
      <c r="A201" s="316"/>
      <c r="B201" s="303"/>
      <c r="C201" s="304"/>
      <c r="D201" s="321"/>
      <c r="E201" s="321"/>
      <c r="F201" s="321"/>
      <c r="G201" s="321"/>
      <c r="H201" s="321"/>
      <c r="I201" s="321"/>
      <c r="J201" s="321"/>
      <c r="K201" s="321"/>
      <c r="L201" s="321"/>
      <c r="M201" s="321"/>
      <c r="N201" s="321"/>
      <c r="O201" s="321"/>
      <c r="P201" s="321"/>
      <c r="Q201" s="321"/>
      <c r="R201" s="321"/>
      <c r="S201" s="321"/>
      <c r="T201" s="321"/>
      <c r="U201" s="321"/>
      <c r="V201" s="321"/>
      <c r="W201" s="321"/>
      <c r="X201" s="321"/>
      <c r="Y201" s="321"/>
      <c r="Z201" s="321"/>
      <c r="AA201" s="321"/>
      <c r="AB201" s="321"/>
      <c r="AC201" s="321"/>
      <c r="AD201" s="321"/>
      <c r="AE201" s="321"/>
      <c r="AF201" s="321"/>
      <c r="AG201" s="321"/>
      <c r="AH201" s="321"/>
      <c r="AI201" s="32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</row>
    <row r="202" spans="1:72" s="34" customFormat="1">
      <c r="A202" s="298"/>
      <c r="B202" s="299"/>
      <c r="C202" s="300"/>
      <c r="D202" s="321"/>
      <c r="E202" s="321"/>
      <c r="F202" s="321"/>
      <c r="G202" s="321"/>
      <c r="H202" s="321"/>
      <c r="I202" s="321"/>
      <c r="J202" s="321"/>
      <c r="K202" s="321"/>
      <c r="L202" s="321"/>
      <c r="M202" s="321"/>
      <c r="N202" s="321"/>
      <c r="O202" s="321"/>
      <c r="P202" s="321"/>
      <c r="Q202" s="321"/>
      <c r="R202" s="321"/>
      <c r="S202" s="321"/>
      <c r="T202" s="321"/>
      <c r="U202" s="321"/>
      <c r="V202" s="321"/>
      <c r="W202" s="321"/>
      <c r="X202" s="321"/>
      <c r="Y202" s="321"/>
      <c r="Z202" s="321"/>
      <c r="AA202" s="321"/>
      <c r="AB202" s="321"/>
      <c r="AC202" s="321"/>
      <c r="AD202" s="321"/>
      <c r="AE202" s="321"/>
      <c r="AF202" s="321"/>
      <c r="AG202" s="321"/>
      <c r="AH202" s="321"/>
      <c r="AI202" s="32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</row>
    <row r="203" spans="1:72" s="34" customFormat="1">
      <c r="A203" s="298"/>
      <c r="B203" s="299"/>
      <c r="C203" s="300"/>
      <c r="D203" s="321"/>
      <c r="E203" s="321"/>
      <c r="F203" s="321"/>
      <c r="G203" s="321"/>
      <c r="H203" s="321"/>
      <c r="I203" s="321"/>
      <c r="J203" s="321"/>
      <c r="K203" s="321"/>
      <c r="L203" s="321"/>
      <c r="M203" s="321"/>
      <c r="N203" s="321"/>
      <c r="O203" s="321"/>
      <c r="P203" s="321"/>
      <c r="Q203" s="321"/>
      <c r="R203" s="321"/>
      <c r="S203" s="321"/>
      <c r="T203" s="321"/>
      <c r="U203" s="321"/>
      <c r="V203" s="321"/>
      <c r="W203" s="321"/>
      <c r="X203" s="321"/>
      <c r="Y203" s="321"/>
      <c r="Z203" s="321"/>
      <c r="AA203" s="321"/>
      <c r="AB203" s="321"/>
      <c r="AC203" s="321"/>
      <c r="AD203" s="321"/>
      <c r="AE203" s="321"/>
      <c r="AF203" s="321"/>
      <c r="AG203" s="321"/>
      <c r="AH203" s="321"/>
      <c r="AI203" s="32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</row>
    <row r="204" spans="1:72" s="34" customFormat="1">
      <c r="A204" s="298"/>
      <c r="B204" s="299"/>
      <c r="C204" s="300"/>
      <c r="D204" s="321"/>
      <c r="E204" s="321"/>
      <c r="F204" s="321"/>
      <c r="G204" s="321"/>
      <c r="H204" s="321"/>
      <c r="I204" s="321"/>
      <c r="J204" s="321"/>
      <c r="K204" s="321"/>
      <c r="L204" s="321"/>
      <c r="M204" s="321"/>
      <c r="N204" s="321"/>
      <c r="O204" s="321"/>
      <c r="P204" s="321"/>
      <c r="Q204" s="321"/>
      <c r="R204" s="321"/>
      <c r="S204" s="321"/>
      <c r="T204" s="321"/>
      <c r="U204" s="321"/>
      <c r="V204" s="321"/>
      <c r="W204" s="321"/>
      <c r="X204" s="321"/>
      <c r="Y204" s="321"/>
      <c r="Z204" s="321"/>
      <c r="AA204" s="321"/>
      <c r="AB204" s="321"/>
      <c r="AC204" s="321"/>
      <c r="AD204" s="321"/>
      <c r="AE204" s="321"/>
      <c r="AF204" s="321"/>
      <c r="AG204" s="321"/>
      <c r="AH204" s="321"/>
      <c r="AI204" s="32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</row>
    <row r="205" spans="1:72" s="34" customFormat="1">
      <c r="A205" s="322"/>
      <c r="B205" s="323"/>
      <c r="C205" s="324"/>
      <c r="D205" s="325"/>
      <c r="E205" s="325"/>
      <c r="F205" s="326"/>
      <c r="G205" s="326"/>
      <c r="H205" s="326"/>
      <c r="I205" s="326"/>
      <c r="J205" s="326"/>
      <c r="K205" s="326"/>
      <c r="L205" s="326"/>
      <c r="M205" s="326"/>
      <c r="N205" s="326"/>
      <c r="O205" s="326"/>
      <c r="P205" s="326"/>
      <c r="Q205" s="326"/>
      <c r="R205" s="326"/>
      <c r="S205" s="326"/>
      <c r="T205" s="326"/>
      <c r="U205" s="326"/>
      <c r="V205" s="326"/>
      <c r="W205" s="326"/>
      <c r="X205" s="326"/>
      <c r="Y205" s="326"/>
      <c r="Z205" s="326"/>
      <c r="AA205" s="326"/>
      <c r="AB205" s="326"/>
      <c r="AC205" s="326"/>
      <c r="AD205" s="326"/>
      <c r="AE205" s="326"/>
      <c r="AF205" s="326"/>
      <c r="AG205" s="326"/>
      <c r="AH205" s="326"/>
      <c r="AI205" s="326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</row>
    <row r="206" spans="1:72" s="34" customFormat="1">
      <c r="A206" s="294"/>
      <c r="B206" s="295"/>
      <c r="C206" s="296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  <c r="AD206" s="297"/>
      <c r="AE206" s="297"/>
      <c r="AF206" s="297"/>
      <c r="AG206" s="297"/>
      <c r="AH206" s="297"/>
      <c r="AI206" s="297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</row>
    <row r="207" spans="1:72" s="34" customFormat="1">
      <c r="A207" s="298"/>
      <c r="B207" s="299"/>
      <c r="C207" s="300"/>
      <c r="D207" s="301"/>
      <c r="E207" s="301"/>
      <c r="F207" s="301"/>
      <c r="G207" s="301"/>
      <c r="H207" s="301"/>
      <c r="I207" s="301"/>
      <c r="J207" s="301"/>
      <c r="K207" s="301"/>
      <c r="L207" s="301"/>
      <c r="M207" s="301"/>
      <c r="N207" s="301"/>
      <c r="O207" s="301"/>
      <c r="P207" s="301"/>
      <c r="Q207" s="301"/>
      <c r="R207" s="301"/>
      <c r="S207" s="301"/>
      <c r="T207" s="301"/>
      <c r="U207" s="301"/>
      <c r="V207" s="301"/>
      <c r="W207" s="301"/>
      <c r="X207" s="301"/>
      <c r="Y207" s="301"/>
      <c r="Z207" s="301"/>
      <c r="AA207" s="301"/>
      <c r="AB207" s="301"/>
      <c r="AC207" s="301"/>
      <c r="AD207" s="301"/>
      <c r="AE207" s="301"/>
      <c r="AF207" s="301"/>
      <c r="AG207" s="301"/>
      <c r="AH207" s="301"/>
      <c r="AI207" s="30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</row>
    <row r="208" spans="1:72" s="34" customFormat="1">
      <c r="A208" s="302"/>
      <c r="B208" s="303"/>
      <c r="C208" s="304"/>
      <c r="D208" s="305"/>
      <c r="E208" s="305"/>
      <c r="F208" s="305"/>
      <c r="G208" s="305"/>
      <c r="H208" s="305"/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</row>
    <row r="209" spans="1:72" s="34" customFormat="1">
      <c r="A209" s="302"/>
      <c r="B209" s="303"/>
      <c r="C209" s="304"/>
      <c r="D209" s="305"/>
      <c r="E209" s="305"/>
      <c r="F209" s="305"/>
      <c r="G209" s="305"/>
      <c r="H209" s="305"/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</row>
    <row r="210" spans="1:72" s="34" customFormat="1">
      <c r="A210" s="302"/>
      <c r="B210" s="303"/>
      <c r="C210" s="304"/>
      <c r="D210" s="305"/>
      <c r="E210" s="305"/>
      <c r="F210" s="305"/>
      <c r="G210" s="305"/>
      <c r="H210" s="305"/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</row>
    <row r="211" spans="1:72" s="34" customFormat="1">
      <c r="A211" s="302"/>
      <c r="B211" s="303"/>
      <c r="C211" s="304"/>
      <c r="D211" s="305"/>
      <c r="E211" s="305"/>
      <c r="F211" s="305"/>
      <c r="G211" s="305"/>
      <c r="H211" s="305"/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</row>
    <row r="212" spans="1:72" s="34" customFormat="1">
      <c r="A212" s="302"/>
      <c r="B212" s="303"/>
      <c r="C212" s="304"/>
      <c r="D212" s="305"/>
      <c r="E212" s="305"/>
      <c r="F212" s="305"/>
      <c r="G212" s="305"/>
      <c r="H212" s="305"/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</row>
    <row r="213" spans="1:72" s="34" customFormat="1">
      <c r="A213" s="302"/>
      <c r="B213" s="303"/>
      <c r="C213" s="304"/>
      <c r="D213" s="305"/>
      <c r="E213" s="305"/>
      <c r="F213" s="305"/>
      <c r="G213" s="305"/>
      <c r="H213" s="305"/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</row>
    <row r="214" spans="1:72" s="34" customFormat="1">
      <c r="A214" s="302"/>
      <c r="B214" s="303"/>
      <c r="C214" s="304"/>
      <c r="D214" s="305"/>
      <c r="E214" s="305"/>
      <c r="F214" s="305"/>
      <c r="G214" s="305"/>
      <c r="H214" s="305"/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</row>
    <row r="215" spans="1:72" s="34" customFormat="1">
      <c r="A215" s="302"/>
      <c r="B215" s="303"/>
      <c r="C215" s="304"/>
      <c r="D215" s="305"/>
      <c r="E215" s="305"/>
      <c r="F215" s="305"/>
      <c r="G215" s="305"/>
      <c r="H215" s="305"/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</row>
    <row r="216" spans="1:72" s="34" customFormat="1">
      <c r="A216" s="302"/>
      <c r="B216" s="303"/>
      <c r="C216" s="304"/>
      <c r="D216" s="305"/>
      <c r="E216" s="305"/>
      <c r="F216" s="305"/>
      <c r="G216" s="305"/>
      <c r="H216" s="305"/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</row>
    <row r="217" spans="1:72" s="34" customFormat="1">
      <c r="A217" s="302"/>
      <c r="B217" s="303"/>
      <c r="C217" s="304"/>
      <c r="D217" s="305"/>
      <c r="E217" s="305"/>
      <c r="F217" s="305"/>
      <c r="G217" s="305"/>
      <c r="H217" s="305"/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</row>
    <row r="218" spans="1:72" s="34" customFormat="1">
      <c r="A218" s="302"/>
      <c r="B218" s="303"/>
      <c r="C218" s="304"/>
      <c r="D218" s="305"/>
      <c r="E218" s="305"/>
      <c r="F218" s="305"/>
      <c r="G218" s="305"/>
      <c r="H218" s="305"/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</row>
    <row r="219" spans="1:72" s="34" customFormat="1">
      <c r="A219" s="302"/>
      <c r="B219" s="303"/>
      <c r="C219" s="304"/>
      <c r="D219" s="305"/>
      <c r="E219" s="305"/>
      <c r="F219" s="305"/>
      <c r="G219" s="305"/>
      <c r="H219" s="305"/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</row>
    <row r="220" spans="1:72" s="34" customFormat="1">
      <c r="A220" s="302"/>
      <c r="B220" s="303"/>
      <c r="C220" s="304"/>
      <c r="D220" s="305"/>
      <c r="E220" s="305"/>
      <c r="F220" s="305"/>
      <c r="G220" s="305"/>
      <c r="H220" s="305"/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</row>
    <row r="221" spans="1:72" s="34" customFormat="1">
      <c r="A221" s="302"/>
      <c r="B221" s="303"/>
      <c r="C221" s="304"/>
      <c r="D221" s="305"/>
      <c r="E221" s="305"/>
      <c r="F221" s="305"/>
      <c r="G221" s="305"/>
      <c r="H221" s="305"/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</row>
    <row r="222" spans="1:72" s="34" customFormat="1">
      <c r="A222" s="302"/>
      <c r="B222" s="303"/>
      <c r="C222" s="304"/>
      <c r="D222" s="305"/>
      <c r="E222" s="305"/>
      <c r="F222" s="305"/>
      <c r="G222" s="305"/>
      <c r="H222" s="305"/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</row>
    <row r="223" spans="1:72" s="34" customFormat="1">
      <c r="A223" s="302"/>
      <c r="B223" s="303"/>
      <c r="C223" s="304"/>
      <c r="D223" s="305"/>
      <c r="E223" s="305"/>
      <c r="F223" s="305"/>
      <c r="G223" s="305"/>
      <c r="H223" s="305"/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</row>
    <row r="224" spans="1:72" s="34" customFormat="1">
      <c r="A224" s="302"/>
      <c r="B224" s="303"/>
      <c r="C224" s="304"/>
      <c r="D224" s="305"/>
      <c r="E224" s="305"/>
      <c r="F224" s="305"/>
      <c r="G224" s="305"/>
      <c r="H224" s="305"/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</row>
    <row r="225" spans="1:72" s="34" customFormat="1">
      <c r="A225" s="302"/>
      <c r="B225" s="303"/>
      <c r="C225" s="304"/>
      <c r="D225" s="305"/>
      <c r="E225" s="305"/>
      <c r="F225" s="305"/>
      <c r="G225" s="305"/>
      <c r="H225" s="305"/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</row>
    <row r="226" spans="1:72" s="34" customFormat="1">
      <c r="A226" s="302"/>
      <c r="B226" s="303"/>
      <c r="C226" s="304"/>
      <c r="D226" s="305"/>
      <c r="E226" s="305"/>
      <c r="F226" s="305"/>
      <c r="G226" s="305"/>
      <c r="H226" s="305"/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</row>
    <row r="227" spans="1:72" s="34" customFormat="1">
      <c r="A227" s="298"/>
      <c r="B227" s="299"/>
      <c r="C227" s="300"/>
      <c r="D227" s="301"/>
      <c r="E227" s="301"/>
      <c r="F227" s="301"/>
      <c r="G227" s="301"/>
      <c r="H227" s="301"/>
      <c r="I227" s="301"/>
      <c r="J227" s="301"/>
      <c r="K227" s="301"/>
      <c r="L227" s="301"/>
      <c r="M227" s="301"/>
      <c r="N227" s="301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Y227" s="301"/>
      <c r="Z227" s="301"/>
      <c r="AA227" s="301"/>
      <c r="AB227" s="301"/>
      <c r="AC227" s="301"/>
      <c r="AD227" s="301"/>
      <c r="AE227" s="301"/>
      <c r="AF227" s="301"/>
      <c r="AG227" s="301"/>
      <c r="AH227" s="301"/>
      <c r="AI227" s="30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</row>
    <row r="228" spans="1:72" s="34" customFormat="1">
      <c r="A228" s="302"/>
      <c r="B228" s="303"/>
      <c r="C228" s="304"/>
      <c r="D228" s="305"/>
      <c r="E228" s="305"/>
      <c r="F228" s="305"/>
      <c r="G228" s="305"/>
      <c r="H228" s="305"/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</row>
    <row r="229" spans="1:72" s="34" customFormat="1">
      <c r="A229" s="302"/>
      <c r="B229" s="303"/>
      <c r="C229" s="304"/>
      <c r="D229" s="305"/>
      <c r="E229" s="305"/>
      <c r="F229" s="305"/>
      <c r="G229" s="305"/>
      <c r="H229" s="305"/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</row>
    <row r="230" spans="1:72">
      <c r="A230" s="302"/>
      <c r="B230" s="303"/>
      <c r="C230" s="304"/>
      <c r="D230" s="305"/>
      <c r="E230" s="305"/>
      <c r="F230" s="305"/>
      <c r="G230" s="305"/>
      <c r="H230" s="305"/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</row>
    <row r="231" spans="1:72">
      <c r="A231" s="302"/>
      <c r="B231" s="303"/>
      <c r="C231" s="310"/>
      <c r="D231" s="327"/>
      <c r="E231" s="327"/>
      <c r="F231" s="327"/>
      <c r="G231" s="327"/>
      <c r="H231" s="327"/>
      <c r="I231" s="327"/>
      <c r="J231" s="327"/>
      <c r="K231" s="327"/>
      <c r="L231" s="327"/>
      <c r="M231" s="327"/>
      <c r="N231" s="327"/>
      <c r="O231" s="327"/>
      <c r="P231" s="327"/>
      <c r="Q231" s="327"/>
      <c r="R231" s="327"/>
      <c r="S231" s="327"/>
      <c r="T231" s="327"/>
      <c r="U231" s="327"/>
      <c r="V231" s="327"/>
      <c r="W231" s="327"/>
      <c r="X231" s="327"/>
      <c r="Y231" s="327"/>
      <c r="Z231" s="327"/>
      <c r="AA231" s="327"/>
      <c r="AB231" s="327"/>
      <c r="AC231" s="327"/>
      <c r="AD231" s="327"/>
      <c r="AE231" s="327"/>
      <c r="AF231" s="327"/>
      <c r="AG231" s="327"/>
      <c r="AH231" s="327"/>
      <c r="AI231" s="327"/>
    </row>
    <row r="232" spans="1:72">
      <c r="A232" s="302"/>
      <c r="B232" s="303"/>
      <c r="C232" s="310"/>
      <c r="D232" s="327"/>
      <c r="E232" s="327"/>
      <c r="F232" s="327"/>
      <c r="G232" s="327"/>
      <c r="H232" s="327"/>
      <c r="I232" s="327"/>
      <c r="J232" s="327"/>
      <c r="K232" s="327"/>
      <c r="L232" s="327"/>
      <c r="M232" s="327"/>
      <c r="N232" s="327"/>
      <c r="O232" s="327"/>
      <c r="P232" s="327"/>
      <c r="Q232" s="327"/>
      <c r="R232" s="327"/>
      <c r="S232" s="327"/>
      <c r="T232" s="327"/>
      <c r="U232" s="327"/>
      <c r="V232" s="327"/>
      <c r="W232" s="327"/>
      <c r="X232" s="327"/>
      <c r="Y232" s="327"/>
      <c r="Z232" s="327"/>
      <c r="AA232" s="327"/>
      <c r="AB232" s="327"/>
      <c r="AC232" s="327"/>
      <c r="AD232" s="327"/>
      <c r="AE232" s="327"/>
      <c r="AF232" s="327"/>
      <c r="AG232" s="327"/>
      <c r="AH232" s="327"/>
      <c r="AI232" s="327"/>
    </row>
    <row r="233" spans="1:72" s="11" customFormat="1">
      <c r="A233" s="306"/>
      <c r="B233" s="312"/>
      <c r="C233" s="307"/>
      <c r="D233" s="308"/>
      <c r="E233" s="308"/>
      <c r="F233" s="313"/>
      <c r="G233" s="313"/>
      <c r="H233" s="313"/>
      <c r="I233" s="313"/>
      <c r="J233" s="313"/>
      <c r="K233" s="313"/>
      <c r="L233" s="313"/>
      <c r="M233" s="313"/>
      <c r="N233" s="313"/>
      <c r="O233" s="313"/>
      <c r="P233" s="313"/>
      <c r="Q233" s="313"/>
      <c r="R233" s="313"/>
      <c r="S233" s="313"/>
      <c r="T233" s="313"/>
      <c r="U233" s="313"/>
      <c r="V233" s="313"/>
      <c r="W233" s="313"/>
      <c r="X233" s="313"/>
      <c r="Y233" s="313"/>
      <c r="Z233" s="313"/>
      <c r="AA233" s="313"/>
      <c r="AB233" s="313"/>
      <c r="AC233" s="313"/>
      <c r="AD233" s="313"/>
      <c r="AE233" s="313"/>
      <c r="AF233" s="313"/>
      <c r="AG233" s="313"/>
      <c r="AH233" s="313"/>
      <c r="AI233" s="313"/>
      <c r="AJ233" s="378"/>
    </row>
    <row r="234" spans="1:72" s="11" customFormat="1">
      <c r="A234" s="306"/>
      <c r="B234" s="312"/>
      <c r="C234" s="307"/>
      <c r="D234" s="308"/>
      <c r="E234" s="308"/>
      <c r="F234" s="313"/>
      <c r="G234" s="313"/>
      <c r="H234" s="313"/>
      <c r="I234" s="313"/>
      <c r="J234" s="313"/>
      <c r="K234" s="313"/>
      <c r="L234" s="313"/>
      <c r="M234" s="313"/>
      <c r="N234" s="313"/>
      <c r="O234" s="313"/>
      <c r="P234" s="313"/>
      <c r="Q234" s="313"/>
      <c r="R234" s="313"/>
      <c r="S234" s="313"/>
      <c r="T234" s="313"/>
      <c r="U234" s="313"/>
      <c r="V234" s="313"/>
      <c r="W234" s="313"/>
      <c r="X234" s="313"/>
      <c r="Y234" s="313"/>
      <c r="Z234" s="313"/>
      <c r="AA234" s="313"/>
      <c r="AB234" s="313"/>
      <c r="AC234" s="313"/>
      <c r="AD234" s="313"/>
      <c r="AE234" s="313"/>
      <c r="AF234" s="313"/>
      <c r="AG234" s="313"/>
      <c r="AH234" s="313"/>
      <c r="AI234" s="313"/>
      <c r="AJ234" s="378"/>
    </row>
    <row r="235" spans="1:72" s="11" customFormat="1">
      <c r="A235" s="306"/>
      <c r="B235" s="312"/>
      <c r="C235" s="307"/>
      <c r="D235" s="308"/>
      <c r="E235" s="308"/>
      <c r="F235" s="313"/>
      <c r="G235" s="313"/>
      <c r="H235" s="313"/>
      <c r="I235" s="313"/>
      <c r="J235" s="313"/>
      <c r="K235" s="313"/>
      <c r="L235" s="313"/>
      <c r="M235" s="313"/>
      <c r="N235" s="313"/>
      <c r="O235" s="313"/>
      <c r="P235" s="313"/>
      <c r="Q235" s="313"/>
      <c r="R235" s="313"/>
      <c r="S235" s="313"/>
      <c r="T235" s="313"/>
      <c r="U235" s="313"/>
      <c r="V235" s="313"/>
      <c r="W235" s="313"/>
      <c r="X235" s="313"/>
      <c r="Y235" s="313"/>
      <c r="Z235" s="313"/>
      <c r="AA235" s="313"/>
      <c r="AB235" s="313"/>
      <c r="AC235" s="313"/>
      <c r="AD235" s="313"/>
      <c r="AE235" s="313"/>
      <c r="AF235" s="313"/>
      <c r="AG235" s="313"/>
      <c r="AH235" s="313"/>
      <c r="AI235" s="313"/>
      <c r="AJ235" s="378"/>
    </row>
    <row r="236" spans="1:72">
      <c r="A236" s="302"/>
      <c r="B236" s="303"/>
      <c r="C236" s="304"/>
      <c r="D236" s="305"/>
      <c r="E236" s="305"/>
      <c r="F236" s="315"/>
      <c r="G236" s="315"/>
      <c r="H236" s="315"/>
      <c r="I236" s="315"/>
      <c r="J236" s="315"/>
      <c r="K236" s="315"/>
      <c r="L236" s="315"/>
      <c r="M236" s="315"/>
      <c r="N236" s="315"/>
      <c r="O236" s="315"/>
      <c r="P236" s="315"/>
      <c r="Q236" s="315"/>
      <c r="R236" s="315"/>
      <c r="S236" s="315"/>
      <c r="T236" s="315"/>
      <c r="U236" s="315"/>
      <c r="V236" s="315"/>
      <c r="W236" s="315"/>
      <c r="X236" s="315"/>
      <c r="Y236" s="315"/>
      <c r="Z236" s="315"/>
      <c r="AA236" s="315"/>
      <c r="AB236" s="315"/>
      <c r="AC236" s="315"/>
      <c r="AD236" s="315"/>
      <c r="AE236" s="315"/>
      <c r="AF236" s="315"/>
      <c r="AG236" s="315"/>
      <c r="AH236" s="315"/>
      <c r="AI236" s="315"/>
    </row>
    <row r="237" spans="1:72">
      <c r="A237" s="302"/>
      <c r="B237" s="303"/>
      <c r="C237" s="304"/>
      <c r="D237" s="305"/>
      <c r="E237" s="305"/>
      <c r="F237" s="315"/>
      <c r="G237" s="315"/>
      <c r="H237" s="315"/>
      <c r="I237" s="315"/>
      <c r="J237" s="315"/>
      <c r="K237" s="315"/>
      <c r="L237" s="315"/>
      <c r="M237" s="315"/>
      <c r="N237" s="315"/>
      <c r="O237" s="315"/>
      <c r="P237" s="315"/>
      <c r="Q237" s="315"/>
      <c r="R237" s="315"/>
      <c r="S237" s="315"/>
      <c r="T237" s="315"/>
      <c r="U237" s="315"/>
      <c r="V237" s="315"/>
      <c r="W237" s="315"/>
      <c r="X237" s="315"/>
      <c r="Y237" s="315"/>
      <c r="Z237" s="315"/>
      <c r="AA237" s="315"/>
      <c r="AB237" s="315"/>
      <c r="AC237" s="315"/>
      <c r="AD237" s="315"/>
      <c r="AE237" s="315"/>
      <c r="AF237" s="315"/>
      <c r="AG237" s="315"/>
      <c r="AH237" s="315"/>
      <c r="AI237" s="315"/>
    </row>
    <row r="238" spans="1:72">
      <c r="A238" s="302"/>
      <c r="B238" s="303"/>
      <c r="C238" s="304"/>
      <c r="D238" s="305"/>
      <c r="E238" s="305"/>
      <c r="F238" s="305"/>
      <c r="G238" s="305"/>
      <c r="H238" s="305"/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1:72">
      <c r="A239" s="316"/>
      <c r="B239" s="303"/>
      <c r="C239" s="304"/>
      <c r="D239" s="305"/>
      <c r="E239" s="305"/>
      <c r="F239" s="315"/>
      <c r="G239" s="315"/>
      <c r="H239" s="315"/>
      <c r="I239" s="315"/>
      <c r="J239" s="315"/>
      <c r="K239" s="315"/>
      <c r="L239" s="315"/>
      <c r="M239" s="315"/>
      <c r="N239" s="315"/>
      <c r="O239" s="315"/>
      <c r="P239" s="315"/>
      <c r="Q239" s="315"/>
      <c r="R239" s="315"/>
      <c r="S239" s="315"/>
      <c r="T239" s="315"/>
      <c r="U239" s="315"/>
      <c r="V239" s="315"/>
      <c r="W239" s="315"/>
      <c r="X239" s="315"/>
      <c r="Y239" s="315"/>
      <c r="Z239" s="315"/>
      <c r="AA239" s="315"/>
      <c r="AB239" s="315"/>
      <c r="AC239" s="315"/>
      <c r="AD239" s="315"/>
      <c r="AE239" s="315"/>
      <c r="AF239" s="315"/>
      <c r="AG239" s="315"/>
      <c r="AH239" s="315"/>
      <c r="AI239" s="315"/>
    </row>
    <row r="240" spans="1:72">
      <c r="A240" s="316"/>
      <c r="B240" s="303"/>
      <c r="C240" s="304"/>
      <c r="D240" s="305"/>
      <c r="E240" s="305"/>
      <c r="F240" s="305"/>
      <c r="G240" s="305"/>
      <c r="H240" s="305"/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1:72">
      <c r="A241" s="298"/>
      <c r="B241" s="299"/>
      <c r="C241" s="300"/>
      <c r="D241" s="301"/>
      <c r="E241" s="301"/>
      <c r="F241" s="317"/>
      <c r="G241" s="317"/>
      <c r="H241" s="317"/>
      <c r="I241" s="317"/>
      <c r="J241" s="317"/>
      <c r="K241" s="317"/>
      <c r="L241" s="317"/>
      <c r="M241" s="317"/>
      <c r="N241" s="317"/>
      <c r="O241" s="317"/>
      <c r="P241" s="317"/>
      <c r="Q241" s="317"/>
      <c r="R241" s="317"/>
      <c r="S241" s="317"/>
      <c r="T241" s="317"/>
      <c r="U241" s="317"/>
      <c r="V241" s="317"/>
      <c r="W241" s="317"/>
      <c r="X241" s="317"/>
      <c r="Y241" s="317"/>
      <c r="Z241" s="317"/>
      <c r="AA241" s="317"/>
      <c r="AB241" s="317"/>
      <c r="AC241" s="317"/>
      <c r="AD241" s="317"/>
      <c r="AE241" s="317"/>
      <c r="AF241" s="317"/>
      <c r="AG241" s="317"/>
      <c r="AH241" s="317"/>
      <c r="AI241" s="317"/>
    </row>
    <row r="242" spans="1:72">
      <c r="A242" s="316"/>
      <c r="B242" s="303"/>
      <c r="C242" s="304"/>
      <c r="D242" s="305"/>
      <c r="E242" s="305"/>
      <c r="F242" s="305"/>
      <c r="G242" s="305"/>
      <c r="H242" s="305"/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1:72">
      <c r="A243" s="316"/>
      <c r="B243" s="303"/>
      <c r="C243" s="304"/>
      <c r="D243" s="305"/>
      <c r="E243" s="305"/>
      <c r="F243" s="305"/>
      <c r="G243" s="305"/>
      <c r="H243" s="305"/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1:72">
      <c r="A244" s="316"/>
      <c r="B244" s="303"/>
      <c r="C244" s="304"/>
      <c r="D244" s="305"/>
      <c r="E244" s="305"/>
      <c r="F244" s="305"/>
      <c r="G244" s="305"/>
      <c r="H244" s="305"/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</row>
    <row r="245" spans="1:72">
      <c r="A245" s="316"/>
      <c r="B245" s="303"/>
      <c r="C245" s="304"/>
      <c r="D245" s="305"/>
      <c r="E245" s="305"/>
      <c r="F245" s="305"/>
      <c r="G245" s="305"/>
      <c r="H245" s="305"/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</row>
    <row r="246" spans="1:72" s="34" customFormat="1">
      <c r="A246" s="316"/>
      <c r="B246" s="303"/>
      <c r="C246" s="304"/>
      <c r="D246" s="305"/>
      <c r="E246" s="305"/>
      <c r="F246" s="305"/>
      <c r="G246" s="305"/>
      <c r="H246" s="305"/>
      <c r="I246" s="305"/>
      <c r="J246" s="305"/>
      <c r="K246" s="305"/>
      <c r="L246" s="305"/>
      <c r="M246" s="305"/>
      <c r="N246" s="305"/>
      <c r="O246" s="305"/>
      <c r="P246" s="305"/>
      <c r="Q246" s="305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5"/>
      <c r="AI246" s="305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</row>
    <row r="247" spans="1:72" s="34" customFormat="1">
      <c r="A247" s="294"/>
      <c r="B247" s="295"/>
      <c r="C247" s="296"/>
      <c r="D247" s="297"/>
      <c r="E247" s="297"/>
      <c r="F247" s="328"/>
      <c r="G247" s="328"/>
      <c r="H247" s="328"/>
      <c r="I247" s="328"/>
      <c r="J247" s="328"/>
      <c r="K247" s="328"/>
      <c r="L247" s="328"/>
      <c r="M247" s="328"/>
      <c r="N247" s="328"/>
      <c r="O247" s="328"/>
      <c r="P247" s="328"/>
      <c r="Q247" s="328"/>
      <c r="R247" s="328"/>
      <c r="S247" s="328"/>
      <c r="T247" s="328"/>
      <c r="U247" s="328"/>
      <c r="V247" s="328"/>
      <c r="W247" s="328"/>
      <c r="X247" s="328"/>
      <c r="Y247" s="328"/>
      <c r="Z247" s="328"/>
      <c r="AA247" s="328"/>
      <c r="AB247" s="328"/>
      <c r="AC247" s="328"/>
      <c r="AD247" s="328"/>
      <c r="AE247" s="328"/>
      <c r="AF247" s="328"/>
      <c r="AG247" s="328"/>
      <c r="AH247" s="328"/>
      <c r="AI247" s="328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</row>
    <row r="248" spans="1:72" s="34" customFormat="1">
      <c r="A248" s="298"/>
      <c r="B248" s="299"/>
      <c r="C248" s="300"/>
      <c r="D248" s="301"/>
      <c r="E248" s="301"/>
      <c r="F248" s="317"/>
      <c r="G248" s="317"/>
      <c r="H248" s="317"/>
      <c r="I248" s="317"/>
      <c r="J248" s="317"/>
      <c r="K248" s="317"/>
      <c r="L248" s="317"/>
      <c r="M248" s="317"/>
      <c r="N248" s="317"/>
      <c r="O248" s="317"/>
      <c r="P248" s="317"/>
      <c r="Q248" s="317"/>
      <c r="R248" s="317"/>
      <c r="S248" s="317"/>
      <c r="T248" s="317"/>
      <c r="U248" s="317"/>
      <c r="V248" s="317"/>
      <c r="W248" s="317"/>
      <c r="X248" s="317"/>
      <c r="Y248" s="317"/>
      <c r="Z248" s="317"/>
      <c r="AA248" s="317"/>
      <c r="AB248" s="317"/>
      <c r="AC248" s="317"/>
      <c r="AD248" s="317"/>
      <c r="AE248" s="317"/>
      <c r="AF248" s="317"/>
      <c r="AG248" s="317"/>
      <c r="AH248" s="317"/>
      <c r="AI248" s="317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</row>
    <row r="249" spans="1:72" s="34" customFormat="1">
      <c r="A249" s="316"/>
      <c r="B249" s="303"/>
      <c r="C249" s="304"/>
      <c r="D249" s="305"/>
      <c r="E249" s="305"/>
      <c r="F249" s="317"/>
      <c r="G249" s="317"/>
      <c r="H249" s="317"/>
      <c r="I249" s="317"/>
      <c r="J249" s="317"/>
      <c r="K249" s="317"/>
      <c r="L249" s="317"/>
      <c r="M249" s="317"/>
      <c r="N249" s="317"/>
      <c r="O249" s="317"/>
      <c r="P249" s="317"/>
      <c r="Q249" s="317"/>
      <c r="R249" s="317"/>
      <c r="S249" s="317"/>
      <c r="T249" s="317"/>
      <c r="U249" s="317"/>
      <c r="V249" s="317"/>
      <c r="W249" s="317"/>
      <c r="X249" s="317"/>
      <c r="Y249" s="317"/>
      <c r="Z249" s="317"/>
      <c r="AA249" s="317"/>
      <c r="AB249" s="317"/>
      <c r="AC249" s="317"/>
      <c r="AD249" s="317"/>
      <c r="AE249" s="317"/>
      <c r="AF249" s="317"/>
      <c r="AG249" s="317"/>
      <c r="AH249" s="317"/>
      <c r="AI249" s="317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</row>
    <row r="250" spans="1:72" s="34" customFormat="1">
      <c r="A250" s="316"/>
      <c r="B250" s="303"/>
      <c r="C250" s="304"/>
      <c r="D250" s="305"/>
      <c r="E250" s="305"/>
      <c r="F250" s="317"/>
      <c r="G250" s="317"/>
      <c r="H250" s="317"/>
      <c r="I250" s="317"/>
      <c r="J250" s="317"/>
      <c r="K250" s="317"/>
      <c r="L250" s="317"/>
      <c r="M250" s="317"/>
      <c r="N250" s="317"/>
      <c r="O250" s="317"/>
      <c r="P250" s="317"/>
      <c r="Q250" s="317"/>
      <c r="R250" s="317"/>
      <c r="S250" s="317"/>
      <c r="T250" s="317"/>
      <c r="U250" s="317"/>
      <c r="V250" s="317"/>
      <c r="W250" s="317"/>
      <c r="X250" s="317"/>
      <c r="Y250" s="317"/>
      <c r="Z250" s="317"/>
      <c r="AA250" s="317"/>
      <c r="AB250" s="317"/>
      <c r="AC250" s="317"/>
      <c r="AD250" s="317"/>
      <c r="AE250" s="317"/>
      <c r="AF250" s="317"/>
      <c r="AG250" s="317"/>
      <c r="AH250" s="317"/>
      <c r="AI250" s="317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</row>
    <row r="251" spans="1:72" s="34" customFormat="1">
      <c r="A251" s="316"/>
      <c r="B251" s="303"/>
      <c r="C251" s="304"/>
      <c r="D251" s="305"/>
      <c r="E251" s="305"/>
      <c r="F251" s="317"/>
      <c r="G251" s="317"/>
      <c r="H251" s="317"/>
      <c r="I251" s="317"/>
      <c r="J251" s="317"/>
      <c r="K251" s="317"/>
      <c r="L251" s="317"/>
      <c r="M251" s="317"/>
      <c r="N251" s="317"/>
      <c r="O251" s="317"/>
      <c r="P251" s="317"/>
      <c r="Q251" s="317"/>
      <c r="R251" s="317"/>
      <c r="S251" s="317"/>
      <c r="T251" s="317"/>
      <c r="U251" s="317"/>
      <c r="V251" s="317"/>
      <c r="W251" s="317"/>
      <c r="X251" s="317"/>
      <c r="Y251" s="317"/>
      <c r="Z251" s="317"/>
      <c r="AA251" s="317"/>
      <c r="AB251" s="317"/>
      <c r="AC251" s="317"/>
      <c r="AD251" s="317"/>
      <c r="AE251" s="317"/>
      <c r="AF251" s="317"/>
      <c r="AG251" s="317"/>
      <c r="AH251" s="317"/>
      <c r="AI251" s="317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</row>
    <row r="252" spans="1:72" s="34" customFormat="1">
      <c r="A252" s="316"/>
      <c r="B252" s="303"/>
      <c r="C252" s="304"/>
      <c r="D252" s="305"/>
      <c r="E252" s="305"/>
      <c r="F252" s="317"/>
      <c r="G252" s="317"/>
      <c r="H252" s="317"/>
      <c r="I252" s="317"/>
      <c r="J252" s="317"/>
      <c r="K252" s="317"/>
      <c r="L252" s="317"/>
      <c r="M252" s="317"/>
      <c r="N252" s="317"/>
      <c r="O252" s="317"/>
      <c r="P252" s="317"/>
      <c r="Q252" s="317"/>
      <c r="R252" s="317"/>
      <c r="S252" s="317"/>
      <c r="T252" s="317"/>
      <c r="U252" s="317"/>
      <c r="V252" s="317"/>
      <c r="W252" s="317"/>
      <c r="X252" s="317"/>
      <c r="Y252" s="317"/>
      <c r="Z252" s="317"/>
      <c r="AA252" s="317"/>
      <c r="AB252" s="317"/>
      <c r="AC252" s="317"/>
      <c r="AD252" s="317"/>
      <c r="AE252" s="317"/>
      <c r="AF252" s="317"/>
      <c r="AG252" s="317"/>
      <c r="AH252" s="317"/>
      <c r="AI252" s="317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</row>
    <row r="253" spans="1:72" s="34" customFormat="1">
      <c r="A253" s="316"/>
      <c r="B253" s="303"/>
      <c r="C253" s="304"/>
      <c r="D253" s="305"/>
      <c r="E253" s="305"/>
      <c r="F253" s="317"/>
      <c r="G253" s="317"/>
      <c r="H253" s="317"/>
      <c r="I253" s="317"/>
      <c r="J253" s="317"/>
      <c r="K253" s="317"/>
      <c r="L253" s="317"/>
      <c r="M253" s="317"/>
      <c r="N253" s="317"/>
      <c r="O253" s="317"/>
      <c r="P253" s="317"/>
      <c r="Q253" s="317"/>
      <c r="R253" s="317"/>
      <c r="S253" s="317"/>
      <c r="T253" s="317"/>
      <c r="U253" s="317"/>
      <c r="V253" s="317"/>
      <c r="W253" s="317"/>
      <c r="X253" s="317"/>
      <c r="Y253" s="317"/>
      <c r="Z253" s="317"/>
      <c r="AA253" s="317"/>
      <c r="AB253" s="317"/>
      <c r="AC253" s="317"/>
      <c r="AD253" s="317"/>
      <c r="AE253" s="317"/>
      <c r="AF253" s="317"/>
      <c r="AG253" s="317"/>
      <c r="AH253" s="317"/>
      <c r="AI253" s="317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</row>
    <row r="254" spans="1:72" s="34" customFormat="1">
      <c r="A254" s="316"/>
      <c r="B254" s="303"/>
      <c r="C254" s="304"/>
      <c r="D254" s="305"/>
      <c r="E254" s="305"/>
      <c r="F254" s="317"/>
      <c r="G254" s="317"/>
      <c r="H254" s="317"/>
      <c r="I254" s="317"/>
      <c r="J254" s="317"/>
      <c r="K254" s="317"/>
      <c r="L254" s="317"/>
      <c r="M254" s="317"/>
      <c r="N254" s="317"/>
      <c r="O254" s="317"/>
      <c r="P254" s="317"/>
      <c r="Q254" s="317"/>
      <c r="R254" s="317"/>
      <c r="S254" s="317"/>
      <c r="T254" s="317"/>
      <c r="U254" s="317"/>
      <c r="V254" s="317"/>
      <c r="W254" s="317"/>
      <c r="X254" s="317"/>
      <c r="Y254" s="317"/>
      <c r="Z254" s="317"/>
      <c r="AA254" s="317"/>
      <c r="AB254" s="317"/>
      <c r="AC254" s="317"/>
      <c r="AD254" s="317"/>
      <c r="AE254" s="317"/>
      <c r="AF254" s="317"/>
      <c r="AG254" s="317"/>
      <c r="AH254" s="317"/>
      <c r="AI254" s="317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</row>
    <row r="255" spans="1:72" s="34" customFormat="1">
      <c r="A255" s="316"/>
      <c r="B255" s="303"/>
      <c r="C255" s="304"/>
      <c r="D255" s="305"/>
      <c r="E255" s="305"/>
      <c r="F255" s="317"/>
      <c r="G255" s="317"/>
      <c r="H255" s="317"/>
      <c r="I255" s="317"/>
      <c r="J255" s="317"/>
      <c r="K255" s="317"/>
      <c r="L255" s="317"/>
      <c r="M255" s="317"/>
      <c r="N255" s="317"/>
      <c r="O255" s="317"/>
      <c r="P255" s="317"/>
      <c r="Q255" s="317"/>
      <c r="R255" s="317"/>
      <c r="S255" s="317"/>
      <c r="T255" s="317"/>
      <c r="U255" s="317"/>
      <c r="V255" s="317"/>
      <c r="W255" s="317"/>
      <c r="X255" s="317"/>
      <c r="Y255" s="317"/>
      <c r="Z255" s="317"/>
      <c r="AA255" s="317"/>
      <c r="AB255" s="317"/>
      <c r="AC255" s="317"/>
      <c r="AD255" s="317"/>
      <c r="AE255" s="317"/>
      <c r="AF255" s="317"/>
      <c r="AG255" s="317"/>
      <c r="AH255" s="317"/>
      <c r="AI255" s="317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</row>
    <row r="256" spans="1:72" s="34" customFormat="1">
      <c r="A256" s="316"/>
      <c r="B256" s="303"/>
      <c r="C256" s="304"/>
      <c r="D256" s="305"/>
      <c r="E256" s="305"/>
      <c r="F256" s="317"/>
      <c r="G256" s="317"/>
      <c r="H256" s="317"/>
      <c r="I256" s="317"/>
      <c r="J256" s="317"/>
      <c r="K256" s="317"/>
      <c r="L256" s="317"/>
      <c r="M256" s="317"/>
      <c r="N256" s="317"/>
      <c r="O256" s="317"/>
      <c r="P256" s="317"/>
      <c r="Q256" s="317"/>
      <c r="R256" s="317"/>
      <c r="S256" s="317"/>
      <c r="T256" s="317"/>
      <c r="U256" s="317"/>
      <c r="V256" s="317"/>
      <c r="W256" s="317"/>
      <c r="X256" s="317"/>
      <c r="Y256" s="317"/>
      <c r="Z256" s="317"/>
      <c r="AA256" s="317"/>
      <c r="AB256" s="317"/>
      <c r="AC256" s="317"/>
      <c r="AD256" s="317"/>
      <c r="AE256" s="317"/>
      <c r="AF256" s="317"/>
      <c r="AG256" s="317"/>
      <c r="AH256" s="317"/>
      <c r="AI256" s="317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</row>
    <row r="257" spans="1:72" s="34" customFormat="1">
      <c r="A257" s="316"/>
      <c r="B257" s="303"/>
      <c r="C257" s="304"/>
      <c r="D257" s="305"/>
      <c r="E257" s="305"/>
      <c r="F257" s="317"/>
      <c r="G257" s="317"/>
      <c r="H257" s="317"/>
      <c r="I257" s="317"/>
      <c r="J257" s="317"/>
      <c r="K257" s="317"/>
      <c r="L257" s="317"/>
      <c r="M257" s="317"/>
      <c r="N257" s="317"/>
      <c r="O257" s="317"/>
      <c r="P257" s="317"/>
      <c r="Q257" s="317"/>
      <c r="R257" s="317"/>
      <c r="S257" s="317"/>
      <c r="T257" s="317"/>
      <c r="U257" s="317"/>
      <c r="V257" s="317"/>
      <c r="W257" s="317"/>
      <c r="X257" s="317"/>
      <c r="Y257" s="317"/>
      <c r="Z257" s="317"/>
      <c r="AA257" s="317"/>
      <c r="AB257" s="317"/>
      <c r="AC257" s="317"/>
      <c r="AD257" s="317"/>
      <c r="AE257" s="317"/>
      <c r="AF257" s="317"/>
      <c r="AG257" s="317"/>
      <c r="AH257" s="317"/>
      <c r="AI257" s="317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</row>
    <row r="258" spans="1:72" s="34" customFormat="1">
      <c r="A258" s="316"/>
      <c r="B258" s="303"/>
      <c r="C258" s="304"/>
      <c r="D258" s="305"/>
      <c r="E258" s="305"/>
      <c r="F258" s="317"/>
      <c r="G258" s="317"/>
      <c r="H258" s="317"/>
      <c r="I258" s="317"/>
      <c r="J258" s="317"/>
      <c r="K258" s="317"/>
      <c r="L258" s="317"/>
      <c r="M258" s="317"/>
      <c r="N258" s="317"/>
      <c r="O258" s="317"/>
      <c r="P258" s="317"/>
      <c r="Q258" s="317"/>
      <c r="R258" s="317"/>
      <c r="S258" s="317"/>
      <c r="T258" s="317"/>
      <c r="U258" s="317"/>
      <c r="V258" s="317"/>
      <c r="W258" s="317"/>
      <c r="X258" s="317"/>
      <c r="Y258" s="317"/>
      <c r="Z258" s="317"/>
      <c r="AA258" s="317"/>
      <c r="AB258" s="317"/>
      <c r="AC258" s="317"/>
      <c r="AD258" s="317"/>
      <c r="AE258" s="317"/>
      <c r="AF258" s="317"/>
      <c r="AG258" s="317"/>
      <c r="AH258" s="317"/>
      <c r="AI258" s="317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</row>
    <row r="259" spans="1:72" s="34" customFormat="1">
      <c r="A259" s="316"/>
      <c r="B259" s="303"/>
      <c r="C259" s="304"/>
      <c r="D259" s="305"/>
      <c r="E259" s="305"/>
      <c r="F259" s="317"/>
      <c r="G259" s="317"/>
      <c r="H259" s="317"/>
      <c r="I259" s="317"/>
      <c r="J259" s="317"/>
      <c r="K259" s="317"/>
      <c r="L259" s="317"/>
      <c r="M259" s="317"/>
      <c r="N259" s="317"/>
      <c r="O259" s="317"/>
      <c r="P259" s="317"/>
      <c r="Q259" s="317"/>
      <c r="R259" s="317"/>
      <c r="S259" s="317"/>
      <c r="T259" s="317"/>
      <c r="U259" s="317"/>
      <c r="V259" s="317"/>
      <c r="W259" s="317"/>
      <c r="X259" s="317"/>
      <c r="Y259" s="317"/>
      <c r="Z259" s="317"/>
      <c r="AA259" s="317"/>
      <c r="AB259" s="317"/>
      <c r="AC259" s="317"/>
      <c r="AD259" s="317"/>
      <c r="AE259" s="317"/>
      <c r="AF259" s="317"/>
      <c r="AG259" s="317"/>
      <c r="AH259" s="317"/>
      <c r="AI259" s="317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</row>
    <row r="260" spans="1:72" s="34" customFormat="1">
      <c r="A260" s="316"/>
      <c r="B260" s="303"/>
      <c r="C260" s="304"/>
      <c r="D260" s="305"/>
      <c r="E260" s="305"/>
      <c r="F260" s="317"/>
      <c r="G260" s="317"/>
      <c r="H260" s="317"/>
      <c r="I260" s="317"/>
      <c r="J260" s="317"/>
      <c r="K260" s="317"/>
      <c r="L260" s="317"/>
      <c r="M260" s="317"/>
      <c r="N260" s="317"/>
      <c r="O260" s="317"/>
      <c r="P260" s="317"/>
      <c r="Q260" s="317"/>
      <c r="R260" s="317"/>
      <c r="S260" s="317"/>
      <c r="T260" s="317"/>
      <c r="U260" s="317"/>
      <c r="V260" s="317"/>
      <c r="W260" s="317"/>
      <c r="X260" s="317"/>
      <c r="Y260" s="317"/>
      <c r="Z260" s="317"/>
      <c r="AA260" s="317"/>
      <c r="AB260" s="317"/>
      <c r="AC260" s="317"/>
      <c r="AD260" s="317"/>
      <c r="AE260" s="317"/>
      <c r="AF260" s="317"/>
      <c r="AG260" s="317"/>
      <c r="AH260" s="317"/>
      <c r="AI260" s="317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</row>
    <row r="261" spans="1:72" s="34" customFormat="1">
      <c r="A261" s="316"/>
      <c r="B261" s="303"/>
      <c r="C261" s="304"/>
      <c r="D261" s="305"/>
      <c r="E261" s="305"/>
      <c r="F261" s="317"/>
      <c r="G261" s="317"/>
      <c r="H261" s="317"/>
      <c r="I261" s="317"/>
      <c r="J261" s="317"/>
      <c r="K261" s="317"/>
      <c r="L261" s="317"/>
      <c r="M261" s="317"/>
      <c r="N261" s="317"/>
      <c r="O261" s="317"/>
      <c r="P261" s="317"/>
      <c r="Q261" s="317"/>
      <c r="R261" s="317"/>
      <c r="S261" s="317"/>
      <c r="T261" s="317"/>
      <c r="U261" s="317"/>
      <c r="V261" s="317"/>
      <c r="W261" s="317"/>
      <c r="X261" s="317"/>
      <c r="Y261" s="317"/>
      <c r="Z261" s="317"/>
      <c r="AA261" s="317"/>
      <c r="AB261" s="317"/>
      <c r="AC261" s="317"/>
      <c r="AD261" s="317"/>
      <c r="AE261" s="317"/>
      <c r="AF261" s="317"/>
      <c r="AG261" s="317"/>
      <c r="AH261" s="317"/>
      <c r="AI261" s="317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</row>
    <row r="262" spans="1:72" s="34" customFormat="1">
      <c r="A262" s="298"/>
      <c r="B262" s="299"/>
      <c r="C262" s="300"/>
      <c r="D262" s="301"/>
      <c r="E262" s="301"/>
      <c r="F262" s="317"/>
      <c r="G262" s="317"/>
      <c r="H262" s="317"/>
      <c r="I262" s="317"/>
      <c r="J262" s="317"/>
      <c r="K262" s="317"/>
      <c r="L262" s="317"/>
      <c r="M262" s="317"/>
      <c r="N262" s="317"/>
      <c r="O262" s="317"/>
      <c r="P262" s="317"/>
      <c r="Q262" s="317"/>
      <c r="R262" s="317"/>
      <c r="S262" s="317"/>
      <c r="T262" s="317"/>
      <c r="U262" s="317"/>
      <c r="V262" s="317"/>
      <c r="W262" s="317"/>
      <c r="X262" s="317"/>
      <c r="Y262" s="317"/>
      <c r="Z262" s="317"/>
      <c r="AA262" s="317"/>
      <c r="AB262" s="317"/>
      <c r="AC262" s="317"/>
      <c r="AD262" s="317"/>
      <c r="AE262" s="317"/>
      <c r="AF262" s="317"/>
      <c r="AG262" s="317"/>
      <c r="AH262" s="317"/>
      <c r="AI262" s="317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</row>
    <row r="263" spans="1:72" s="34" customFormat="1">
      <c r="A263" s="316"/>
      <c r="B263" s="303"/>
      <c r="C263" s="304"/>
      <c r="D263" s="305"/>
      <c r="E263" s="305"/>
      <c r="F263" s="317"/>
      <c r="G263" s="317"/>
      <c r="H263" s="317"/>
      <c r="I263" s="317"/>
      <c r="J263" s="317"/>
      <c r="K263" s="317"/>
      <c r="L263" s="317"/>
      <c r="M263" s="317"/>
      <c r="N263" s="317"/>
      <c r="O263" s="317"/>
      <c r="P263" s="317"/>
      <c r="Q263" s="317"/>
      <c r="R263" s="317"/>
      <c r="S263" s="317"/>
      <c r="T263" s="317"/>
      <c r="U263" s="317"/>
      <c r="V263" s="317"/>
      <c r="W263" s="317"/>
      <c r="X263" s="317"/>
      <c r="Y263" s="317"/>
      <c r="Z263" s="317"/>
      <c r="AA263" s="317"/>
      <c r="AB263" s="317"/>
      <c r="AC263" s="317"/>
      <c r="AD263" s="317"/>
      <c r="AE263" s="317"/>
      <c r="AF263" s="317"/>
      <c r="AG263" s="317"/>
      <c r="AH263" s="317"/>
      <c r="AI263" s="317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</row>
    <row r="264" spans="1:72" s="34" customFormat="1">
      <c r="A264" s="316"/>
      <c r="B264" s="303"/>
      <c r="C264" s="304"/>
      <c r="D264" s="305"/>
      <c r="E264" s="305"/>
      <c r="F264" s="317"/>
      <c r="G264" s="317"/>
      <c r="H264" s="317"/>
      <c r="I264" s="317"/>
      <c r="J264" s="317"/>
      <c r="K264" s="317"/>
      <c r="L264" s="317"/>
      <c r="M264" s="317"/>
      <c r="N264" s="317"/>
      <c r="O264" s="317"/>
      <c r="P264" s="317"/>
      <c r="Q264" s="317"/>
      <c r="R264" s="317"/>
      <c r="S264" s="317"/>
      <c r="T264" s="317"/>
      <c r="U264" s="317"/>
      <c r="V264" s="317"/>
      <c r="W264" s="317"/>
      <c r="X264" s="317"/>
      <c r="Y264" s="317"/>
      <c r="Z264" s="317"/>
      <c r="AA264" s="317"/>
      <c r="AB264" s="317"/>
      <c r="AC264" s="317"/>
      <c r="AD264" s="317"/>
      <c r="AE264" s="317"/>
      <c r="AF264" s="317"/>
      <c r="AG264" s="317"/>
      <c r="AH264" s="317"/>
      <c r="AI264" s="317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</row>
    <row r="265" spans="1:72" s="34" customFormat="1">
      <c r="A265" s="316"/>
      <c r="B265" s="303"/>
      <c r="C265" s="304"/>
      <c r="D265" s="305"/>
      <c r="E265" s="305"/>
      <c r="F265" s="317"/>
      <c r="G265" s="317"/>
      <c r="H265" s="317"/>
      <c r="I265" s="317"/>
      <c r="J265" s="317"/>
      <c r="K265" s="317"/>
      <c r="L265" s="317"/>
      <c r="M265" s="317"/>
      <c r="N265" s="317"/>
      <c r="O265" s="317"/>
      <c r="P265" s="317"/>
      <c r="Q265" s="317"/>
      <c r="R265" s="317"/>
      <c r="S265" s="317"/>
      <c r="T265" s="317"/>
      <c r="U265" s="317"/>
      <c r="V265" s="317"/>
      <c r="W265" s="317"/>
      <c r="X265" s="317"/>
      <c r="Y265" s="317"/>
      <c r="Z265" s="317"/>
      <c r="AA265" s="317"/>
      <c r="AB265" s="317"/>
      <c r="AC265" s="317"/>
      <c r="AD265" s="317"/>
      <c r="AE265" s="317"/>
      <c r="AF265" s="317"/>
      <c r="AG265" s="317"/>
      <c r="AH265" s="317"/>
      <c r="AI265" s="317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</row>
    <row r="266" spans="1:72" s="34" customFormat="1">
      <c r="A266" s="316"/>
      <c r="B266" s="303"/>
      <c r="C266" s="304"/>
      <c r="D266" s="305"/>
      <c r="E266" s="305"/>
      <c r="F266" s="317"/>
      <c r="G266" s="317"/>
      <c r="H266" s="317"/>
      <c r="I266" s="317"/>
      <c r="J266" s="317"/>
      <c r="K266" s="317"/>
      <c r="L266" s="317"/>
      <c r="M266" s="317"/>
      <c r="N266" s="317"/>
      <c r="O266" s="317"/>
      <c r="P266" s="317"/>
      <c r="Q266" s="317"/>
      <c r="R266" s="317"/>
      <c r="S266" s="317"/>
      <c r="T266" s="317"/>
      <c r="U266" s="317"/>
      <c r="V266" s="317"/>
      <c r="W266" s="317"/>
      <c r="X266" s="317"/>
      <c r="Y266" s="317"/>
      <c r="Z266" s="317"/>
      <c r="AA266" s="317"/>
      <c r="AB266" s="317"/>
      <c r="AC266" s="317"/>
      <c r="AD266" s="317"/>
      <c r="AE266" s="317"/>
      <c r="AF266" s="317"/>
      <c r="AG266" s="317"/>
      <c r="AH266" s="317"/>
      <c r="AI266" s="317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</row>
    <row r="267" spans="1:72" s="34" customFormat="1">
      <c r="A267" s="298"/>
      <c r="B267" s="299"/>
      <c r="C267" s="300"/>
      <c r="D267" s="301"/>
      <c r="E267" s="301"/>
      <c r="F267" s="317"/>
      <c r="G267" s="317"/>
      <c r="H267" s="317"/>
      <c r="I267" s="317"/>
      <c r="J267" s="317"/>
      <c r="K267" s="317"/>
      <c r="L267" s="317"/>
      <c r="M267" s="317"/>
      <c r="N267" s="317"/>
      <c r="O267" s="317"/>
      <c r="P267" s="317"/>
      <c r="Q267" s="317"/>
      <c r="R267" s="317"/>
      <c r="S267" s="317"/>
      <c r="T267" s="317"/>
      <c r="U267" s="317"/>
      <c r="V267" s="317"/>
      <c r="W267" s="317"/>
      <c r="X267" s="317"/>
      <c r="Y267" s="317"/>
      <c r="Z267" s="317"/>
      <c r="AA267" s="317"/>
      <c r="AB267" s="317"/>
      <c r="AC267" s="317"/>
      <c r="AD267" s="317"/>
      <c r="AE267" s="317"/>
      <c r="AF267" s="317"/>
      <c r="AG267" s="317"/>
      <c r="AH267" s="317"/>
      <c r="AI267" s="317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</row>
    <row r="268" spans="1:72" s="34" customFormat="1">
      <c r="A268" s="316"/>
      <c r="B268" s="303"/>
      <c r="C268" s="304"/>
      <c r="D268" s="305"/>
      <c r="E268" s="305"/>
      <c r="F268" s="317"/>
      <c r="G268" s="317"/>
      <c r="H268" s="317"/>
      <c r="I268" s="317"/>
      <c r="J268" s="317"/>
      <c r="K268" s="317"/>
      <c r="L268" s="317"/>
      <c r="M268" s="317"/>
      <c r="N268" s="317"/>
      <c r="O268" s="317"/>
      <c r="P268" s="317"/>
      <c r="Q268" s="317"/>
      <c r="R268" s="317"/>
      <c r="S268" s="317"/>
      <c r="T268" s="317"/>
      <c r="U268" s="317"/>
      <c r="V268" s="317"/>
      <c r="W268" s="317"/>
      <c r="X268" s="317"/>
      <c r="Y268" s="317"/>
      <c r="Z268" s="317"/>
      <c r="AA268" s="317"/>
      <c r="AB268" s="317"/>
      <c r="AC268" s="317"/>
      <c r="AD268" s="317"/>
      <c r="AE268" s="317"/>
      <c r="AF268" s="317"/>
      <c r="AG268" s="317"/>
      <c r="AH268" s="317"/>
      <c r="AI268" s="317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</row>
    <row r="269" spans="1:72" s="34" customFormat="1">
      <c r="A269" s="316"/>
      <c r="B269" s="303"/>
      <c r="C269" s="304"/>
      <c r="D269" s="305"/>
      <c r="E269" s="305"/>
      <c r="F269" s="317"/>
      <c r="G269" s="317"/>
      <c r="H269" s="317"/>
      <c r="I269" s="317"/>
      <c r="J269" s="317"/>
      <c r="K269" s="317"/>
      <c r="L269" s="317"/>
      <c r="M269" s="317"/>
      <c r="N269" s="317"/>
      <c r="O269" s="317"/>
      <c r="P269" s="317"/>
      <c r="Q269" s="317"/>
      <c r="R269" s="317"/>
      <c r="S269" s="317"/>
      <c r="T269" s="317"/>
      <c r="U269" s="317"/>
      <c r="V269" s="317"/>
      <c r="W269" s="317"/>
      <c r="X269" s="317"/>
      <c r="Y269" s="317"/>
      <c r="Z269" s="317"/>
      <c r="AA269" s="317"/>
      <c r="AB269" s="317"/>
      <c r="AC269" s="317"/>
      <c r="AD269" s="317"/>
      <c r="AE269" s="317"/>
      <c r="AF269" s="317"/>
      <c r="AG269" s="317"/>
      <c r="AH269" s="317"/>
      <c r="AI269" s="317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</row>
    <row r="270" spans="1:72" s="34" customFormat="1">
      <c r="A270" s="316"/>
      <c r="B270" s="303"/>
      <c r="C270" s="304"/>
      <c r="D270" s="305"/>
      <c r="E270" s="305"/>
      <c r="F270" s="317"/>
      <c r="G270" s="317"/>
      <c r="H270" s="317"/>
      <c r="I270" s="317"/>
      <c r="J270" s="317"/>
      <c r="K270" s="317"/>
      <c r="L270" s="317"/>
      <c r="M270" s="317"/>
      <c r="N270" s="317"/>
      <c r="O270" s="317"/>
      <c r="P270" s="317"/>
      <c r="Q270" s="317"/>
      <c r="R270" s="317"/>
      <c r="S270" s="317"/>
      <c r="T270" s="317"/>
      <c r="U270" s="317"/>
      <c r="V270" s="317"/>
      <c r="W270" s="317"/>
      <c r="X270" s="317"/>
      <c r="Y270" s="317"/>
      <c r="Z270" s="317"/>
      <c r="AA270" s="317"/>
      <c r="AB270" s="317"/>
      <c r="AC270" s="317"/>
      <c r="AD270" s="317"/>
      <c r="AE270" s="317"/>
      <c r="AF270" s="317"/>
      <c r="AG270" s="317"/>
      <c r="AH270" s="317"/>
      <c r="AI270" s="317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</row>
    <row r="271" spans="1:72" s="34" customFormat="1">
      <c r="A271" s="316"/>
      <c r="B271" s="303"/>
      <c r="C271" s="304"/>
      <c r="D271" s="305"/>
      <c r="E271" s="305"/>
      <c r="F271" s="317"/>
      <c r="G271" s="317"/>
      <c r="H271" s="317"/>
      <c r="I271" s="317"/>
      <c r="J271" s="317"/>
      <c r="K271" s="317"/>
      <c r="L271" s="317"/>
      <c r="M271" s="317"/>
      <c r="N271" s="317"/>
      <c r="O271" s="317"/>
      <c r="P271" s="317"/>
      <c r="Q271" s="317"/>
      <c r="R271" s="317"/>
      <c r="S271" s="317"/>
      <c r="T271" s="317"/>
      <c r="U271" s="317"/>
      <c r="V271" s="317"/>
      <c r="W271" s="317"/>
      <c r="X271" s="317"/>
      <c r="Y271" s="317"/>
      <c r="Z271" s="317"/>
      <c r="AA271" s="317"/>
      <c r="AB271" s="317"/>
      <c r="AC271" s="317"/>
      <c r="AD271" s="317"/>
      <c r="AE271" s="317"/>
      <c r="AF271" s="317"/>
      <c r="AG271" s="317"/>
      <c r="AH271" s="317"/>
      <c r="AI271" s="317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</row>
    <row r="272" spans="1:72" s="34" customFormat="1">
      <c r="A272" s="298"/>
      <c r="B272" s="299"/>
      <c r="C272" s="300"/>
      <c r="D272" s="301"/>
      <c r="E272" s="301"/>
      <c r="F272" s="317"/>
      <c r="G272" s="317"/>
      <c r="H272" s="317"/>
      <c r="I272" s="317"/>
      <c r="J272" s="317"/>
      <c r="K272" s="317"/>
      <c r="L272" s="317"/>
      <c r="M272" s="317"/>
      <c r="N272" s="317"/>
      <c r="O272" s="317"/>
      <c r="P272" s="317"/>
      <c r="Q272" s="317"/>
      <c r="R272" s="317"/>
      <c r="S272" s="317"/>
      <c r="T272" s="317"/>
      <c r="U272" s="317"/>
      <c r="V272" s="317"/>
      <c r="W272" s="317"/>
      <c r="X272" s="317"/>
      <c r="Y272" s="317"/>
      <c r="Z272" s="317"/>
      <c r="AA272" s="317"/>
      <c r="AB272" s="317"/>
      <c r="AC272" s="317"/>
      <c r="AD272" s="317"/>
      <c r="AE272" s="317"/>
      <c r="AF272" s="317"/>
      <c r="AG272" s="317"/>
      <c r="AH272" s="317"/>
      <c r="AI272" s="317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</row>
    <row r="273" spans="1:72" s="34" customFormat="1">
      <c r="A273" s="316"/>
      <c r="B273" s="303"/>
      <c r="C273" s="304"/>
      <c r="D273" s="305"/>
      <c r="E273" s="305"/>
      <c r="F273" s="317"/>
      <c r="G273" s="317"/>
      <c r="H273" s="317"/>
      <c r="I273" s="317"/>
      <c r="J273" s="317"/>
      <c r="K273" s="317"/>
      <c r="L273" s="317"/>
      <c r="M273" s="317"/>
      <c r="N273" s="317"/>
      <c r="O273" s="317"/>
      <c r="P273" s="317"/>
      <c r="Q273" s="317"/>
      <c r="R273" s="317"/>
      <c r="S273" s="317"/>
      <c r="T273" s="317"/>
      <c r="U273" s="317"/>
      <c r="V273" s="317"/>
      <c r="W273" s="317"/>
      <c r="X273" s="317"/>
      <c r="Y273" s="317"/>
      <c r="Z273" s="317"/>
      <c r="AA273" s="317"/>
      <c r="AB273" s="317"/>
      <c r="AC273" s="317"/>
      <c r="AD273" s="317"/>
      <c r="AE273" s="317"/>
      <c r="AF273" s="317"/>
      <c r="AG273" s="317"/>
      <c r="AH273" s="317"/>
      <c r="AI273" s="317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</row>
    <row r="274" spans="1:72" s="34" customFormat="1">
      <c r="A274" s="316"/>
      <c r="B274" s="303"/>
      <c r="C274" s="304"/>
      <c r="D274" s="305"/>
      <c r="E274" s="305"/>
      <c r="F274" s="317"/>
      <c r="G274" s="317"/>
      <c r="H274" s="317"/>
      <c r="I274" s="317"/>
      <c r="J274" s="317"/>
      <c r="K274" s="317"/>
      <c r="L274" s="317"/>
      <c r="M274" s="317"/>
      <c r="N274" s="317"/>
      <c r="O274" s="317"/>
      <c r="P274" s="317"/>
      <c r="Q274" s="317"/>
      <c r="R274" s="317"/>
      <c r="S274" s="317"/>
      <c r="T274" s="317"/>
      <c r="U274" s="317"/>
      <c r="V274" s="317"/>
      <c r="W274" s="317"/>
      <c r="X274" s="317"/>
      <c r="Y274" s="317"/>
      <c r="Z274" s="317"/>
      <c r="AA274" s="317"/>
      <c r="AB274" s="317"/>
      <c r="AC274" s="317"/>
      <c r="AD274" s="317"/>
      <c r="AE274" s="317"/>
      <c r="AF274" s="317"/>
      <c r="AG274" s="317"/>
      <c r="AH274" s="317"/>
      <c r="AI274" s="317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</row>
    <row r="275" spans="1:72" s="34" customFormat="1">
      <c r="A275" s="316"/>
      <c r="B275" s="303"/>
      <c r="C275" s="304"/>
      <c r="D275" s="305"/>
      <c r="E275" s="305"/>
      <c r="F275" s="317"/>
      <c r="G275" s="317"/>
      <c r="H275" s="317"/>
      <c r="I275" s="317"/>
      <c r="J275" s="317"/>
      <c r="K275" s="317"/>
      <c r="L275" s="317"/>
      <c r="M275" s="317"/>
      <c r="N275" s="317"/>
      <c r="O275" s="317"/>
      <c r="P275" s="317"/>
      <c r="Q275" s="317"/>
      <c r="R275" s="317"/>
      <c r="S275" s="317"/>
      <c r="T275" s="317"/>
      <c r="U275" s="317"/>
      <c r="V275" s="317"/>
      <c r="W275" s="317"/>
      <c r="X275" s="317"/>
      <c r="Y275" s="317"/>
      <c r="Z275" s="317"/>
      <c r="AA275" s="317"/>
      <c r="AB275" s="317"/>
      <c r="AC275" s="317"/>
      <c r="AD275" s="317"/>
      <c r="AE275" s="317"/>
      <c r="AF275" s="317"/>
      <c r="AG275" s="317"/>
      <c r="AH275" s="317"/>
      <c r="AI275" s="317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</row>
    <row r="276" spans="1:72" s="34" customFormat="1">
      <c r="A276" s="298"/>
      <c r="B276" s="299"/>
      <c r="C276" s="300"/>
      <c r="D276" s="301"/>
      <c r="E276" s="301"/>
      <c r="F276" s="317"/>
      <c r="G276" s="317"/>
      <c r="H276" s="317"/>
      <c r="I276" s="317"/>
      <c r="J276" s="317"/>
      <c r="K276" s="317"/>
      <c r="L276" s="317"/>
      <c r="M276" s="317"/>
      <c r="N276" s="317"/>
      <c r="O276" s="317"/>
      <c r="P276" s="317"/>
      <c r="Q276" s="317"/>
      <c r="R276" s="317"/>
      <c r="S276" s="317"/>
      <c r="T276" s="317"/>
      <c r="U276" s="317"/>
      <c r="V276" s="317"/>
      <c r="W276" s="317"/>
      <c r="X276" s="317"/>
      <c r="Y276" s="317"/>
      <c r="Z276" s="317"/>
      <c r="AA276" s="317"/>
      <c r="AB276" s="317"/>
      <c r="AC276" s="317"/>
      <c r="AD276" s="317"/>
      <c r="AE276" s="317"/>
      <c r="AF276" s="317"/>
      <c r="AG276" s="317"/>
      <c r="AH276" s="317"/>
      <c r="AI276" s="317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</row>
    <row r="277" spans="1:72" s="34" customFormat="1">
      <c r="A277" s="316"/>
      <c r="B277" s="303"/>
      <c r="C277" s="304"/>
      <c r="D277" s="305"/>
      <c r="E277" s="305"/>
      <c r="F277" s="317"/>
      <c r="G277" s="317"/>
      <c r="H277" s="317"/>
      <c r="I277" s="317"/>
      <c r="J277" s="317"/>
      <c r="K277" s="317"/>
      <c r="L277" s="317"/>
      <c r="M277" s="317"/>
      <c r="N277" s="317"/>
      <c r="O277" s="317"/>
      <c r="P277" s="317"/>
      <c r="Q277" s="317"/>
      <c r="R277" s="317"/>
      <c r="S277" s="317"/>
      <c r="T277" s="317"/>
      <c r="U277" s="317"/>
      <c r="V277" s="317"/>
      <c r="W277" s="317"/>
      <c r="X277" s="317"/>
      <c r="Y277" s="317"/>
      <c r="Z277" s="317"/>
      <c r="AA277" s="317"/>
      <c r="AB277" s="317"/>
      <c r="AC277" s="317"/>
      <c r="AD277" s="317"/>
      <c r="AE277" s="317"/>
      <c r="AF277" s="317"/>
      <c r="AG277" s="317"/>
      <c r="AH277" s="317"/>
      <c r="AI277" s="317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</row>
    <row r="278" spans="1:72" s="34" customFormat="1">
      <c r="A278" s="316"/>
      <c r="B278" s="303"/>
      <c r="C278" s="304"/>
      <c r="D278" s="305"/>
      <c r="E278" s="305"/>
      <c r="F278" s="317"/>
      <c r="G278" s="317"/>
      <c r="H278" s="317"/>
      <c r="I278" s="317"/>
      <c r="J278" s="317"/>
      <c r="K278" s="317"/>
      <c r="L278" s="317"/>
      <c r="M278" s="317"/>
      <c r="N278" s="317"/>
      <c r="O278" s="317"/>
      <c r="P278" s="317"/>
      <c r="Q278" s="317"/>
      <c r="R278" s="317"/>
      <c r="S278" s="317"/>
      <c r="T278" s="317"/>
      <c r="U278" s="317"/>
      <c r="V278" s="317"/>
      <c r="W278" s="317"/>
      <c r="X278" s="317"/>
      <c r="Y278" s="317"/>
      <c r="Z278" s="317"/>
      <c r="AA278" s="317"/>
      <c r="AB278" s="317"/>
      <c r="AC278" s="317"/>
      <c r="AD278" s="317"/>
      <c r="AE278" s="317"/>
      <c r="AF278" s="317"/>
      <c r="AG278" s="317"/>
      <c r="AH278" s="317"/>
      <c r="AI278" s="317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</row>
    <row r="279" spans="1:72" s="34" customFormat="1">
      <c r="A279" s="316"/>
      <c r="B279" s="303"/>
      <c r="C279" s="304"/>
      <c r="D279" s="305"/>
      <c r="E279" s="305"/>
      <c r="F279" s="317"/>
      <c r="G279" s="317"/>
      <c r="H279" s="317"/>
      <c r="I279" s="317"/>
      <c r="J279" s="317"/>
      <c r="K279" s="317"/>
      <c r="L279" s="317"/>
      <c r="M279" s="317"/>
      <c r="N279" s="317"/>
      <c r="O279" s="317"/>
      <c r="P279" s="317"/>
      <c r="Q279" s="317"/>
      <c r="R279" s="317"/>
      <c r="S279" s="317"/>
      <c r="T279" s="317"/>
      <c r="U279" s="317"/>
      <c r="V279" s="317"/>
      <c r="W279" s="317"/>
      <c r="X279" s="317"/>
      <c r="Y279" s="317"/>
      <c r="Z279" s="317"/>
      <c r="AA279" s="317"/>
      <c r="AB279" s="317"/>
      <c r="AC279" s="317"/>
      <c r="AD279" s="317"/>
      <c r="AE279" s="317"/>
      <c r="AF279" s="317"/>
      <c r="AG279" s="317"/>
      <c r="AH279" s="317"/>
      <c r="AI279" s="317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</row>
    <row r="280" spans="1:72" s="34" customFormat="1">
      <c r="A280" s="316"/>
      <c r="B280" s="303"/>
      <c r="C280" s="304"/>
      <c r="D280" s="305"/>
      <c r="E280" s="305"/>
      <c r="F280" s="317"/>
      <c r="G280" s="317"/>
      <c r="H280" s="317"/>
      <c r="I280" s="317"/>
      <c r="J280" s="317"/>
      <c r="K280" s="317"/>
      <c r="L280" s="317"/>
      <c r="M280" s="317"/>
      <c r="N280" s="317"/>
      <c r="O280" s="317"/>
      <c r="P280" s="317"/>
      <c r="Q280" s="317"/>
      <c r="R280" s="317"/>
      <c r="S280" s="317"/>
      <c r="T280" s="317"/>
      <c r="U280" s="317"/>
      <c r="V280" s="317"/>
      <c r="W280" s="317"/>
      <c r="X280" s="317"/>
      <c r="Y280" s="317"/>
      <c r="Z280" s="317"/>
      <c r="AA280" s="317"/>
      <c r="AB280" s="317"/>
      <c r="AC280" s="317"/>
      <c r="AD280" s="317"/>
      <c r="AE280" s="317"/>
      <c r="AF280" s="317"/>
      <c r="AG280" s="317"/>
      <c r="AH280" s="317"/>
      <c r="AI280" s="317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</row>
    <row r="281" spans="1:72" s="34" customFormat="1">
      <c r="A281" s="298"/>
      <c r="B281" s="299"/>
      <c r="C281" s="300"/>
      <c r="D281" s="301"/>
      <c r="E281" s="301"/>
      <c r="F281" s="317"/>
      <c r="G281" s="317"/>
      <c r="H281" s="317"/>
      <c r="I281" s="317"/>
      <c r="J281" s="317"/>
      <c r="K281" s="317"/>
      <c r="L281" s="317"/>
      <c r="M281" s="317"/>
      <c r="N281" s="317"/>
      <c r="O281" s="317"/>
      <c r="P281" s="317"/>
      <c r="Q281" s="317"/>
      <c r="R281" s="317"/>
      <c r="S281" s="317"/>
      <c r="T281" s="317"/>
      <c r="U281" s="317"/>
      <c r="V281" s="317"/>
      <c r="W281" s="317"/>
      <c r="X281" s="317"/>
      <c r="Y281" s="317"/>
      <c r="Z281" s="317"/>
      <c r="AA281" s="317"/>
      <c r="AB281" s="317"/>
      <c r="AC281" s="317"/>
      <c r="AD281" s="317"/>
      <c r="AE281" s="317"/>
      <c r="AF281" s="317"/>
      <c r="AG281" s="317"/>
      <c r="AH281" s="317"/>
      <c r="AI281" s="317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</row>
    <row r="282" spans="1:72" s="34" customFormat="1">
      <c r="A282" s="298"/>
      <c r="B282" s="299"/>
      <c r="C282" s="300"/>
      <c r="D282" s="301"/>
      <c r="E282" s="301"/>
      <c r="F282" s="317"/>
      <c r="G282" s="317"/>
      <c r="H282" s="317"/>
      <c r="I282" s="317"/>
      <c r="J282" s="317"/>
      <c r="K282" s="317"/>
      <c r="L282" s="317"/>
      <c r="M282" s="317"/>
      <c r="N282" s="317"/>
      <c r="O282" s="317"/>
      <c r="P282" s="317"/>
      <c r="Q282" s="317"/>
      <c r="R282" s="317"/>
      <c r="S282" s="317"/>
      <c r="T282" s="317"/>
      <c r="U282" s="317"/>
      <c r="V282" s="317"/>
      <c r="W282" s="317"/>
      <c r="X282" s="317"/>
      <c r="Y282" s="317"/>
      <c r="Z282" s="317"/>
      <c r="AA282" s="317"/>
      <c r="AB282" s="317"/>
      <c r="AC282" s="317"/>
      <c r="AD282" s="317"/>
      <c r="AE282" s="317"/>
      <c r="AF282" s="317"/>
      <c r="AG282" s="317"/>
      <c r="AH282" s="317"/>
      <c r="AI282" s="317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</row>
    <row r="283" spans="1:72" s="34" customFormat="1">
      <c r="A283" s="294"/>
      <c r="B283" s="295"/>
      <c r="C283" s="296"/>
      <c r="D283" s="297"/>
      <c r="E283" s="297"/>
      <c r="F283" s="328"/>
      <c r="G283" s="328"/>
      <c r="H283" s="328"/>
      <c r="I283" s="328"/>
      <c r="J283" s="328"/>
      <c r="K283" s="328"/>
      <c r="L283" s="328"/>
      <c r="M283" s="328"/>
      <c r="N283" s="328"/>
      <c r="O283" s="328"/>
      <c r="P283" s="328"/>
      <c r="Q283" s="328"/>
      <c r="R283" s="328"/>
      <c r="S283" s="328"/>
      <c r="T283" s="328"/>
      <c r="U283" s="328"/>
      <c r="V283" s="328"/>
      <c r="W283" s="328"/>
      <c r="X283" s="328"/>
      <c r="Y283" s="328"/>
      <c r="Z283" s="328"/>
      <c r="AA283" s="328"/>
      <c r="AB283" s="328"/>
      <c r="AC283" s="328"/>
      <c r="AD283" s="328"/>
      <c r="AE283" s="328"/>
      <c r="AF283" s="328"/>
      <c r="AG283" s="328"/>
      <c r="AH283" s="328"/>
      <c r="AI283" s="328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</row>
    <row r="284" spans="1:72" s="34" customFormat="1">
      <c r="A284" s="298"/>
      <c r="B284" s="299"/>
      <c r="C284" s="300"/>
      <c r="D284" s="301"/>
      <c r="E284" s="301"/>
      <c r="F284" s="317"/>
      <c r="G284" s="317"/>
      <c r="H284" s="317"/>
      <c r="I284" s="317"/>
      <c r="J284" s="317"/>
      <c r="K284" s="317"/>
      <c r="L284" s="317"/>
      <c r="M284" s="317"/>
      <c r="N284" s="317"/>
      <c r="O284" s="317"/>
      <c r="P284" s="317"/>
      <c r="Q284" s="317"/>
      <c r="R284" s="317"/>
      <c r="S284" s="317"/>
      <c r="T284" s="317"/>
      <c r="U284" s="317"/>
      <c r="V284" s="317"/>
      <c r="W284" s="317"/>
      <c r="X284" s="317"/>
      <c r="Y284" s="317"/>
      <c r="Z284" s="317"/>
      <c r="AA284" s="317"/>
      <c r="AB284" s="317"/>
      <c r="AC284" s="317"/>
      <c r="AD284" s="317"/>
      <c r="AE284" s="317"/>
      <c r="AF284" s="317"/>
      <c r="AG284" s="317"/>
      <c r="AH284" s="317"/>
      <c r="AI284" s="317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</row>
    <row r="285" spans="1:72" s="34" customFormat="1">
      <c r="A285" s="316"/>
      <c r="B285" s="303"/>
      <c r="C285" s="304"/>
      <c r="D285" s="305"/>
      <c r="E285" s="305"/>
      <c r="F285" s="317"/>
      <c r="G285" s="317"/>
      <c r="H285" s="317"/>
      <c r="I285" s="317"/>
      <c r="J285" s="317"/>
      <c r="K285" s="317"/>
      <c r="L285" s="317"/>
      <c r="M285" s="317"/>
      <c r="N285" s="317"/>
      <c r="O285" s="317"/>
      <c r="P285" s="317"/>
      <c r="Q285" s="317"/>
      <c r="R285" s="317"/>
      <c r="S285" s="317"/>
      <c r="T285" s="317"/>
      <c r="U285" s="317"/>
      <c r="V285" s="317"/>
      <c r="W285" s="317"/>
      <c r="X285" s="317"/>
      <c r="Y285" s="317"/>
      <c r="Z285" s="317"/>
      <c r="AA285" s="317"/>
      <c r="AB285" s="317"/>
      <c r="AC285" s="317"/>
      <c r="AD285" s="317"/>
      <c r="AE285" s="317"/>
      <c r="AF285" s="317"/>
      <c r="AG285" s="317"/>
      <c r="AH285" s="317"/>
      <c r="AI285" s="317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</row>
    <row r="286" spans="1:72" s="34" customFormat="1">
      <c r="A286" s="316"/>
      <c r="B286" s="303"/>
      <c r="C286" s="304"/>
      <c r="D286" s="305"/>
      <c r="E286" s="305"/>
      <c r="F286" s="317"/>
      <c r="G286" s="317"/>
      <c r="H286" s="317"/>
      <c r="I286" s="317"/>
      <c r="J286" s="317"/>
      <c r="K286" s="317"/>
      <c r="L286" s="317"/>
      <c r="M286" s="317"/>
      <c r="N286" s="317"/>
      <c r="O286" s="317"/>
      <c r="P286" s="317"/>
      <c r="Q286" s="317"/>
      <c r="R286" s="317"/>
      <c r="S286" s="317"/>
      <c r="T286" s="317"/>
      <c r="U286" s="317"/>
      <c r="V286" s="317"/>
      <c r="W286" s="317"/>
      <c r="X286" s="317"/>
      <c r="Y286" s="317"/>
      <c r="Z286" s="317"/>
      <c r="AA286" s="317"/>
      <c r="AB286" s="317"/>
      <c r="AC286" s="317"/>
      <c r="AD286" s="317"/>
      <c r="AE286" s="317"/>
      <c r="AF286" s="317"/>
      <c r="AG286" s="317"/>
      <c r="AH286" s="317"/>
      <c r="AI286" s="317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</row>
    <row r="287" spans="1:72" s="34" customFormat="1">
      <c r="A287" s="316"/>
      <c r="B287" s="303"/>
      <c r="C287" s="304"/>
      <c r="D287" s="305"/>
      <c r="E287" s="305"/>
      <c r="F287" s="317"/>
      <c r="G287" s="317"/>
      <c r="H287" s="317"/>
      <c r="I287" s="317"/>
      <c r="J287" s="317"/>
      <c r="K287" s="317"/>
      <c r="L287" s="317"/>
      <c r="M287" s="317"/>
      <c r="N287" s="317"/>
      <c r="O287" s="317"/>
      <c r="P287" s="317"/>
      <c r="Q287" s="317"/>
      <c r="R287" s="317"/>
      <c r="S287" s="317"/>
      <c r="T287" s="317"/>
      <c r="U287" s="317"/>
      <c r="V287" s="317"/>
      <c r="W287" s="317"/>
      <c r="X287" s="317"/>
      <c r="Y287" s="317"/>
      <c r="Z287" s="317"/>
      <c r="AA287" s="317"/>
      <c r="AB287" s="317"/>
      <c r="AC287" s="317"/>
      <c r="AD287" s="317"/>
      <c r="AE287" s="317"/>
      <c r="AF287" s="317"/>
      <c r="AG287" s="317"/>
      <c r="AH287" s="317"/>
      <c r="AI287" s="317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</row>
    <row r="288" spans="1:72" s="34" customFormat="1">
      <c r="A288" s="316"/>
      <c r="B288" s="303"/>
      <c r="C288" s="304"/>
      <c r="D288" s="305"/>
      <c r="E288" s="305"/>
      <c r="F288" s="317"/>
      <c r="G288" s="317"/>
      <c r="H288" s="317"/>
      <c r="I288" s="317"/>
      <c r="J288" s="317"/>
      <c r="K288" s="317"/>
      <c r="L288" s="317"/>
      <c r="M288" s="317"/>
      <c r="N288" s="317"/>
      <c r="O288" s="317"/>
      <c r="P288" s="317"/>
      <c r="Q288" s="317"/>
      <c r="R288" s="317"/>
      <c r="S288" s="317"/>
      <c r="T288" s="317"/>
      <c r="U288" s="317"/>
      <c r="V288" s="317"/>
      <c r="W288" s="317"/>
      <c r="X288" s="317"/>
      <c r="Y288" s="317"/>
      <c r="Z288" s="317"/>
      <c r="AA288" s="317"/>
      <c r="AB288" s="317"/>
      <c r="AC288" s="317"/>
      <c r="AD288" s="317"/>
      <c r="AE288" s="317"/>
      <c r="AF288" s="317"/>
      <c r="AG288" s="317"/>
      <c r="AH288" s="317"/>
      <c r="AI288" s="317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</row>
    <row r="289" spans="1:72" s="34" customFormat="1">
      <c r="A289" s="316"/>
      <c r="B289" s="303"/>
      <c r="C289" s="304"/>
      <c r="D289" s="305"/>
      <c r="E289" s="305"/>
      <c r="F289" s="317"/>
      <c r="G289" s="317"/>
      <c r="H289" s="317"/>
      <c r="I289" s="317"/>
      <c r="J289" s="317"/>
      <c r="K289" s="317"/>
      <c r="L289" s="317"/>
      <c r="M289" s="317"/>
      <c r="N289" s="317"/>
      <c r="O289" s="317"/>
      <c r="P289" s="317"/>
      <c r="Q289" s="317"/>
      <c r="R289" s="317"/>
      <c r="S289" s="317"/>
      <c r="T289" s="317"/>
      <c r="U289" s="317"/>
      <c r="V289" s="317"/>
      <c r="W289" s="317"/>
      <c r="X289" s="317"/>
      <c r="Y289" s="317"/>
      <c r="Z289" s="317"/>
      <c r="AA289" s="317"/>
      <c r="AB289" s="317"/>
      <c r="AC289" s="317"/>
      <c r="AD289" s="317"/>
      <c r="AE289" s="317"/>
      <c r="AF289" s="317"/>
      <c r="AG289" s="317"/>
      <c r="AH289" s="317"/>
      <c r="AI289" s="317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</row>
    <row r="290" spans="1:72" s="34" customFormat="1">
      <c r="A290" s="298"/>
      <c r="B290" s="299"/>
      <c r="C290" s="300"/>
      <c r="D290" s="301"/>
      <c r="E290" s="301"/>
      <c r="F290" s="317"/>
      <c r="G290" s="317"/>
      <c r="H290" s="317"/>
      <c r="I290" s="317"/>
      <c r="J290" s="317"/>
      <c r="K290" s="317"/>
      <c r="L290" s="317"/>
      <c r="M290" s="317"/>
      <c r="N290" s="317"/>
      <c r="O290" s="317"/>
      <c r="P290" s="317"/>
      <c r="Q290" s="317"/>
      <c r="R290" s="317"/>
      <c r="S290" s="317"/>
      <c r="T290" s="317"/>
      <c r="U290" s="317"/>
      <c r="V290" s="317"/>
      <c r="W290" s="317"/>
      <c r="X290" s="317"/>
      <c r="Y290" s="317"/>
      <c r="Z290" s="317"/>
      <c r="AA290" s="317"/>
      <c r="AB290" s="317"/>
      <c r="AC290" s="317"/>
      <c r="AD290" s="317"/>
      <c r="AE290" s="317"/>
      <c r="AF290" s="317"/>
      <c r="AG290" s="317"/>
      <c r="AH290" s="317"/>
      <c r="AI290" s="317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</row>
    <row r="291" spans="1:72" s="34" customFormat="1">
      <c r="A291" s="316"/>
      <c r="B291" s="303"/>
      <c r="C291" s="304"/>
      <c r="D291" s="305"/>
      <c r="E291" s="305"/>
      <c r="F291" s="317"/>
      <c r="G291" s="317"/>
      <c r="H291" s="317"/>
      <c r="I291" s="317"/>
      <c r="J291" s="317"/>
      <c r="K291" s="317"/>
      <c r="L291" s="317"/>
      <c r="M291" s="317"/>
      <c r="N291" s="317"/>
      <c r="O291" s="317"/>
      <c r="P291" s="317"/>
      <c r="Q291" s="317"/>
      <c r="R291" s="317"/>
      <c r="S291" s="317"/>
      <c r="T291" s="317"/>
      <c r="U291" s="317"/>
      <c r="V291" s="317"/>
      <c r="W291" s="317"/>
      <c r="X291" s="317"/>
      <c r="Y291" s="317"/>
      <c r="Z291" s="317"/>
      <c r="AA291" s="317"/>
      <c r="AB291" s="317"/>
      <c r="AC291" s="317"/>
      <c r="AD291" s="317"/>
      <c r="AE291" s="317"/>
      <c r="AF291" s="317"/>
      <c r="AG291" s="317"/>
      <c r="AH291" s="317"/>
      <c r="AI291" s="317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</row>
    <row r="292" spans="1:72" s="34" customFormat="1">
      <c r="A292" s="316"/>
      <c r="B292" s="303"/>
      <c r="C292" s="304"/>
      <c r="D292" s="305"/>
      <c r="E292" s="305"/>
      <c r="F292" s="317"/>
      <c r="G292" s="317"/>
      <c r="H292" s="317"/>
      <c r="I292" s="317"/>
      <c r="J292" s="317"/>
      <c r="K292" s="317"/>
      <c r="L292" s="317"/>
      <c r="M292" s="317"/>
      <c r="N292" s="317"/>
      <c r="O292" s="317"/>
      <c r="P292" s="317"/>
      <c r="Q292" s="317"/>
      <c r="R292" s="317"/>
      <c r="S292" s="317"/>
      <c r="T292" s="317"/>
      <c r="U292" s="317"/>
      <c r="V292" s="317"/>
      <c r="W292" s="317"/>
      <c r="X292" s="317"/>
      <c r="Y292" s="317"/>
      <c r="Z292" s="317"/>
      <c r="AA292" s="317"/>
      <c r="AB292" s="317"/>
      <c r="AC292" s="317"/>
      <c r="AD292" s="317"/>
      <c r="AE292" s="317"/>
      <c r="AF292" s="317"/>
      <c r="AG292" s="317"/>
      <c r="AH292" s="317"/>
      <c r="AI292" s="317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</row>
    <row r="293" spans="1:72" s="34" customFormat="1">
      <c r="A293" s="316"/>
      <c r="B293" s="303"/>
      <c r="C293" s="304"/>
      <c r="D293" s="305"/>
      <c r="E293" s="305"/>
      <c r="F293" s="317"/>
      <c r="G293" s="317"/>
      <c r="H293" s="317"/>
      <c r="I293" s="317"/>
      <c r="J293" s="317"/>
      <c r="K293" s="317"/>
      <c r="L293" s="317"/>
      <c r="M293" s="317"/>
      <c r="N293" s="317"/>
      <c r="O293" s="317"/>
      <c r="P293" s="317"/>
      <c r="Q293" s="317"/>
      <c r="R293" s="317"/>
      <c r="S293" s="317"/>
      <c r="T293" s="317"/>
      <c r="U293" s="317"/>
      <c r="V293" s="317"/>
      <c r="W293" s="317"/>
      <c r="X293" s="317"/>
      <c r="Y293" s="317"/>
      <c r="Z293" s="317"/>
      <c r="AA293" s="317"/>
      <c r="AB293" s="317"/>
      <c r="AC293" s="317"/>
      <c r="AD293" s="317"/>
      <c r="AE293" s="317"/>
      <c r="AF293" s="317"/>
      <c r="AG293" s="317"/>
      <c r="AH293" s="317"/>
      <c r="AI293" s="317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</row>
    <row r="294" spans="1:72" s="34" customFormat="1">
      <c r="A294" s="316"/>
      <c r="B294" s="303"/>
      <c r="C294" s="304"/>
      <c r="D294" s="305"/>
      <c r="E294" s="305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7"/>
      <c r="AG294" s="317"/>
      <c r="AH294" s="317"/>
      <c r="AI294" s="317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</row>
    <row r="295" spans="1:72" s="34" customFormat="1">
      <c r="A295" s="316"/>
      <c r="B295" s="303"/>
      <c r="C295" s="304"/>
      <c r="D295" s="305"/>
      <c r="E295" s="305"/>
      <c r="F295" s="317"/>
      <c r="G295" s="317"/>
      <c r="H295" s="317"/>
      <c r="I295" s="317"/>
      <c r="J295" s="317"/>
      <c r="K295" s="317"/>
      <c r="L295" s="317"/>
      <c r="M295" s="317"/>
      <c r="N295" s="317"/>
      <c r="O295" s="317"/>
      <c r="P295" s="317"/>
      <c r="Q295" s="317"/>
      <c r="R295" s="317"/>
      <c r="S295" s="317"/>
      <c r="T295" s="317"/>
      <c r="U295" s="317"/>
      <c r="V295" s="317"/>
      <c r="W295" s="317"/>
      <c r="X295" s="317"/>
      <c r="Y295" s="317"/>
      <c r="Z295" s="317"/>
      <c r="AA295" s="317"/>
      <c r="AB295" s="317"/>
      <c r="AC295" s="317"/>
      <c r="AD295" s="317"/>
      <c r="AE295" s="317"/>
      <c r="AF295" s="317"/>
      <c r="AG295" s="317"/>
      <c r="AH295" s="317"/>
      <c r="AI295" s="317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</row>
    <row r="296" spans="1:72" s="34" customFormat="1">
      <c r="A296" s="316"/>
      <c r="B296" s="303"/>
      <c r="C296" s="304"/>
      <c r="D296" s="305"/>
      <c r="E296" s="305"/>
      <c r="F296" s="317"/>
      <c r="G296" s="317"/>
      <c r="H296" s="317"/>
      <c r="I296" s="317"/>
      <c r="J296" s="317"/>
      <c r="K296" s="317"/>
      <c r="L296" s="317"/>
      <c r="M296" s="317"/>
      <c r="N296" s="317"/>
      <c r="O296" s="317"/>
      <c r="P296" s="317"/>
      <c r="Q296" s="317"/>
      <c r="R296" s="317"/>
      <c r="S296" s="317"/>
      <c r="T296" s="317"/>
      <c r="U296" s="317"/>
      <c r="V296" s="317"/>
      <c r="W296" s="317"/>
      <c r="X296" s="317"/>
      <c r="Y296" s="317"/>
      <c r="Z296" s="317"/>
      <c r="AA296" s="317"/>
      <c r="AB296" s="317"/>
      <c r="AC296" s="317"/>
      <c r="AD296" s="317"/>
      <c r="AE296" s="317"/>
      <c r="AF296" s="317"/>
      <c r="AG296" s="317"/>
      <c r="AH296" s="317"/>
      <c r="AI296" s="317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</row>
    <row r="297" spans="1:72" s="34" customFormat="1">
      <c r="A297" s="298"/>
      <c r="B297" s="299"/>
      <c r="C297" s="300"/>
      <c r="D297" s="301"/>
      <c r="E297" s="301"/>
      <c r="F297" s="317"/>
      <c r="G297" s="317"/>
      <c r="H297" s="317"/>
      <c r="I297" s="317"/>
      <c r="J297" s="317"/>
      <c r="K297" s="317"/>
      <c r="L297" s="317"/>
      <c r="M297" s="317"/>
      <c r="N297" s="317"/>
      <c r="O297" s="317"/>
      <c r="P297" s="317"/>
      <c r="Q297" s="317"/>
      <c r="R297" s="317"/>
      <c r="S297" s="317"/>
      <c r="T297" s="317"/>
      <c r="U297" s="317"/>
      <c r="V297" s="317"/>
      <c r="W297" s="317"/>
      <c r="X297" s="317"/>
      <c r="Y297" s="317"/>
      <c r="Z297" s="317"/>
      <c r="AA297" s="317"/>
      <c r="AB297" s="317"/>
      <c r="AC297" s="317"/>
      <c r="AD297" s="317"/>
      <c r="AE297" s="317"/>
      <c r="AF297" s="317"/>
      <c r="AG297" s="317"/>
      <c r="AH297" s="317"/>
      <c r="AI297" s="317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</row>
    <row r="298" spans="1:72" s="34" customFormat="1">
      <c r="A298" s="316"/>
      <c r="B298" s="303"/>
      <c r="C298" s="304"/>
      <c r="D298" s="305"/>
      <c r="E298" s="305"/>
      <c r="F298" s="317"/>
      <c r="G298" s="317"/>
      <c r="H298" s="317"/>
      <c r="I298" s="317"/>
      <c r="J298" s="317"/>
      <c r="K298" s="317"/>
      <c r="L298" s="317"/>
      <c r="M298" s="317"/>
      <c r="N298" s="317"/>
      <c r="O298" s="317"/>
      <c r="P298" s="317"/>
      <c r="Q298" s="317"/>
      <c r="R298" s="317"/>
      <c r="S298" s="317"/>
      <c r="T298" s="317"/>
      <c r="U298" s="317"/>
      <c r="V298" s="317"/>
      <c r="W298" s="317"/>
      <c r="X298" s="317"/>
      <c r="Y298" s="317"/>
      <c r="Z298" s="317"/>
      <c r="AA298" s="317"/>
      <c r="AB298" s="317"/>
      <c r="AC298" s="317"/>
      <c r="AD298" s="317"/>
      <c r="AE298" s="317"/>
      <c r="AF298" s="317"/>
      <c r="AG298" s="317"/>
      <c r="AH298" s="317"/>
      <c r="AI298" s="317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</row>
    <row r="299" spans="1:72" s="34" customFormat="1">
      <c r="A299" s="316"/>
      <c r="B299" s="303"/>
      <c r="C299" s="304"/>
      <c r="D299" s="305"/>
      <c r="E299" s="305"/>
      <c r="F299" s="317"/>
      <c r="G299" s="317"/>
      <c r="H299" s="317"/>
      <c r="I299" s="317"/>
      <c r="J299" s="317"/>
      <c r="K299" s="317"/>
      <c r="L299" s="317"/>
      <c r="M299" s="317"/>
      <c r="N299" s="317"/>
      <c r="O299" s="317"/>
      <c r="P299" s="317"/>
      <c r="Q299" s="317"/>
      <c r="R299" s="317"/>
      <c r="S299" s="317"/>
      <c r="T299" s="317"/>
      <c r="U299" s="317"/>
      <c r="V299" s="317"/>
      <c r="W299" s="317"/>
      <c r="X299" s="317"/>
      <c r="Y299" s="317"/>
      <c r="Z299" s="317"/>
      <c r="AA299" s="317"/>
      <c r="AB299" s="317"/>
      <c r="AC299" s="317"/>
      <c r="AD299" s="317"/>
      <c r="AE299" s="317"/>
      <c r="AF299" s="317"/>
      <c r="AG299" s="317"/>
      <c r="AH299" s="317"/>
      <c r="AI299" s="317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</row>
    <row r="300" spans="1:72" s="34" customFormat="1">
      <c r="A300" s="316"/>
      <c r="B300" s="303"/>
      <c r="C300" s="304"/>
      <c r="D300" s="305"/>
      <c r="E300" s="305"/>
      <c r="F300" s="317"/>
      <c r="G300" s="317"/>
      <c r="H300" s="317"/>
      <c r="I300" s="317"/>
      <c r="J300" s="317"/>
      <c r="K300" s="317"/>
      <c r="L300" s="317"/>
      <c r="M300" s="317"/>
      <c r="N300" s="317"/>
      <c r="O300" s="317"/>
      <c r="P300" s="317"/>
      <c r="Q300" s="317"/>
      <c r="R300" s="317"/>
      <c r="S300" s="317"/>
      <c r="T300" s="317"/>
      <c r="U300" s="317"/>
      <c r="V300" s="317"/>
      <c r="W300" s="317"/>
      <c r="X300" s="317"/>
      <c r="Y300" s="317"/>
      <c r="Z300" s="317"/>
      <c r="AA300" s="317"/>
      <c r="AB300" s="317"/>
      <c r="AC300" s="317"/>
      <c r="AD300" s="317"/>
      <c r="AE300" s="317"/>
      <c r="AF300" s="317"/>
      <c r="AG300" s="317"/>
      <c r="AH300" s="317"/>
      <c r="AI300" s="317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</row>
    <row r="301" spans="1:72" s="34" customFormat="1">
      <c r="A301" s="316"/>
      <c r="B301" s="303"/>
      <c r="C301" s="304"/>
      <c r="D301" s="305"/>
      <c r="E301" s="305"/>
      <c r="F301" s="317"/>
      <c r="G301" s="317"/>
      <c r="H301" s="317"/>
      <c r="I301" s="317"/>
      <c r="J301" s="317"/>
      <c r="K301" s="317"/>
      <c r="L301" s="317"/>
      <c r="M301" s="317"/>
      <c r="N301" s="317"/>
      <c r="O301" s="317"/>
      <c r="P301" s="317"/>
      <c r="Q301" s="317"/>
      <c r="R301" s="317"/>
      <c r="S301" s="317"/>
      <c r="T301" s="317"/>
      <c r="U301" s="317"/>
      <c r="V301" s="317"/>
      <c r="W301" s="317"/>
      <c r="X301" s="317"/>
      <c r="Y301" s="317"/>
      <c r="Z301" s="317"/>
      <c r="AA301" s="317"/>
      <c r="AB301" s="317"/>
      <c r="AC301" s="317"/>
      <c r="AD301" s="317"/>
      <c r="AE301" s="317"/>
      <c r="AF301" s="317"/>
      <c r="AG301" s="317"/>
      <c r="AH301" s="317"/>
      <c r="AI301" s="317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</row>
    <row r="302" spans="1:72" s="34" customFormat="1">
      <c r="A302" s="316"/>
      <c r="B302" s="303"/>
      <c r="C302" s="304"/>
      <c r="D302" s="305"/>
      <c r="E302" s="305"/>
      <c r="F302" s="317"/>
      <c r="G302" s="317"/>
      <c r="H302" s="317"/>
      <c r="I302" s="317"/>
      <c r="J302" s="317"/>
      <c r="K302" s="317"/>
      <c r="L302" s="317"/>
      <c r="M302" s="317"/>
      <c r="N302" s="317"/>
      <c r="O302" s="317"/>
      <c r="P302" s="317"/>
      <c r="Q302" s="317"/>
      <c r="R302" s="317"/>
      <c r="S302" s="317"/>
      <c r="T302" s="317"/>
      <c r="U302" s="317"/>
      <c r="V302" s="317"/>
      <c r="W302" s="317"/>
      <c r="X302" s="317"/>
      <c r="Y302" s="317"/>
      <c r="Z302" s="317"/>
      <c r="AA302" s="317"/>
      <c r="AB302" s="317"/>
      <c r="AC302" s="317"/>
      <c r="AD302" s="317"/>
      <c r="AE302" s="317"/>
      <c r="AF302" s="317"/>
      <c r="AG302" s="317"/>
      <c r="AH302" s="317"/>
      <c r="AI302" s="317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</row>
    <row r="303" spans="1:72" s="34" customFormat="1">
      <c r="A303" s="316"/>
      <c r="B303" s="303"/>
      <c r="C303" s="304"/>
      <c r="D303" s="305"/>
      <c r="E303" s="305"/>
      <c r="F303" s="317"/>
      <c r="G303" s="317"/>
      <c r="H303" s="317"/>
      <c r="I303" s="317"/>
      <c r="J303" s="317"/>
      <c r="K303" s="317"/>
      <c r="L303" s="317"/>
      <c r="M303" s="317"/>
      <c r="N303" s="317"/>
      <c r="O303" s="317"/>
      <c r="P303" s="317"/>
      <c r="Q303" s="317"/>
      <c r="R303" s="317"/>
      <c r="S303" s="317"/>
      <c r="T303" s="317"/>
      <c r="U303" s="317"/>
      <c r="V303" s="317"/>
      <c r="W303" s="317"/>
      <c r="X303" s="317"/>
      <c r="Y303" s="317"/>
      <c r="Z303" s="317"/>
      <c r="AA303" s="317"/>
      <c r="AB303" s="317"/>
      <c r="AC303" s="317"/>
      <c r="AD303" s="317"/>
      <c r="AE303" s="317"/>
      <c r="AF303" s="317"/>
      <c r="AG303" s="317"/>
      <c r="AH303" s="317"/>
      <c r="AI303" s="317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</row>
    <row r="304" spans="1:72" s="34" customFormat="1">
      <c r="A304" s="298"/>
      <c r="B304" s="299"/>
      <c r="C304" s="300"/>
      <c r="D304" s="301"/>
      <c r="E304" s="301"/>
      <c r="F304" s="317"/>
      <c r="G304" s="317"/>
      <c r="H304" s="317"/>
      <c r="I304" s="317"/>
      <c r="J304" s="317"/>
      <c r="K304" s="317"/>
      <c r="L304" s="317"/>
      <c r="M304" s="317"/>
      <c r="N304" s="317"/>
      <c r="O304" s="317"/>
      <c r="P304" s="317"/>
      <c r="Q304" s="317"/>
      <c r="R304" s="317"/>
      <c r="S304" s="317"/>
      <c r="T304" s="317"/>
      <c r="U304" s="317"/>
      <c r="V304" s="317"/>
      <c r="W304" s="317"/>
      <c r="X304" s="317"/>
      <c r="Y304" s="317"/>
      <c r="Z304" s="317"/>
      <c r="AA304" s="317"/>
      <c r="AB304" s="317"/>
      <c r="AC304" s="317"/>
      <c r="AD304" s="317"/>
      <c r="AE304" s="317"/>
      <c r="AF304" s="317"/>
      <c r="AG304" s="317"/>
      <c r="AH304" s="317"/>
      <c r="AI304" s="317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</row>
    <row r="305" spans="1:72" s="34" customFormat="1">
      <c r="A305" s="298"/>
      <c r="B305" s="299"/>
      <c r="C305" s="300"/>
      <c r="D305" s="301"/>
      <c r="E305" s="301"/>
      <c r="F305" s="317"/>
      <c r="G305" s="317"/>
      <c r="H305" s="317"/>
      <c r="I305" s="317"/>
      <c r="J305" s="317"/>
      <c r="K305" s="317"/>
      <c r="L305" s="317"/>
      <c r="M305" s="317"/>
      <c r="N305" s="317"/>
      <c r="O305" s="317"/>
      <c r="P305" s="317"/>
      <c r="Q305" s="317"/>
      <c r="R305" s="317"/>
      <c r="S305" s="317"/>
      <c r="T305" s="317"/>
      <c r="U305" s="317"/>
      <c r="V305" s="317"/>
      <c r="W305" s="317"/>
      <c r="X305" s="317"/>
      <c r="Y305" s="317"/>
      <c r="Z305" s="317"/>
      <c r="AA305" s="317"/>
      <c r="AB305" s="317"/>
      <c r="AC305" s="317"/>
      <c r="AD305" s="317"/>
      <c r="AE305" s="317"/>
      <c r="AF305" s="317"/>
      <c r="AG305" s="317"/>
      <c r="AH305" s="317"/>
      <c r="AI305" s="317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</row>
    <row r="306" spans="1:72" s="34" customFormat="1">
      <c r="A306" s="298"/>
      <c r="B306" s="299"/>
      <c r="C306" s="300"/>
      <c r="D306" s="301"/>
      <c r="E306" s="301"/>
      <c r="F306" s="317"/>
      <c r="G306" s="317"/>
      <c r="H306" s="317"/>
      <c r="I306" s="317"/>
      <c r="J306" s="317"/>
      <c r="K306" s="317"/>
      <c r="L306" s="317"/>
      <c r="M306" s="317"/>
      <c r="N306" s="317"/>
      <c r="O306" s="317"/>
      <c r="P306" s="317"/>
      <c r="Q306" s="317"/>
      <c r="R306" s="317"/>
      <c r="S306" s="317"/>
      <c r="T306" s="317"/>
      <c r="U306" s="317"/>
      <c r="V306" s="317"/>
      <c r="W306" s="317"/>
      <c r="X306" s="317"/>
      <c r="Y306" s="317"/>
      <c r="Z306" s="317"/>
      <c r="AA306" s="317"/>
      <c r="AB306" s="317"/>
      <c r="AC306" s="317"/>
      <c r="AD306" s="317"/>
      <c r="AE306" s="317"/>
      <c r="AF306" s="317"/>
      <c r="AG306" s="317"/>
      <c r="AH306" s="317"/>
      <c r="AI306" s="317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</row>
    <row r="307" spans="1:72" s="34" customFormat="1">
      <c r="A307" s="322"/>
      <c r="B307" s="323"/>
      <c r="C307" s="324"/>
      <c r="D307" s="325"/>
      <c r="E307" s="325"/>
      <c r="F307" s="326"/>
      <c r="G307" s="326"/>
      <c r="H307" s="326"/>
      <c r="I307" s="326"/>
      <c r="J307" s="326"/>
      <c r="K307" s="326"/>
      <c r="L307" s="326"/>
      <c r="M307" s="326"/>
      <c r="N307" s="326"/>
      <c r="O307" s="326"/>
      <c r="P307" s="326"/>
      <c r="Q307" s="326"/>
      <c r="R307" s="326"/>
      <c r="S307" s="326"/>
      <c r="T307" s="326"/>
      <c r="U307" s="326"/>
      <c r="V307" s="326"/>
      <c r="W307" s="326"/>
      <c r="X307" s="326"/>
      <c r="Y307" s="326"/>
      <c r="Z307" s="326"/>
      <c r="AA307" s="326"/>
      <c r="AB307" s="326"/>
      <c r="AC307" s="326"/>
      <c r="AD307" s="326"/>
      <c r="AE307" s="326"/>
      <c r="AF307" s="326"/>
      <c r="AG307" s="326"/>
      <c r="AH307" s="326"/>
      <c r="AI307" s="326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</row>
    <row r="308" spans="1:72" s="34" customFormat="1">
      <c r="A308" s="294"/>
      <c r="B308" s="295"/>
      <c r="C308" s="296"/>
      <c r="D308" s="297"/>
      <c r="E308" s="297"/>
      <c r="F308" s="297"/>
      <c r="G308" s="297"/>
      <c r="H308" s="297"/>
      <c r="I308" s="297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  <c r="AD308" s="297"/>
      <c r="AE308" s="297"/>
      <c r="AF308" s="297"/>
      <c r="AG308" s="297"/>
      <c r="AH308" s="297"/>
      <c r="AI308" s="297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</row>
    <row r="309" spans="1:72" s="34" customFormat="1">
      <c r="A309" s="298"/>
      <c r="B309" s="299"/>
      <c r="C309" s="300"/>
      <c r="D309" s="301"/>
      <c r="E309" s="301"/>
      <c r="F309" s="301"/>
      <c r="G309" s="301"/>
      <c r="H309" s="301"/>
      <c r="I309" s="301"/>
      <c r="J309" s="301"/>
      <c r="K309" s="301"/>
      <c r="L309" s="301"/>
      <c r="M309" s="301"/>
      <c r="N309" s="301"/>
      <c r="O309" s="301"/>
      <c r="P309" s="301"/>
      <c r="Q309" s="301"/>
      <c r="R309" s="301"/>
      <c r="S309" s="301"/>
      <c r="T309" s="301"/>
      <c r="U309" s="301"/>
      <c r="V309" s="301"/>
      <c r="W309" s="301"/>
      <c r="X309" s="301"/>
      <c r="Y309" s="301"/>
      <c r="Z309" s="301"/>
      <c r="AA309" s="301"/>
      <c r="AB309" s="301"/>
      <c r="AC309" s="301"/>
      <c r="AD309" s="301"/>
      <c r="AE309" s="301"/>
      <c r="AF309" s="301"/>
      <c r="AG309" s="301"/>
      <c r="AH309" s="301"/>
      <c r="AI309" s="30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</row>
    <row r="310" spans="1:72" s="34" customFormat="1">
      <c r="A310" s="302"/>
      <c r="B310" s="303"/>
      <c r="C310" s="304"/>
      <c r="D310" s="305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</row>
    <row r="311" spans="1:72" s="34" customFormat="1">
      <c r="A311" s="302"/>
      <c r="B311" s="303"/>
      <c r="C311" s="304"/>
      <c r="D311" s="305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</row>
    <row r="312" spans="1:72" s="34" customFormat="1">
      <c r="A312" s="302"/>
      <c r="B312" s="303"/>
      <c r="C312" s="304"/>
      <c r="D312" s="305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</row>
    <row r="313" spans="1:72" s="34" customFormat="1">
      <c r="A313" s="302"/>
      <c r="B313" s="303"/>
      <c r="C313" s="304"/>
      <c r="D313" s="305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</row>
    <row r="314" spans="1:72" s="34" customFormat="1">
      <c r="A314" s="302"/>
      <c r="B314" s="303"/>
      <c r="C314" s="304"/>
      <c r="D314" s="305"/>
      <c r="E314" s="305"/>
      <c r="F314" s="305"/>
      <c r="G314" s="305"/>
      <c r="H314" s="305"/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</row>
    <row r="315" spans="1:72" s="34" customFormat="1">
      <c r="A315" s="302"/>
      <c r="B315" s="303"/>
      <c r="C315" s="304"/>
      <c r="D315" s="305"/>
      <c r="E315" s="305"/>
      <c r="F315" s="305"/>
      <c r="G315" s="305"/>
      <c r="H315" s="305"/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</row>
    <row r="316" spans="1:72" s="34" customFormat="1">
      <c r="A316" s="302"/>
      <c r="B316" s="303"/>
      <c r="C316" s="304"/>
      <c r="D316" s="305"/>
      <c r="E316" s="305"/>
      <c r="F316" s="305"/>
      <c r="G316" s="305"/>
      <c r="H316" s="305"/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</row>
    <row r="317" spans="1:72" s="34" customFormat="1">
      <c r="A317" s="302"/>
      <c r="B317" s="303"/>
      <c r="C317" s="304"/>
      <c r="D317" s="305"/>
      <c r="E317" s="305"/>
      <c r="F317" s="305"/>
      <c r="G317" s="305"/>
      <c r="H317" s="305"/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</row>
    <row r="318" spans="1:72" s="34" customFormat="1">
      <c r="A318" s="302"/>
      <c r="B318" s="303"/>
      <c r="C318" s="304"/>
      <c r="D318" s="305"/>
      <c r="E318" s="305"/>
      <c r="F318" s="305"/>
      <c r="G318" s="305"/>
      <c r="H318" s="305"/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</row>
    <row r="319" spans="1:72" s="34" customFormat="1">
      <c r="A319" s="302"/>
      <c r="B319" s="303"/>
      <c r="C319" s="304"/>
      <c r="D319" s="305"/>
      <c r="E319" s="305"/>
      <c r="F319" s="305"/>
      <c r="G319" s="305"/>
      <c r="H319" s="305"/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</row>
    <row r="320" spans="1:72" s="34" customFormat="1">
      <c r="A320" s="302"/>
      <c r="B320" s="303"/>
      <c r="C320" s="304"/>
      <c r="D320" s="305"/>
      <c r="E320" s="305"/>
      <c r="F320" s="305"/>
      <c r="G320" s="305"/>
      <c r="H320" s="305"/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</row>
    <row r="321" spans="1:72" s="34" customFormat="1">
      <c r="A321" s="302"/>
      <c r="B321" s="303"/>
      <c r="C321" s="304"/>
      <c r="D321" s="305"/>
      <c r="E321" s="305"/>
      <c r="F321" s="305"/>
      <c r="G321" s="305"/>
      <c r="H321" s="305"/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</row>
    <row r="322" spans="1:72" s="34" customFormat="1">
      <c r="A322" s="302"/>
      <c r="B322" s="303"/>
      <c r="C322" s="304"/>
      <c r="D322" s="305"/>
      <c r="E322" s="305"/>
      <c r="F322" s="305"/>
      <c r="G322" s="305"/>
      <c r="H322" s="305"/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</row>
    <row r="323" spans="1:72" s="34" customFormat="1">
      <c r="A323" s="302"/>
      <c r="B323" s="303"/>
      <c r="C323" s="304"/>
      <c r="D323" s="305"/>
      <c r="E323" s="305"/>
      <c r="F323" s="305"/>
      <c r="G323" s="305"/>
      <c r="H323" s="305"/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</row>
    <row r="324" spans="1:72" s="34" customFormat="1">
      <c r="A324" s="302"/>
      <c r="B324" s="303"/>
      <c r="C324" s="304"/>
      <c r="D324" s="305"/>
      <c r="E324" s="305"/>
      <c r="F324" s="305"/>
      <c r="G324" s="305"/>
      <c r="H324" s="305"/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</row>
    <row r="325" spans="1:72" s="34" customFormat="1">
      <c r="A325" s="302"/>
      <c r="B325" s="303"/>
      <c r="C325" s="304"/>
      <c r="D325" s="305"/>
      <c r="E325" s="305"/>
      <c r="F325" s="305"/>
      <c r="G325" s="305"/>
      <c r="H325" s="305"/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</row>
    <row r="326" spans="1:72">
      <c r="A326" s="302"/>
      <c r="B326" s="303"/>
      <c r="C326" s="304"/>
      <c r="D326" s="305"/>
      <c r="E326" s="305"/>
      <c r="F326" s="305"/>
      <c r="G326" s="305"/>
      <c r="H326" s="305"/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1:72">
      <c r="A327" s="302"/>
      <c r="B327" s="303"/>
      <c r="C327" s="304"/>
      <c r="D327" s="305"/>
      <c r="E327" s="305"/>
      <c r="F327" s="305"/>
      <c r="G327" s="305"/>
      <c r="H327" s="305"/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</row>
    <row r="328" spans="1:72">
      <c r="A328" s="302"/>
      <c r="B328" s="303"/>
      <c r="C328" s="304"/>
      <c r="D328" s="305"/>
      <c r="E328" s="305"/>
      <c r="F328" s="305"/>
      <c r="G328" s="305"/>
      <c r="H328" s="305"/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1:72">
      <c r="A329" s="298"/>
      <c r="B329" s="299"/>
      <c r="C329" s="300"/>
      <c r="D329" s="301"/>
      <c r="E329" s="301"/>
      <c r="F329" s="301"/>
      <c r="G329" s="301"/>
      <c r="H329" s="301"/>
      <c r="I329" s="301"/>
      <c r="J329" s="301"/>
      <c r="K329" s="301"/>
      <c r="L329" s="301"/>
      <c r="M329" s="301"/>
      <c r="N329" s="301"/>
      <c r="O329" s="301"/>
      <c r="P329" s="301"/>
      <c r="Q329" s="301"/>
      <c r="R329" s="301"/>
      <c r="S329" s="301"/>
      <c r="T329" s="301"/>
      <c r="U329" s="301"/>
      <c r="V329" s="301"/>
      <c r="W329" s="301"/>
      <c r="X329" s="301"/>
      <c r="Y329" s="301"/>
      <c r="Z329" s="301"/>
      <c r="AA329" s="301"/>
      <c r="AB329" s="301"/>
      <c r="AC329" s="301"/>
      <c r="AD329" s="301"/>
      <c r="AE329" s="301"/>
      <c r="AF329" s="301"/>
      <c r="AG329" s="301"/>
      <c r="AH329" s="301"/>
      <c r="AI329" s="301"/>
    </row>
    <row r="330" spans="1:72">
      <c r="A330" s="302"/>
      <c r="B330" s="303"/>
      <c r="C330" s="304"/>
      <c r="D330" s="305"/>
      <c r="E330" s="305"/>
      <c r="F330" s="305"/>
      <c r="G330" s="305"/>
      <c r="H330" s="305"/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1:72">
      <c r="A331" s="302"/>
      <c r="B331" s="303"/>
      <c r="C331" s="304"/>
      <c r="D331" s="305"/>
      <c r="E331" s="305"/>
      <c r="F331" s="305"/>
      <c r="G331" s="305"/>
      <c r="H331" s="305"/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</row>
    <row r="332" spans="1:72">
      <c r="A332" s="302"/>
      <c r="B332" s="303"/>
      <c r="C332" s="304"/>
      <c r="D332" s="305"/>
      <c r="E332" s="305"/>
      <c r="F332" s="305"/>
      <c r="G332" s="305"/>
      <c r="H332" s="305"/>
      <c r="I332" s="305"/>
      <c r="J332" s="305"/>
      <c r="K332" s="305"/>
      <c r="L332" s="305"/>
      <c r="M332" s="305"/>
      <c r="N332" s="305"/>
      <c r="O332" s="305"/>
      <c r="P332" s="305"/>
      <c r="Q332" s="305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5"/>
      <c r="AI332" s="305"/>
    </row>
    <row r="333" spans="1:72">
      <c r="A333" s="302"/>
      <c r="B333" s="303"/>
      <c r="C333" s="310"/>
      <c r="D333" s="327"/>
      <c r="E333" s="327"/>
      <c r="F333" s="327"/>
      <c r="G333" s="327"/>
      <c r="H333" s="327"/>
      <c r="I333" s="327"/>
      <c r="J333" s="327"/>
      <c r="K333" s="327"/>
      <c r="L333" s="327"/>
      <c r="M333" s="327"/>
      <c r="N333" s="327"/>
      <c r="O333" s="327"/>
      <c r="P333" s="327"/>
      <c r="Q333" s="327"/>
      <c r="R333" s="327"/>
      <c r="S333" s="327"/>
      <c r="T333" s="327"/>
      <c r="U333" s="327"/>
      <c r="V333" s="327"/>
      <c r="W333" s="327"/>
      <c r="X333" s="327"/>
      <c r="Y333" s="327"/>
      <c r="Z333" s="327"/>
      <c r="AA333" s="327"/>
      <c r="AB333" s="327"/>
      <c r="AC333" s="327"/>
      <c r="AD333" s="327"/>
      <c r="AE333" s="327"/>
      <c r="AF333" s="327"/>
      <c r="AG333" s="327"/>
      <c r="AH333" s="327"/>
      <c r="AI333" s="327"/>
    </row>
    <row r="334" spans="1:72" ht="27" customHeight="1">
      <c r="A334" s="302"/>
      <c r="B334" s="303"/>
      <c r="C334" s="310"/>
      <c r="D334" s="327"/>
      <c r="E334" s="327"/>
      <c r="F334" s="327"/>
      <c r="G334" s="327"/>
      <c r="H334" s="327"/>
      <c r="I334" s="327"/>
      <c r="J334" s="327"/>
      <c r="K334" s="327"/>
      <c r="L334" s="327"/>
      <c r="M334" s="327"/>
      <c r="N334" s="327"/>
      <c r="O334" s="327"/>
      <c r="P334" s="327"/>
      <c r="Q334" s="327"/>
      <c r="R334" s="327"/>
      <c r="S334" s="327"/>
      <c r="T334" s="327"/>
      <c r="U334" s="327"/>
      <c r="V334" s="327"/>
      <c r="W334" s="327"/>
      <c r="X334" s="327"/>
      <c r="Y334" s="327"/>
      <c r="Z334" s="327"/>
      <c r="AA334" s="327"/>
      <c r="AB334" s="327"/>
      <c r="AC334" s="327"/>
      <c r="AD334" s="327"/>
      <c r="AE334" s="327"/>
      <c r="AF334" s="327"/>
      <c r="AG334" s="327"/>
      <c r="AH334" s="327"/>
      <c r="AI334" s="327"/>
    </row>
    <row r="335" spans="1:72">
      <c r="A335" s="302"/>
      <c r="B335" s="303"/>
      <c r="C335" s="304"/>
      <c r="D335" s="305"/>
      <c r="E335" s="305"/>
      <c r="F335" s="305"/>
      <c r="G335" s="305"/>
      <c r="H335" s="305"/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</row>
    <row r="336" spans="1:72">
      <c r="A336" s="302"/>
      <c r="B336" s="303"/>
      <c r="C336" s="304"/>
      <c r="D336" s="305"/>
      <c r="E336" s="305"/>
      <c r="F336" s="305"/>
      <c r="G336" s="305"/>
      <c r="H336" s="305"/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1:72" s="11" customFormat="1">
      <c r="A337" s="306"/>
      <c r="B337" s="58"/>
      <c r="C337" s="329"/>
      <c r="D337" s="330"/>
      <c r="E337" s="330"/>
      <c r="F337" s="330"/>
      <c r="G337" s="330"/>
      <c r="H337" s="330"/>
      <c r="I337" s="330"/>
      <c r="J337" s="330"/>
      <c r="K337" s="330"/>
      <c r="L337" s="330"/>
      <c r="M337" s="330"/>
      <c r="N337" s="330"/>
      <c r="O337" s="330"/>
      <c r="P337" s="330"/>
      <c r="Q337" s="330"/>
      <c r="R337" s="330"/>
      <c r="S337" s="330"/>
      <c r="T337" s="330"/>
      <c r="U337" s="330"/>
      <c r="V337" s="330"/>
      <c r="W337" s="330"/>
      <c r="X337" s="330"/>
      <c r="Y337" s="330"/>
      <c r="Z337" s="330"/>
      <c r="AA337" s="330"/>
      <c r="AB337" s="330"/>
      <c r="AC337" s="330"/>
      <c r="AD337" s="330"/>
      <c r="AE337" s="330"/>
      <c r="AF337" s="330"/>
      <c r="AG337" s="330"/>
      <c r="AH337" s="330"/>
      <c r="AI337" s="330"/>
      <c r="AJ337" s="378"/>
    </row>
    <row r="338" spans="1:72">
      <c r="A338" s="302"/>
      <c r="B338" s="303"/>
      <c r="C338" s="304"/>
      <c r="D338" s="305"/>
      <c r="E338" s="305"/>
      <c r="F338" s="305"/>
      <c r="G338" s="305"/>
      <c r="H338" s="305"/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1:72">
      <c r="A339" s="316"/>
      <c r="B339" s="303"/>
      <c r="C339" s="304"/>
      <c r="D339" s="305"/>
      <c r="E339" s="305"/>
      <c r="F339" s="305"/>
      <c r="G339" s="305"/>
      <c r="H339" s="305"/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</row>
    <row r="340" spans="1:72">
      <c r="A340" s="316"/>
      <c r="B340" s="303"/>
      <c r="C340" s="304"/>
      <c r="D340" s="305"/>
      <c r="E340" s="305"/>
      <c r="F340" s="305"/>
      <c r="G340" s="305"/>
      <c r="H340" s="305"/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</row>
    <row r="341" spans="1:72">
      <c r="A341" s="298"/>
      <c r="B341" s="299"/>
      <c r="C341" s="300"/>
      <c r="D341" s="301"/>
      <c r="E341" s="301"/>
      <c r="F341" s="317"/>
      <c r="G341" s="317"/>
      <c r="H341" s="317"/>
      <c r="I341" s="317"/>
      <c r="J341" s="317"/>
      <c r="K341" s="317"/>
      <c r="L341" s="317"/>
      <c r="M341" s="317"/>
      <c r="N341" s="317"/>
      <c r="O341" s="317"/>
      <c r="P341" s="317"/>
      <c r="Q341" s="317"/>
      <c r="R341" s="317"/>
      <c r="S341" s="317"/>
      <c r="T341" s="317"/>
      <c r="U341" s="317"/>
      <c r="V341" s="317"/>
      <c r="W341" s="317"/>
      <c r="X341" s="317"/>
      <c r="Y341" s="317"/>
      <c r="Z341" s="317"/>
      <c r="AA341" s="317"/>
      <c r="AB341" s="317"/>
      <c r="AC341" s="317"/>
      <c r="AD341" s="317"/>
      <c r="AE341" s="317"/>
      <c r="AF341" s="317"/>
      <c r="AG341" s="317"/>
      <c r="AH341" s="317"/>
      <c r="AI341" s="317"/>
    </row>
    <row r="342" spans="1:72" s="34" customFormat="1">
      <c r="A342" s="316"/>
      <c r="B342" s="303"/>
      <c r="C342" s="304"/>
      <c r="D342" s="305"/>
      <c r="E342" s="305"/>
      <c r="F342" s="305"/>
      <c r="G342" s="305"/>
      <c r="H342" s="305"/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</row>
    <row r="343" spans="1:72" s="34" customFormat="1">
      <c r="A343" s="316"/>
      <c r="B343" s="303"/>
      <c r="C343" s="304"/>
      <c r="D343" s="305"/>
      <c r="E343" s="305"/>
      <c r="F343" s="305"/>
      <c r="G343" s="305"/>
      <c r="H343" s="305"/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</row>
    <row r="344" spans="1:72" s="34" customFormat="1">
      <c r="A344" s="316"/>
      <c r="B344" s="303"/>
      <c r="C344" s="304"/>
      <c r="D344" s="305"/>
      <c r="E344" s="305"/>
      <c r="F344" s="305"/>
      <c r="G344" s="305"/>
      <c r="H344" s="305"/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</row>
    <row r="345" spans="1:72" s="34" customFormat="1">
      <c r="A345" s="316"/>
      <c r="B345" s="303"/>
      <c r="C345" s="304"/>
      <c r="D345" s="305"/>
      <c r="E345" s="305"/>
      <c r="F345" s="305"/>
      <c r="G345" s="305"/>
      <c r="H345" s="305"/>
      <c r="I345" s="305"/>
      <c r="J345" s="305"/>
      <c r="K345" s="305"/>
      <c r="L345" s="305"/>
      <c r="M345" s="305"/>
      <c r="N345" s="305"/>
      <c r="O345" s="305"/>
      <c r="P345" s="305"/>
      <c r="Q345" s="305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5"/>
      <c r="AI345" s="305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</row>
    <row r="346" spans="1:72" s="34" customFormat="1">
      <c r="A346" s="316"/>
      <c r="B346" s="303"/>
      <c r="C346" s="304"/>
      <c r="D346" s="305"/>
      <c r="E346" s="305"/>
      <c r="F346" s="305"/>
      <c r="G346" s="305"/>
      <c r="H346" s="305"/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5"/>
      <c r="AI346" s="305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</row>
    <row r="347" spans="1:72" s="34" customFormat="1">
      <c r="A347" s="294"/>
      <c r="B347" s="295"/>
      <c r="C347" s="296"/>
      <c r="D347" s="297"/>
      <c r="E347" s="297"/>
      <c r="F347" s="328"/>
      <c r="G347" s="328"/>
      <c r="H347" s="328"/>
      <c r="I347" s="328"/>
      <c r="J347" s="328"/>
      <c r="K347" s="328"/>
      <c r="L347" s="328"/>
      <c r="M347" s="328"/>
      <c r="N347" s="328"/>
      <c r="O347" s="328"/>
      <c r="P347" s="328"/>
      <c r="Q347" s="328"/>
      <c r="R347" s="328"/>
      <c r="S347" s="328"/>
      <c r="T347" s="328"/>
      <c r="U347" s="328"/>
      <c r="V347" s="328"/>
      <c r="W347" s="328"/>
      <c r="X347" s="328"/>
      <c r="Y347" s="328"/>
      <c r="Z347" s="328"/>
      <c r="AA347" s="328"/>
      <c r="AB347" s="328"/>
      <c r="AC347" s="328"/>
      <c r="AD347" s="328"/>
      <c r="AE347" s="328"/>
      <c r="AF347" s="328"/>
      <c r="AG347" s="328"/>
      <c r="AH347" s="328"/>
      <c r="AI347" s="328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</row>
    <row r="348" spans="1:72" s="34" customFormat="1">
      <c r="A348" s="298"/>
      <c r="B348" s="299"/>
      <c r="C348" s="300"/>
      <c r="D348" s="301"/>
      <c r="E348" s="301"/>
      <c r="F348" s="317"/>
      <c r="G348" s="317"/>
      <c r="H348" s="317"/>
      <c r="I348" s="317"/>
      <c r="J348" s="317"/>
      <c r="K348" s="317"/>
      <c r="L348" s="317"/>
      <c r="M348" s="317"/>
      <c r="N348" s="317"/>
      <c r="O348" s="317"/>
      <c r="P348" s="317"/>
      <c r="Q348" s="317"/>
      <c r="R348" s="317"/>
      <c r="S348" s="317"/>
      <c r="T348" s="317"/>
      <c r="U348" s="317"/>
      <c r="V348" s="317"/>
      <c r="W348" s="317"/>
      <c r="X348" s="317"/>
      <c r="Y348" s="317"/>
      <c r="Z348" s="317"/>
      <c r="AA348" s="317"/>
      <c r="AB348" s="317"/>
      <c r="AC348" s="317"/>
      <c r="AD348" s="317"/>
      <c r="AE348" s="317"/>
      <c r="AF348" s="317"/>
      <c r="AG348" s="317"/>
      <c r="AH348" s="317"/>
      <c r="AI348" s="317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</row>
    <row r="349" spans="1:72" s="34" customFormat="1">
      <c r="A349" s="316"/>
      <c r="B349" s="303"/>
      <c r="C349" s="304"/>
      <c r="D349" s="305"/>
      <c r="E349" s="305"/>
      <c r="F349" s="317"/>
      <c r="G349" s="317"/>
      <c r="H349" s="317"/>
      <c r="I349" s="317"/>
      <c r="J349" s="317"/>
      <c r="K349" s="317"/>
      <c r="L349" s="317"/>
      <c r="M349" s="317"/>
      <c r="N349" s="317"/>
      <c r="O349" s="317"/>
      <c r="P349" s="317"/>
      <c r="Q349" s="317"/>
      <c r="R349" s="317"/>
      <c r="S349" s="317"/>
      <c r="T349" s="317"/>
      <c r="U349" s="317"/>
      <c r="V349" s="317"/>
      <c r="W349" s="317"/>
      <c r="X349" s="317"/>
      <c r="Y349" s="317"/>
      <c r="Z349" s="317"/>
      <c r="AA349" s="317"/>
      <c r="AB349" s="317"/>
      <c r="AC349" s="317"/>
      <c r="AD349" s="317"/>
      <c r="AE349" s="317"/>
      <c r="AF349" s="317"/>
      <c r="AG349" s="317"/>
      <c r="AH349" s="317"/>
      <c r="AI349" s="317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</row>
    <row r="350" spans="1:72" s="34" customFormat="1">
      <c r="A350" s="316"/>
      <c r="B350" s="303"/>
      <c r="C350" s="304"/>
      <c r="D350" s="305"/>
      <c r="E350" s="305"/>
      <c r="F350" s="317"/>
      <c r="G350" s="317"/>
      <c r="H350" s="317"/>
      <c r="I350" s="317"/>
      <c r="J350" s="317"/>
      <c r="K350" s="317"/>
      <c r="L350" s="317"/>
      <c r="M350" s="317"/>
      <c r="N350" s="317"/>
      <c r="O350" s="317"/>
      <c r="P350" s="317"/>
      <c r="Q350" s="317"/>
      <c r="R350" s="317"/>
      <c r="S350" s="317"/>
      <c r="T350" s="317"/>
      <c r="U350" s="317"/>
      <c r="V350" s="317"/>
      <c r="W350" s="317"/>
      <c r="X350" s="317"/>
      <c r="Y350" s="317"/>
      <c r="Z350" s="317"/>
      <c r="AA350" s="317"/>
      <c r="AB350" s="317"/>
      <c r="AC350" s="317"/>
      <c r="AD350" s="317"/>
      <c r="AE350" s="317"/>
      <c r="AF350" s="317"/>
      <c r="AG350" s="317"/>
      <c r="AH350" s="317"/>
      <c r="AI350" s="317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</row>
    <row r="351" spans="1:72" s="34" customFormat="1">
      <c r="A351" s="316"/>
      <c r="B351" s="303"/>
      <c r="C351" s="304"/>
      <c r="D351" s="305"/>
      <c r="E351" s="305"/>
      <c r="F351" s="317"/>
      <c r="G351" s="317"/>
      <c r="H351" s="317"/>
      <c r="I351" s="317"/>
      <c r="J351" s="317"/>
      <c r="K351" s="317"/>
      <c r="L351" s="317"/>
      <c r="M351" s="317"/>
      <c r="N351" s="317"/>
      <c r="O351" s="317"/>
      <c r="P351" s="317"/>
      <c r="Q351" s="317"/>
      <c r="R351" s="317"/>
      <c r="S351" s="317"/>
      <c r="T351" s="317"/>
      <c r="U351" s="317"/>
      <c r="V351" s="317"/>
      <c r="W351" s="317"/>
      <c r="X351" s="317"/>
      <c r="Y351" s="317"/>
      <c r="Z351" s="317"/>
      <c r="AA351" s="317"/>
      <c r="AB351" s="317"/>
      <c r="AC351" s="317"/>
      <c r="AD351" s="317"/>
      <c r="AE351" s="317"/>
      <c r="AF351" s="317"/>
      <c r="AG351" s="317"/>
      <c r="AH351" s="317"/>
      <c r="AI351" s="317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</row>
    <row r="352" spans="1:72" s="34" customFormat="1">
      <c r="A352" s="316"/>
      <c r="B352" s="303"/>
      <c r="C352" s="304"/>
      <c r="D352" s="305"/>
      <c r="E352" s="305"/>
      <c r="F352" s="317"/>
      <c r="G352" s="317"/>
      <c r="H352" s="317"/>
      <c r="I352" s="317"/>
      <c r="J352" s="317"/>
      <c r="K352" s="317"/>
      <c r="L352" s="317"/>
      <c r="M352" s="317"/>
      <c r="N352" s="317"/>
      <c r="O352" s="317"/>
      <c r="P352" s="317"/>
      <c r="Q352" s="317"/>
      <c r="R352" s="317"/>
      <c r="S352" s="317"/>
      <c r="T352" s="317"/>
      <c r="U352" s="317"/>
      <c r="V352" s="317"/>
      <c r="W352" s="317"/>
      <c r="X352" s="317"/>
      <c r="Y352" s="317"/>
      <c r="Z352" s="317"/>
      <c r="AA352" s="317"/>
      <c r="AB352" s="317"/>
      <c r="AC352" s="317"/>
      <c r="AD352" s="317"/>
      <c r="AE352" s="317"/>
      <c r="AF352" s="317"/>
      <c r="AG352" s="317"/>
      <c r="AH352" s="317"/>
      <c r="AI352" s="317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</row>
    <row r="353" spans="1:72" s="34" customFormat="1">
      <c r="A353" s="316"/>
      <c r="B353" s="303"/>
      <c r="C353" s="304"/>
      <c r="D353" s="305"/>
      <c r="E353" s="305"/>
      <c r="F353" s="317"/>
      <c r="G353" s="317"/>
      <c r="H353" s="317"/>
      <c r="I353" s="317"/>
      <c r="J353" s="317"/>
      <c r="K353" s="317"/>
      <c r="L353" s="317"/>
      <c r="M353" s="317"/>
      <c r="N353" s="317"/>
      <c r="O353" s="317"/>
      <c r="P353" s="317"/>
      <c r="Q353" s="317"/>
      <c r="R353" s="317"/>
      <c r="S353" s="317"/>
      <c r="T353" s="317"/>
      <c r="U353" s="317"/>
      <c r="V353" s="317"/>
      <c r="W353" s="317"/>
      <c r="X353" s="317"/>
      <c r="Y353" s="317"/>
      <c r="Z353" s="317"/>
      <c r="AA353" s="317"/>
      <c r="AB353" s="317"/>
      <c r="AC353" s="317"/>
      <c r="AD353" s="317"/>
      <c r="AE353" s="317"/>
      <c r="AF353" s="317"/>
      <c r="AG353" s="317"/>
      <c r="AH353" s="317"/>
      <c r="AI353" s="317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</row>
    <row r="354" spans="1:72" s="34" customFormat="1">
      <c r="A354" s="316"/>
      <c r="B354" s="303"/>
      <c r="C354" s="304"/>
      <c r="D354" s="305"/>
      <c r="E354" s="305"/>
      <c r="F354" s="317"/>
      <c r="G354" s="317"/>
      <c r="H354" s="317"/>
      <c r="I354" s="317"/>
      <c r="J354" s="317"/>
      <c r="K354" s="317"/>
      <c r="L354" s="317"/>
      <c r="M354" s="317"/>
      <c r="N354" s="317"/>
      <c r="O354" s="317"/>
      <c r="P354" s="317"/>
      <c r="Q354" s="317"/>
      <c r="R354" s="317"/>
      <c r="S354" s="317"/>
      <c r="T354" s="317"/>
      <c r="U354" s="317"/>
      <c r="V354" s="317"/>
      <c r="W354" s="317"/>
      <c r="X354" s="317"/>
      <c r="Y354" s="317"/>
      <c r="Z354" s="317"/>
      <c r="AA354" s="317"/>
      <c r="AB354" s="317"/>
      <c r="AC354" s="317"/>
      <c r="AD354" s="317"/>
      <c r="AE354" s="317"/>
      <c r="AF354" s="317"/>
      <c r="AG354" s="317"/>
      <c r="AH354" s="317"/>
      <c r="AI354" s="317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</row>
    <row r="355" spans="1:72" s="34" customFormat="1">
      <c r="A355" s="316"/>
      <c r="B355" s="303"/>
      <c r="C355" s="304"/>
      <c r="D355" s="305"/>
      <c r="E355" s="305"/>
      <c r="F355" s="317"/>
      <c r="G355" s="317"/>
      <c r="H355" s="317"/>
      <c r="I355" s="317"/>
      <c r="J355" s="317"/>
      <c r="K355" s="317"/>
      <c r="L355" s="317"/>
      <c r="M355" s="317"/>
      <c r="N355" s="317"/>
      <c r="O355" s="317"/>
      <c r="P355" s="317"/>
      <c r="Q355" s="317"/>
      <c r="R355" s="317"/>
      <c r="S355" s="317"/>
      <c r="T355" s="317"/>
      <c r="U355" s="317"/>
      <c r="V355" s="317"/>
      <c r="W355" s="317"/>
      <c r="X355" s="317"/>
      <c r="Y355" s="317"/>
      <c r="Z355" s="317"/>
      <c r="AA355" s="317"/>
      <c r="AB355" s="317"/>
      <c r="AC355" s="317"/>
      <c r="AD355" s="317"/>
      <c r="AE355" s="317"/>
      <c r="AF355" s="317"/>
      <c r="AG355" s="317"/>
      <c r="AH355" s="317"/>
      <c r="AI355" s="317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</row>
    <row r="356" spans="1:72" s="34" customFormat="1">
      <c r="A356" s="316"/>
      <c r="B356" s="303"/>
      <c r="C356" s="304"/>
      <c r="D356" s="305"/>
      <c r="E356" s="305"/>
      <c r="F356" s="317"/>
      <c r="G356" s="317"/>
      <c r="H356" s="317"/>
      <c r="I356" s="317"/>
      <c r="J356" s="317"/>
      <c r="K356" s="317"/>
      <c r="L356" s="317"/>
      <c r="M356" s="317"/>
      <c r="N356" s="317"/>
      <c r="O356" s="317"/>
      <c r="P356" s="317"/>
      <c r="Q356" s="317"/>
      <c r="R356" s="317"/>
      <c r="S356" s="317"/>
      <c r="T356" s="317"/>
      <c r="U356" s="317"/>
      <c r="V356" s="317"/>
      <c r="W356" s="317"/>
      <c r="X356" s="317"/>
      <c r="Y356" s="317"/>
      <c r="Z356" s="317"/>
      <c r="AA356" s="317"/>
      <c r="AB356" s="317"/>
      <c r="AC356" s="317"/>
      <c r="AD356" s="317"/>
      <c r="AE356" s="317"/>
      <c r="AF356" s="317"/>
      <c r="AG356" s="317"/>
      <c r="AH356" s="317"/>
      <c r="AI356" s="317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</row>
    <row r="357" spans="1:72" s="34" customFormat="1">
      <c r="A357" s="316"/>
      <c r="B357" s="303"/>
      <c r="C357" s="304"/>
      <c r="D357" s="305"/>
      <c r="E357" s="305"/>
      <c r="F357" s="317"/>
      <c r="G357" s="317"/>
      <c r="H357" s="317"/>
      <c r="I357" s="317"/>
      <c r="J357" s="317"/>
      <c r="K357" s="317"/>
      <c r="L357" s="317"/>
      <c r="M357" s="317"/>
      <c r="N357" s="317"/>
      <c r="O357" s="317"/>
      <c r="P357" s="317"/>
      <c r="Q357" s="317"/>
      <c r="R357" s="317"/>
      <c r="S357" s="317"/>
      <c r="T357" s="317"/>
      <c r="U357" s="317"/>
      <c r="V357" s="317"/>
      <c r="W357" s="317"/>
      <c r="X357" s="317"/>
      <c r="Y357" s="317"/>
      <c r="Z357" s="317"/>
      <c r="AA357" s="317"/>
      <c r="AB357" s="317"/>
      <c r="AC357" s="317"/>
      <c r="AD357" s="317"/>
      <c r="AE357" s="317"/>
      <c r="AF357" s="317"/>
      <c r="AG357" s="317"/>
      <c r="AH357" s="317"/>
      <c r="AI357" s="317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</row>
    <row r="358" spans="1:72" s="34" customFormat="1">
      <c r="A358" s="316"/>
      <c r="B358" s="303"/>
      <c r="C358" s="304"/>
      <c r="D358" s="305"/>
      <c r="E358" s="305"/>
      <c r="F358" s="317"/>
      <c r="G358" s="317"/>
      <c r="H358" s="317"/>
      <c r="I358" s="317"/>
      <c r="J358" s="317"/>
      <c r="K358" s="317"/>
      <c r="L358" s="317"/>
      <c r="M358" s="317"/>
      <c r="N358" s="317"/>
      <c r="O358" s="317"/>
      <c r="P358" s="317"/>
      <c r="Q358" s="317"/>
      <c r="R358" s="317"/>
      <c r="S358" s="317"/>
      <c r="T358" s="317"/>
      <c r="U358" s="317"/>
      <c r="V358" s="317"/>
      <c r="W358" s="317"/>
      <c r="X358" s="317"/>
      <c r="Y358" s="317"/>
      <c r="Z358" s="317"/>
      <c r="AA358" s="317"/>
      <c r="AB358" s="317"/>
      <c r="AC358" s="317"/>
      <c r="AD358" s="317"/>
      <c r="AE358" s="317"/>
      <c r="AF358" s="317"/>
      <c r="AG358" s="317"/>
      <c r="AH358" s="317"/>
      <c r="AI358" s="317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</row>
    <row r="359" spans="1:72" s="34" customFormat="1">
      <c r="A359" s="316"/>
      <c r="B359" s="303"/>
      <c r="C359" s="304"/>
      <c r="D359" s="305"/>
      <c r="E359" s="305"/>
      <c r="F359" s="317"/>
      <c r="G359" s="317"/>
      <c r="H359" s="317"/>
      <c r="I359" s="317"/>
      <c r="J359" s="317"/>
      <c r="K359" s="317"/>
      <c r="L359" s="317"/>
      <c r="M359" s="317"/>
      <c r="N359" s="317"/>
      <c r="O359" s="317"/>
      <c r="P359" s="317"/>
      <c r="Q359" s="317"/>
      <c r="R359" s="317"/>
      <c r="S359" s="317"/>
      <c r="T359" s="317"/>
      <c r="U359" s="317"/>
      <c r="V359" s="317"/>
      <c r="W359" s="317"/>
      <c r="X359" s="317"/>
      <c r="Y359" s="317"/>
      <c r="Z359" s="317"/>
      <c r="AA359" s="317"/>
      <c r="AB359" s="317"/>
      <c r="AC359" s="317"/>
      <c r="AD359" s="317"/>
      <c r="AE359" s="317"/>
      <c r="AF359" s="317"/>
      <c r="AG359" s="317"/>
      <c r="AH359" s="317"/>
      <c r="AI359" s="317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</row>
    <row r="360" spans="1:72" s="34" customFormat="1">
      <c r="A360" s="316"/>
      <c r="B360" s="303"/>
      <c r="C360" s="304"/>
      <c r="D360" s="305"/>
      <c r="E360" s="305"/>
      <c r="F360" s="317"/>
      <c r="G360" s="317"/>
      <c r="H360" s="317"/>
      <c r="I360" s="317"/>
      <c r="J360" s="317"/>
      <c r="K360" s="317"/>
      <c r="L360" s="317"/>
      <c r="M360" s="317"/>
      <c r="N360" s="317"/>
      <c r="O360" s="317"/>
      <c r="P360" s="317"/>
      <c r="Q360" s="317"/>
      <c r="R360" s="317"/>
      <c r="S360" s="317"/>
      <c r="T360" s="317"/>
      <c r="U360" s="317"/>
      <c r="V360" s="317"/>
      <c r="W360" s="317"/>
      <c r="X360" s="317"/>
      <c r="Y360" s="317"/>
      <c r="Z360" s="317"/>
      <c r="AA360" s="317"/>
      <c r="AB360" s="317"/>
      <c r="AC360" s="317"/>
      <c r="AD360" s="317"/>
      <c r="AE360" s="317"/>
      <c r="AF360" s="317"/>
      <c r="AG360" s="317"/>
      <c r="AH360" s="317"/>
      <c r="AI360" s="317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</row>
    <row r="361" spans="1:72" s="34" customFormat="1">
      <c r="A361" s="316"/>
      <c r="B361" s="303"/>
      <c r="C361" s="304"/>
      <c r="D361" s="305"/>
      <c r="E361" s="305"/>
      <c r="F361" s="317"/>
      <c r="G361" s="317"/>
      <c r="H361" s="317"/>
      <c r="I361" s="317"/>
      <c r="J361" s="317"/>
      <c r="K361" s="317"/>
      <c r="L361" s="317"/>
      <c r="M361" s="317"/>
      <c r="N361" s="317"/>
      <c r="O361" s="317"/>
      <c r="P361" s="317"/>
      <c r="Q361" s="317"/>
      <c r="R361" s="317"/>
      <c r="S361" s="317"/>
      <c r="T361" s="317"/>
      <c r="U361" s="317"/>
      <c r="V361" s="317"/>
      <c r="W361" s="317"/>
      <c r="X361" s="317"/>
      <c r="Y361" s="317"/>
      <c r="Z361" s="317"/>
      <c r="AA361" s="317"/>
      <c r="AB361" s="317"/>
      <c r="AC361" s="317"/>
      <c r="AD361" s="317"/>
      <c r="AE361" s="317"/>
      <c r="AF361" s="317"/>
      <c r="AG361" s="317"/>
      <c r="AH361" s="317"/>
      <c r="AI361" s="317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</row>
    <row r="362" spans="1:72" s="34" customFormat="1">
      <c r="A362" s="298"/>
      <c r="B362" s="299"/>
      <c r="C362" s="300"/>
      <c r="D362" s="301"/>
      <c r="E362" s="301"/>
      <c r="F362" s="317"/>
      <c r="G362" s="317"/>
      <c r="H362" s="317"/>
      <c r="I362" s="317"/>
      <c r="J362" s="317"/>
      <c r="K362" s="317"/>
      <c r="L362" s="317"/>
      <c r="M362" s="317"/>
      <c r="N362" s="317"/>
      <c r="O362" s="317"/>
      <c r="P362" s="317"/>
      <c r="Q362" s="317"/>
      <c r="R362" s="317"/>
      <c r="S362" s="317"/>
      <c r="T362" s="317"/>
      <c r="U362" s="317"/>
      <c r="V362" s="317"/>
      <c r="W362" s="317"/>
      <c r="X362" s="317"/>
      <c r="Y362" s="317"/>
      <c r="Z362" s="317"/>
      <c r="AA362" s="317"/>
      <c r="AB362" s="317"/>
      <c r="AC362" s="317"/>
      <c r="AD362" s="317"/>
      <c r="AE362" s="317"/>
      <c r="AF362" s="317"/>
      <c r="AG362" s="317"/>
      <c r="AH362" s="317"/>
      <c r="AI362" s="317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</row>
    <row r="363" spans="1:72" s="34" customFormat="1">
      <c r="A363" s="316"/>
      <c r="B363" s="303"/>
      <c r="C363" s="304"/>
      <c r="D363" s="305"/>
      <c r="E363" s="305"/>
      <c r="F363" s="317"/>
      <c r="G363" s="317"/>
      <c r="H363" s="317"/>
      <c r="I363" s="317"/>
      <c r="J363" s="317"/>
      <c r="K363" s="317"/>
      <c r="L363" s="317"/>
      <c r="M363" s="317"/>
      <c r="N363" s="317"/>
      <c r="O363" s="317"/>
      <c r="P363" s="317"/>
      <c r="Q363" s="317"/>
      <c r="R363" s="317"/>
      <c r="S363" s="317"/>
      <c r="T363" s="317"/>
      <c r="U363" s="317"/>
      <c r="V363" s="317"/>
      <c r="W363" s="317"/>
      <c r="X363" s="317"/>
      <c r="Y363" s="317"/>
      <c r="Z363" s="317"/>
      <c r="AA363" s="317"/>
      <c r="AB363" s="317"/>
      <c r="AC363" s="317"/>
      <c r="AD363" s="317"/>
      <c r="AE363" s="317"/>
      <c r="AF363" s="317"/>
      <c r="AG363" s="317"/>
      <c r="AH363" s="317"/>
      <c r="AI363" s="317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</row>
    <row r="364" spans="1:72" s="34" customFormat="1">
      <c r="A364" s="316"/>
      <c r="B364" s="303"/>
      <c r="C364" s="304"/>
      <c r="D364" s="305"/>
      <c r="E364" s="305"/>
      <c r="F364" s="317"/>
      <c r="G364" s="317"/>
      <c r="H364" s="317"/>
      <c r="I364" s="317"/>
      <c r="J364" s="317"/>
      <c r="K364" s="317"/>
      <c r="L364" s="317"/>
      <c r="M364" s="317"/>
      <c r="N364" s="317"/>
      <c r="O364" s="317"/>
      <c r="P364" s="317"/>
      <c r="Q364" s="317"/>
      <c r="R364" s="317"/>
      <c r="S364" s="317"/>
      <c r="T364" s="317"/>
      <c r="U364" s="317"/>
      <c r="V364" s="317"/>
      <c r="W364" s="317"/>
      <c r="X364" s="317"/>
      <c r="Y364" s="317"/>
      <c r="Z364" s="317"/>
      <c r="AA364" s="317"/>
      <c r="AB364" s="317"/>
      <c r="AC364" s="317"/>
      <c r="AD364" s="317"/>
      <c r="AE364" s="317"/>
      <c r="AF364" s="317"/>
      <c r="AG364" s="317"/>
      <c r="AH364" s="317"/>
      <c r="AI364" s="317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</row>
    <row r="365" spans="1:72" s="34" customFormat="1">
      <c r="A365" s="316"/>
      <c r="B365" s="303"/>
      <c r="C365" s="304"/>
      <c r="D365" s="305"/>
      <c r="E365" s="305"/>
      <c r="F365" s="317"/>
      <c r="G365" s="317"/>
      <c r="H365" s="317"/>
      <c r="I365" s="317"/>
      <c r="J365" s="317"/>
      <c r="K365" s="317"/>
      <c r="L365" s="317"/>
      <c r="M365" s="317"/>
      <c r="N365" s="317"/>
      <c r="O365" s="317"/>
      <c r="P365" s="317"/>
      <c r="Q365" s="317"/>
      <c r="R365" s="317"/>
      <c r="S365" s="317"/>
      <c r="T365" s="317"/>
      <c r="U365" s="317"/>
      <c r="V365" s="317"/>
      <c r="W365" s="317"/>
      <c r="X365" s="317"/>
      <c r="Y365" s="317"/>
      <c r="Z365" s="317"/>
      <c r="AA365" s="317"/>
      <c r="AB365" s="317"/>
      <c r="AC365" s="317"/>
      <c r="AD365" s="317"/>
      <c r="AE365" s="317"/>
      <c r="AF365" s="317"/>
      <c r="AG365" s="317"/>
      <c r="AH365" s="317"/>
      <c r="AI365" s="317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</row>
    <row r="366" spans="1:72" s="34" customFormat="1">
      <c r="A366" s="316"/>
      <c r="B366" s="303"/>
      <c r="C366" s="304"/>
      <c r="D366" s="305"/>
      <c r="E366" s="305"/>
      <c r="F366" s="317"/>
      <c r="G366" s="317"/>
      <c r="H366" s="317"/>
      <c r="I366" s="317"/>
      <c r="J366" s="317"/>
      <c r="K366" s="317"/>
      <c r="L366" s="317"/>
      <c r="M366" s="317"/>
      <c r="N366" s="317"/>
      <c r="O366" s="317"/>
      <c r="P366" s="317"/>
      <c r="Q366" s="317"/>
      <c r="R366" s="317"/>
      <c r="S366" s="317"/>
      <c r="T366" s="317"/>
      <c r="U366" s="317"/>
      <c r="V366" s="317"/>
      <c r="W366" s="317"/>
      <c r="X366" s="317"/>
      <c r="Y366" s="317"/>
      <c r="Z366" s="317"/>
      <c r="AA366" s="317"/>
      <c r="AB366" s="317"/>
      <c r="AC366" s="317"/>
      <c r="AD366" s="317"/>
      <c r="AE366" s="317"/>
      <c r="AF366" s="317"/>
      <c r="AG366" s="317"/>
      <c r="AH366" s="317"/>
      <c r="AI366" s="317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</row>
    <row r="367" spans="1:72" s="34" customFormat="1">
      <c r="A367" s="298"/>
      <c r="B367" s="299"/>
      <c r="C367" s="300"/>
      <c r="D367" s="301"/>
      <c r="E367" s="301"/>
      <c r="F367" s="317"/>
      <c r="G367" s="317"/>
      <c r="H367" s="317"/>
      <c r="I367" s="317"/>
      <c r="J367" s="317"/>
      <c r="K367" s="317"/>
      <c r="L367" s="317"/>
      <c r="M367" s="317"/>
      <c r="N367" s="317"/>
      <c r="O367" s="317"/>
      <c r="P367" s="317"/>
      <c r="Q367" s="317"/>
      <c r="R367" s="317"/>
      <c r="S367" s="317"/>
      <c r="T367" s="317"/>
      <c r="U367" s="317"/>
      <c r="V367" s="317"/>
      <c r="W367" s="317"/>
      <c r="X367" s="317"/>
      <c r="Y367" s="317"/>
      <c r="Z367" s="317"/>
      <c r="AA367" s="317"/>
      <c r="AB367" s="317"/>
      <c r="AC367" s="317"/>
      <c r="AD367" s="317"/>
      <c r="AE367" s="317"/>
      <c r="AF367" s="317"/>
      <c r="AG367" s="317"/>
      <c r="AH367" s="317"/>
      <c r="AI367" s="317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</row>
    <row r="368" spans="1:72" s="34" customFormat="1">
      <c r="A368" s="316"/>
      <c r="B368" s="303"/>
      <c r="C368" s="304"/>
      <c r="D368" s="305"/>
      <c r="E368" s="305"/>
      <c r="F368" s="317"/>
      <c r="G368" s="317"/>
      <c r="H368" s="317"/>
      <c r="I368" s="317"/>
      <c r="J368" s="317"/>
      <c r="K368" s="317"/>
      <c r="L368" s="317"/>
      <c r="M368" s="317"/>
      <c r="N368" s="317"/>
      <c r="O368" s="317"/>
      <c r="P368" s="317"/>
      <c r="Q368" s="317"/>
      <c r="R368" s="317"/>
      <c r="S368" s="317"/>
      <c r="T368" s="317"/>
      <c r="U368" s="317"/>
      <c r="V368" s="317"/>
      <c r="W368" s="317"/>
      <c r="X368" s="317"/>
      <c r="Y368" s="317"/>
      <c r="Z368" s="317"/>
      <c r="AA368" s="317"/>
      <c r="AB368" s="317"/>
      <c r="AC368" s="317"/>
      <c r="AD368" s="317"/>
      <c r="AE368" s="317"/>
      <c r="AF368" s="317"/>
      <c r="AG368" s="317"/>
      <c r="AH368" s="317"/>
      <c r="AI368" s="317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</row>
    <row r="369" spans="1:72" s="34" customFormat="1">
      <c r="A369" s="316"/>
      <c r="B369" s="303"/>
      <c r="C369" s="304"/>
      <c r="D369" s="305"/>
      <c r="E369" s="305"/>
      <c r="F369" s="317"/>
      <c r="G369" s="317"/>
      <c r="H369" s="317"/>
      <c r="I369" s="317"/>
      <c r="J369" s="317"/>
      <c r="K369" s="317"/>
      <c r="L369" s="317"/>
      <c r="M369" s="317"/>
      <c r="N369" s="317"/>
      <c r="O369" s="317"/>
      <c r="P369" s="317"/>
      <c r="Q369" s="317"/>
      <c r="R369" s="317"/>
      <c r="S369" s="317"/>
      <c r="T369" s="317"/>
      <c r="U369" s="317"/>
      <c r="V369" s="317"/>
      <c r="W369" s="317"/>
      <c r="X369" s="317"/>
      <c r="Y369" s="317"/>
      <c r="Z369" s="317"/>
      <c r="AA369" s="317"/>
      <c r="AB369" s="317"/>
      <c r="AC369" s="317"/>
      <c r="AD369" s="317"/>
      <c r="AE369" s="317"/>
      <c r="AF369" s="317"/>
      <c r="AG369" s="317"/>
      <c r="AH369" s="317"/>
      <c r="AI369" s="317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</row>
    <row r="370" spans="1:72" s="34" customFormat="1">
      <c r="A370" s="316"/>
      <c r="B370" s="303"/>
      <c r="C370" s="304"/>
      <c r="D370" s="305"/>
      <c r="E370" s="305"/>
      <c r="F370" s="317"/>
      <c r="G370" s="317"/>
      <c r="H370" s="317"/>
      <c r="I370" s="317"/>
      <c r="J370" s="317"/>
      <c r="K370" s="317"/>
      <c r="L370" s="317"/>
      <c r="M370" s="317"/>
      <c r="N370" s="317"/>
      <c r="O370" s="317"/>
      <c r="P370" s="317"/>
      <c r="Q370" s="317"/>
      <c r="R370" s="317"/>
      <c r="S370" s="317"/>
      <c r="T370" s="317"/>
      <c r="U370" s="317"/>
      <c r="V370" s="317"/>
      <c r="W370" s="317"/>
      <c r="X370" s="317"/>
      <c r="Y370" s="317"/>
      <c r="Z370" s="317"/>
      <c r="AA370" s="317"/>
      <c r="AB370" s="317"/>
      <c r="AC370" s="317"/>
      <c r="AD370" s="317"/>
      <c r="AE370" s="317"/>
      <c r="AF370" s="317"/>
      <c r="AG370" s="317"/>
      <c r="AH370" s="317"/>
      <c r="AI370" s="317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</row>
    <row r="371" spans="1:72" s="34" customFormat="1">
      <c r="A371" s="316"/>
      <c r="B371" s="303"/>
      <c r="C371" s="304"/>
      <c r="D371" s="305"/>
      <c r="E371" s="305"/>
      <c r="F371" s="317"/>
      <c r="G371" s="317"/>
      <c r="H371" s="317"/>
      <c r="I371" s="317"/>
      <c r="J371" s="317"/>
      <c r="K371" s="317"/>
      <c r="L371" s="317"/>
      <c r="M371" s="317"/>
      <c r="N371" s="317"/>
      <c r="O371" s="317"/>
      <c r="P371" s="317"/>
      <c r="Q371" s="317"/>
      <c r="R371" s="317"/>
      <c r="S371" s="317"/>
      <c r="T371" s="317"/>
      <c r="U371" s="317"/>
      <c r="V371" s="317"/>
      <c r="W371" s="317"/>
      <c r="X371" s="317"/>
      <c r="Y371" s="317"/>
      <c r="Z371" s="317"/>
      <c r="AA371" s="317"/>
      <c r="AB371" s="317"/>
      <c r="AC371" s="317"/>
      <c r="AD371" s="317"/>
      <c r="AE371" s="317"/>
      <c r="AF371" s="317"/>
      <c r="AG371" s="317"/>
      <c r="AH371" s="317"/>
      <c r="AI371" s="317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</row>
    <row r="372" spans="1:72" s="34" customFormat="1">
      <c r="A372" s="298"/>
      <c r="B372" s="299"/>
      <c r="C372" s="300"/>
      <c r="D372" s="301"/>
      <c r="E372" s="301"/>
      <c r="F372" s="317"/>
      <c r="G372" s="317"/>
      <c r="H372" s="317"/>
      <c r="I372" s="317"/>
      <c r="J372" s="317"/>
      <c r="K372" s="317"/>
      <c r="L372" s="317"/>
      <c r="M372" s="317"/>
      <c r="N372" s="317"/>
      <c r="O372" s="317"/>
      <c r="P372" s="317"/>
      <c r="Q372" s="317"/>
      <c r="R372" s="317"/>
      <c r="S372" s="317"/>
      <c r="T372" s="317"/>
      <c r="U372" s="317"/>
      <c r="V372" s="317"/>
      <c r="W372" s="317"/>
      <c r="X372" s="317"/>
      <c r="Y372" s="317"/>
      <c r="Z372" s="317"/>
      <c r="AA372" s="317"/>
      <c r="AB372" s="317"/>
      <c r="AC372" s="317"/>
      <c r="AD372" s="317"/>
      <c r="AE372" s="317"/>
      <c r="AF372" s="317"/>
      <c r="AG372" s="317"/>
      <c r="AH372" s="317"/>
      <c r="AI372" s="317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</row>
    <row r="373" spans="1:72" s="34" customFormat="1">
      <c r="A373" s="316"/>
      <c r="B373" s="303"/>
      <c r="C373" s="304"/>
      <c r="D373" s="305"/>
      <c r="E373" s="305"/>
      <c r="F373" s="317"/>
      <c r="G373" s="317"/>
      <c r="H373" s="317"/>
      <c r="I373" s="317"/>
      <c r="J373" s="317"/>
      <c r="K373" s="317"/>
      <c r="L373" s="317"/>
      <c r="M373" s="317"/>
      <c r="N373" s="317"/>
      <c r="O373" s="317"/>
      <c r="P373" s="317"/>
      <c r="Q373" s="317"/>
      <c r="R373" s="317"/>
      <c r="S373" s="317"/>
      <c r="T373" s="317"/>
      <c r="U373" s="317"/>
      <c r="V373" s="317"/>
      <c r="W373" s="317"/>
      <c r="X373" s="317"/>
      <c r="Y373" s="317"/>
      <c r="Z373" s="317"/>
      <c r="AA373" s="317"/>
      <c r="AB373" s="317"/>
      <c r="AC373" s="317"/>
      <c r="AD373" s="317"/>
      <c r="AE373" s="317"/>
      <c r="AF373" s="317"/>
      <c r="AG373" s="317"/>
      <c r="AH373" s="317"/>
      <c r="AI373" s="317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</row>
    <row r="374" spans="1:72" s="34" customFormat="1">
      <c r="A374" s="316"/>
      <c r="B374" s="303"/>
      <c r="C374" s="304"/>
      <c r="D374" s="305"/>
      <c r="E374" s="305"/>
      <c r="F374" s="317"/>
      <c r="G374" s="317"/>
      <c r="H374" s="317"/>
      <c r="I374" s="317"/>
      <c r="J374" s="317"/>
      <c r="K374" s="317"/>
      <c r="L374" s="317"/>
      <c r="M374" s="317"/>
      <c r="N374" s="317"/>
      <c r="O374" s="317"/>
      <c r="P374" s="317"/>
      <c r="Q374" s="317"/>
      <c r="R374" s="317"/>
      <c r="S374" s="317"/>
      <c r="T374" s="317"/>
      <c r="U374" s="317"/>
      <c r="V374" s="317"/>
      <c r="W374" s="317"/>
      <c r="X374" s="317"/>
      <c r="Y374" s="317"/>
      <c r="Z374" s="317"/>
      <c r="AA374" s="317"/>
      <c r="AB374" s="317"/>
      <c r="AC374" s="317"/>
      <c r="AD374" s="317"/>
      <c r="AE374" s="317"/>
      <c r="AF374" s="317"/>
      <c r="AG374" s="317"/>
      <c r="AH374" s="317"/>
      <c r="AI374" s="317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</row>
    <row r="375" spans="1:72" s="34" customFormat="1">
      <c r="A375" s="316"/>
      <c r="B375" s="303"/>
      <c r="C375" s="304"/>
      <c r="D375" s="305"/>
      <c r="E375" s="305"/>
      <c r="F375" s="317"/>
      <c r="G375" s="317"/>
      <c r="H375" s="317"/>
      <c r="I375" s="317"/>
      <c r="J375" s="317"/>
      <c r="K375" s="317"/>
      <c r="L375" s="317"/>
      <c r="M375" s="317"/>
      <c r="N375" s="317"/>
      <c r="O375" s="317"/>
      <c r="P375" s="317"/>
      <c r="Q375" s="317"/>
      <c r="R375" s="317"/>
      <c r="S375" s="317"/>
      <c r="T375" s="317"/>
      <c r="U375" s="317"/>
      <c r="V375" s="317"/>
      <c r="W375" s="317"/>
      <c r="X375" s="317"/>
      <c r="Y375" s="317"/>
      <c r="Z375" s="317"/>
      <c r="AA375" s="317"/>
      <c r="AB375" s="317"/>
      <c r="AC375" s="317"/>
      <c r="AD375" s="317"/>
      <c r="AE375" s="317"/>
      <c r="AF375" s="317"/>
      <c r="AG375" s="317"/>
      <c r="AH375" s="317"/>
      <c r="AI375" s="317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</row>
    <row r="376" spans="1:72" s="34" customFormat="1">
      <c r="A376" s="298"/>
      <c r="B376" s="299"/>
      <c r="C376" s="300"/>
      <c r="D376" s="301"/>
      <c r="E376" s="301"/>
      <c r="F376" s="317"/>
      <c r="G376" s="317"/>
      <c r="H376" s="317"/>
      <c r="I376" s="317"/>
      <c r="J376" s="317"/>
      <c r="K376" s="317"/>
      <c r="L376" s="317"/>
      <c r="M376" s="317"/>
      <c r="N376" s="317"/>
      <c r="O376" s="317"/>
      <c r="P376" s="317"/>
      <c r="Q376" s="317"/>
      <c r="R376" s="317"/>
      <c r="S376" s="317"/>
      <c r="T376" s="317"/>
      <c r="U376" s="317"/>
      <c r="V376" s="317"/>
      <c r="W376" s="317"/>
      <c r="X376" s="317"/>
      <c r="Y376" s="317"/>
      <c r="Z376" s="317"/>
      <c r="AA376" s="317"/>
      <c r="AB376" s="317"/>
      <c r="AC376" s="317"/>
      <c r="AD376" s="317"/>
      <c r="AE376" s="317"/>
      <c r="AF376" s="317"/>
      <c r="AG376" s="317"/>
      <c r="AH376" s="317"/>
      <c r="AI376" s="317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</row>
    <row r="377" spans="1:72" s="34" customFormat="1">
      <c r="A377" s="316"/>
      <c r="B377" s="303"/>
      <c r="C377" s="304"/>
      <c r="D377" s="305"/>
      <c r="E377" s="305"/>
      <c r="F377" s="317"/>
      <c r="G377" s="317"/>
      <c r="H377" s="317"/>
      <c r="I377" s="317"/>
      <c r="J377" s="317"/>
      <c r="K377" s="317"/>
      <c r="L377" s="317"/>
      <c r="M377" s="317"/>
      <c r="N377" s="317"/>
      <c r="O377" s="317"/>
      <c r="P377" s="317"/>
      <c r="Q377" s="317"/>
      <c r="R377" s="317"/>
      <c r="S377" s="317"/>
      <c r="T377" s="317"/>
      <c r="U377" s="317"/>
      <c r="V377" s="317"/>
      <c r="W377" s="317"/>
      <c r="X377" s="317"/>
      <c r="Y377" s="317"/>
      <c r="Z377" s="317"/>
      <c r="AA377" s="317"/>
      <c r="AB377" s="317"/>
      <c r="AC377" s="317"/>
      <c r="AD377" s="317"/>
      <c r="AE377" s="317"/>
      <c r="AF377" s="317"/>
      <c r="AG377" s="317"/>
      <c r="AH377" s="317"/>
      <c r="AI377" s="317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</row>
    <row r="378" spans="1:72" s="34" customFormat="1">
      <c r="A378" s="316"/>
      <c r="B378" s="303"/>
      <c r="C378" s="304"/>
      <c r="D378" s="305"/>
      <c r="E378" s="305"/>
      <c r="F378" s="317"/>
      <c r="G378" s="317"/>
      <c r="H378" s="317"/>
      <c r="I378" s="317"/>
      <c r="J378" s="317"/>
      <c r="K378" s="317"/>
      <c r="L378" s="317"/>
      <c r="M378" s="317"/>
      <c r="N378" s="317"/>
      <c r="O378" s="317"/>
      <c r="P378" s="317"/>
      <c r="Q378" s="317"/>
      <c r="R378" s="317"/>
      <c r="S378" s="317"/>
      <c r="T378" s="317"/>
      <c r="U378" s="317"/>
      <c r="V378" s="317"/>
      <c r="W378" s="317"/>
      <c r="X378" s="317"/>
      <c r="Y378" s="317"/>
      <c r="Z378" s="317"/>
      <c r="AA378" s="317"/>
      <c r="AB378" s="317"/>
      <c r="AC378" s="317"/>
      <c r="AD378" s="317"/>
      <c r="AE378" s="317"/>
      <c r="AF378" s="317"/>
      <c r="AG378" s="317"/>
      <c r="AH378" s="317"/>
      <c r="AI378" s="317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</row>
    <row r="379" spans="1:72" s="34" customFormat="1">
      <c r="A379" s="316"/>
      <c r="B379" s="303"/>
      <c r="C379" s="304"/>
      <c r="D379" s="305"/>
      <c r="E379" s="305"/>
      <c r="F379" s="317"/>
      <c r="G379" s="317"/>
      <c r="H379" s="317"/>
      <c r="I379" s="317"/>
      <c r="J379" s="317"/>
      <c r="K379" s="317"/>
      <c r="L379" s="317"/>
      <c r="M379" s="317"/>
      <c r="N379" s="317"/>
      <c r="O379" s="317"/>
      <c r="P379" s="317"/>
      <c r="Q379" s="317"/>
      <c r="R379" s="317"/>
      <c r="S379" s="317"/>
      <c r="T379" s="317"/>
      <c r="U379" s="317"/>
      <c r="V379" s="317"/>
      <c r="W379" s="317"/>
      <c r="X379" s="317"/>
      <c r="Y379" s="317"/>
      <c r="Z379" s="317"/>
      <c r="AA379" s="317"/>
      <c r="AB379" s="317"/>
      <c r="AC379" s="317"/>
      <c r="AD379" s="317"/>
      <c r="AE379" s="317"/>
      <c r="AF379" s="317"/>
      <c r="AG379" s="317"/>
      <c r="AH379" s="317"/>
      <c r="AI379" s="317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</row>
    <row r="380" spans="1:72" s="34" customFormat="1">
      <c r="A380" s="316"/>
      <c r="B380" s="303"/>
      <c r="C380" s="304"/>
      <c r="D380" s="305"/>
      <c r="E380" s="305"/>
      <c r="F380" s="317"/>
      <c r="G380" s="317"/>
      <c r="H380" s="317"/>
      <c r="I380" s="317"/>
      <c r="J380" s="317"/>
      <c r="K380" s="317"/>
      <c r="L380" s="317"/>
      <c r="M380" s="317"/>
      <c r="N380" s="317"/>
      <c r="O380" s="317"/>
      <c r="P380" s="317"/>
      <c r="Q380" s="317"/>
      <c r="R380" s="317"/>
      <c r="S380" s="317"/>
      <c r="T380" s="317"/>
      <c r="U380" s="317"/>
      <c r="V380" s="317"/>
      <c r="W380" s="317"/>
      <c r="X380" s="317"/>
      <c r="Y380" s="317"/>
      <c r="Z380" s="317"/>
      <c r="AA380" s="317"/>
      <c r="AB380" s="317"/>
      <c r="AC380" s="317"/>
      <c r="AD380" s="317"/>
      <c r="AE380" s="317"/>
      <c r="AF380" s="317"/>
      <c r="AG380" s="317"/>
      <c r="AH380" s="317"/>
      <c r="AI380" s="317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</row>
    <row r="381" spans="1:72" s="34" customFormat="1">
      <c r="A381" s="298"/>
      <c r="B381" s="299"/>
      <c r="C381" s="300"/>
      <c r="D381" s="301"/>
      <c r="E381" s="301"/>
      <c r="F381" s="317"/>
      <c r="G381" s="317"/>
      <c r="H381" s="317"/>
      <c r="I381" s="317"/>
      <c r="J381" s="317"/>
      <c r="K381" s="317"/>
      <c r="L381" s="317"/>
      <c r="M381" s="317"/>
      <c r="N381" s="317"/>
      <c r="O381" s="317"/>
      <c r="P381" s="317"/>
      <c r="Q381" s="317"/>
      <c r="R381" s="317"/>
      <c r="S381" s="317"/>
      <c r="T381" s="317"/>
      <c r="U381" s="317"/>
      <c r="V381" s="317"/>
      <c r="W381" s="317"/>
      <c r="X381" s="317"/>
      <c r="Y381" s="317"/>
      <c r="Z381" s="317"/>
      <c r="AA381" s="317"/>
      <c r="AB381" s="317"/>
      <c r="AC381" s="317"/>
      <c r="AD381" s="317"/>
      <c r="AE381" s="317"/>
      <c r="AF381" s="317"/>
      <c r="AG381" s="317"/>
      <c r="AH381" s="317"/>
      <c r="AI381" s="317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</row>
    <row r="382" spans="1:72" s="34" customFormat="1">
      <c r="A382" s="298"/>
      <c r="B382" s="299"/>
      <c r="C382" s="300"/>
      <c r="D382" s="301"/>
      <c r="E382" s="301"/>
      <c r="F382" s="317"/>
      <c r="G382" s="317"/>
      <c r="H382" s="317"/>
      <c r="I382" s="317"/>
      <c r="J382" s="317"/>
      <c r="K382" s="317"/>
      <c r="L382" s="317"/>
      <c r="M382" s="317"/>
      <c r="N382" s="317"/>
      <c r="O382" s="317"/>
      <c r="P382" s="317"/>
      <c r="Q382" s="317"/>
      <c r="R382" s="317"/>
      <c r="S382" s="317"/>
      <c r="T382" s="317"/>
      <c r="U382" s="317"/>
      <c r="V382" s="317"/>
      <c r="W382" s="317"/>
      <c r="X382" s="317"/>
      <c r="Y382" s="317"/>
      <c r="Z382" s="317"/>
      <c r="AA382" s="317"/>
      <c r="AB382" s="317"/>
      <c r="AC382" s="317"/>
      <c r="AD382" s="317"/>
      <c r="AE382" s="317"/>
      <c r="AF382" s="317"/>
      <c r="AG382" s="317"/>
      <c r="AH382" s="317"/>
      <c r="AI382" s="317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</row>
    <row r="383" spans="1:72" s="34" customFormat="1">
      <c r="A383" s="294"/>
      <c r="B383" s="295"/>
      <c r="C383" s="296"/>
      <c r="D383" s="297"/>
      <c r="E383" s="297"/>
      <c r="F383" s="328"/>
      <c r="G383" s="328"/>
      <c r="H383" s="328"/>
      <c r="I383" s="328"/>
      <c r="J383" s="328"/>
      <c r="K383" s="328"/>
      <c r="L383" s="328"/>
      <c r="M383" s="328"/>
      <c r="N383" s="328"/>
      <c r="O383" s="328"/>
      <c r="P383" s="328"/>
      <c r="Q383" s="328"/>
      <c r="R383" s="328"/>
      <c r="S383" s="328"/>
      <c r="T383" s="328"/>
      <c r="U383" s="328"/>
      <c r="V383" s="328"/>
      <c r="W383" s="328"/>
      <c r="X383" s="328"/>
      <c r="Y383" s="328"/>
      <c r="Z383" s="328"/>
      <c r="AA383" s="328"/>
      <c r="AB383" s="328"/>
      <c r="AC383" s="328"/>
      <c r="AD383" s="328"/>
      <c r="AE383" s="328"/>
      <c r="AF383" s="328"/>
      <c r="AG383" s="328"/>
      <c r="AH383" s="328"/>
      <c r="AI383" s="328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</row>
    <row r="384" spans="1:72" s="34" customFormat="1">
      <c r="A384" s="298"/>
      <c r="B384" s="299"/>
      <c r="C384" s="300"/>
      <c r="D384" s="301"/>
      <c r="E384" s="301"/>
      <c r="F384" s="317"/>
      <c r="G384" s="317"/>
      <c r="H384" s="317"/>
      <c r="I384" s="317"/>
      <c r="J384" s="317"/>
      <c r="K384" s="317"/>
      <c r="L384" s="317"/>
      <c r="M384" s="317"/>
      <c r="N384" s="317"/>
      <c r="O384" s="317"/>
      <c r="P384" s="317"/>
      <c r="Q384" s="317"/>
      <c r="R384" s="317"/>
      <c r="S384" s="317"/>
      <c r="T384" s="317"/>
      <c r="U384" s="317"/>
      <c r="V384" s="317"/>
      <c r="W384" s="317"/>
      <c r="X384" s="317"/>
      <c r="Y384" s="317"/>
      <c r="Z384" s="317"/>
      <c r="AA384" s="317"/>
      <c r="AB384" s="317"/>
      <c r="AC384" s="317"/>
      <c r="AD384" s="317"/>
      <c r="AE384" s="317"/>
      <c r="AF384" s="317"/>
      <c r="AG384" s="317"/>
      <c r="AH384" s="317"/>
      <c r="AI384" s="317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</row>
    <row r="385" spans="1:72" s="34" customFormat="1">
      <c r="A385" s="316"/>
      <c r="B385" s="303"/>
      <c r="C385" s="304"/>
      <c r="D385" s="305"/>
      <c r="E385" s="305"/>
      <c r="F385" s="317"/>
      <c r="G385" s="317"/>
      <c r="H385" s="317"/>
      <c r="I385" s="317"/>
      <c r="J385" s="317"/>
      <c r="K385" s="317"/>
      <c r="L385" s="317"/>
      <c r="M385" s="317"/>
      <c r="N385" s="317"/>
      <c r="O385" s="317"/>
      <c r="P385" s="317"/>
      <c r="Q385" s="317"/>
      <c r="R385" s="317"/>
      <c r="S385" s="317"/>
      <c r="T385" s="317"/>
      <c r="U385" s="317"/>
      <c r="V385" s="317"/>
      <c r="W385" s="317"/>
      <c r="X385" s="317"/>
      <c r="Y385" s="317"/>
      <c r="Z385" s="317"/>
      <c r="AA385" s="317"/>
      <c r="AB385" s="317"/>
      <c r="AC385" s="317"/>
      <c r="AD385" s="317"/>
      <c r="AE385" s="317"/>
      <c r="AF385" s="317"/>
      <c r="AG385" s="317"/>
      <c r="AH385" s="317"/>
      <c r="AI385" s="317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</row>
    <row r="386" spans="1:72" s="34" customFormat="1">
      <c r="A386" s="316"/>
      <c r="B386" s="303"/>
      <c r="C386" s="304"/>
      <c r="D386" s="305"/>
      <c r="E386" s="305"/>
      <c r="F386" s="317"/>
      <c r="G386" s="317"/>
      <c r="H386" s="317"/>
      <c r="I386" s="317"/>
      <c r="J386" s="317"/>
      <c r="K386" s="317"/>
      <c r="L386" s="317"/>
      <c r="M386" s="317"/>
      <c r="N386" s="317"/>
      <c r="O386" s="317"/>
      <c r="P386" s="317"/>
      <c r="Q386" s="317"/>
      <c r="R386" s="317"/>
      <c r="S386" s="317"/>
      <c r="T386" s="317"/>
      <c r="U386" s="317"/>
      <c r="V386" s="317"/>
      <c r="W386" s="317"/>
      <c r="X386" s="317"/>
      <c r="Y386" s="317"/>
      <c r="Z386" s="317"/>
      <c r="AA386" s="317"/>
      <c r="AB386" s="317"/>
      <c r="AC386" s="317"/>
      <c r="AD386" s="317"/>
      <c r="AE386" s="317"/>
      <c r="AF386" s="317"/>
      <c r="AG386" s="317"/>
      <c r="AH386" s="317"/>
      <c r="AI386" s="317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</row>
    <row r="387" spans="1:72" s="34" customFormat="1">
      <c r="A387" s="316"/>
      <c r="B387" s="303"/>
      <c r="C387" s="304"/>
      <c r="D387" s="305"/>
      <c r="E387" s="305"/>
      <c r="F387" s="317"/>
      <c r="G387" s="317"/>
      <c r="H387" s="317"/>
      <c r="I387" s="317"/>
      <c r="J387" s="317"/>
      <c r="K387" s="317"/>
      <c r="L387" s="317"/>
      <c r="M387" s="317"/>
      <c r="N387" s="317"/>
      <c r="O387" s="317"/>
      <c r="P387" s="317"/>
      <c r="Q387" s="317"/>
      <c r="R387" s="317"/>
      <c r="S387" s="317"/>
      <c r="T387" s="317"/>
      <c r="U387" s="317"/>
      <c r="V387" s="317"/>
      <c r="W387" s="317"/>
      <c r="X387" s="317"/>
      <c r="Y387" s="317"/>
      <c r="Z387" s="317"/>
      <c r="AA387" s="317"/>
      <c r="AB387" s="317"/>
      <c r="AC387" s="317"/>
      <c r="AD387" s="317"/>
      <c r="AE387" s="317"/>
      <c r="AF387" s="317"/>
      <c r="AG387" s="317"/>
      <c r="AH387" s="317"/>
      <c r="AI387" s="317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</row>
    <row r="388" spans="1:72" s="34" customFormat="1">
      <c r="A388" s="316"/>
      <c r="B388" s="303"/>
      <c r="C388" s="304"/>
      <c r="D388" s="305"/>
      <c r="E388" s="305"/>
      <c r="F388" s="317"/>
      <c r="G388" s="317"/>
      <c r="H388" s="317"/>
      <c r="I388" s="317"/>
      <c r="J388" s="317"/>
      <c r="K388" s="317"/>
      <c r="L388" s="317"/>
      <c r="M388" s="317"/>
      <c r="N388" s="317"/>
      <c r="O388" s="317"/>
      <c r="P388" s="317"/>
      <c r="Q388" s="317"/>
      <c r="R388" s="317"/>
      <c r="S388" s="317"/>
      <c r="T388" s="317"/>
      <c r="U388" s="317"/>
      <c r="V388" s="317"/>
      <c r="W388" s="317"/>
      <c r="X388" s="317"/>
      <c r="Y388" s="317"/>
      <c r="Z388" s="317"/>
      <c r="AA388" s="317"/>
      <c r="AB388" s="317"/>
      <c r="AC388" s="317"/>
      <c r="AD388" s="317"/>
      <c r="AE388" s="317"/>
      <c r="AF388" s="317"/>
      <c r="AG388" s="317"/>
      <c r="AH388" s="317"/>
      <c r="AI388" s="317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</row>
    <row r="389" spans="1:72" s="34" customFormat="1">
      <c r="A389" s="316"/>
      <c r="B389" s="303"/>
      <c r="C389" s="304"/>
      <c r="D389" s="305"/>
      <c r="E389" s="305"/>
      <c r="F389" s="317"/>
      <c r="G389" s="317"/>
      <c r="H389" s="317"/>
      <c r="I389" s="317"/>
      <c r="J389" s="317"/>
      <c r="K389" s="317"/>
      <c r="L389" s="317"/>
      <c r="M389" s="317"/>
      <c r="N389" s="317"/>
      <c r="O389" s="317"/>
      <c r="P389" s="317"/>
      <c r="Q389" s="317"/>
      <c r="R389" s="317"/>
      <c r="S389" s="317"/>
      <c r="T389" s="317"/>
      <c r="U389" s="317"/>
      <c r="V389" s="317"/>
      <c r="W389" s="317"/>
      <c r="X389" s="317"/>
      <c r="Y389" s="317"/>
      <c r="Z389" s="317"/>
      <c r="AA389" s="317"/>
      <c r="AB389" s="317"/>
      <c r="AC389" s="317"/>
      <c r="AD389" s="317"/>
      <c r="AE389" s="317"/>
      <c r="AF389" s="317"/>
      <c r="AG389" s="317"/>
      <c r="AH389" s="317"/>
      <c r="AI389" s="317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</row>
    <row r="390" spans="1:72" s="34" customFormat="1">
      <c r="A390" s="298"/>
      <c r="B390" s="299"/>
      <c r="C390" s="300"/>
      <c r="D390" s="301"/>
      <c r="E390" s="301"/>
      <c r="F390" s="317"/>
      <c r="G390" s="317"/>
      <c r="H390" s="317"/>
      <c r="I390" s="317"/>
      <c r="J390" s="317"/>
      <c r="K390" s="317"/>
      <c r="L390" s="317"/>
      <c r="M390" s="317"/>
      <c r="N390" s="317"/>
      <c r="O390" s="317"/>
      <c r="P390" s="317"/>
      <c r="Q390" s="317"/>
      <c r="R390" s="317"/>
      <c r="S390" s="317"/>
      <c r="T390" s="317"/>
      <c r="U390" s="317"/>
      <c r="V390" s="317"/>
      <c r="W390" s="317"/>
      <c r="X390" s="317"/>
      <c r="Y390" s="317"/>
      <c r="Z390" s="317"/>
      <c r="AA390" s="317"/>
      <c r="AB390" s="317"/>
      <c r="AC390" s="317"/>
      <c r="AD390" s="317"/>
      <c r="AE390" s="317"/>
      <c r="AF390" s="317"/>
      <c r="AG390" s="317"/>
      <c r="AH390" s="317"/>
      <c r="AI390" s="317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</row>
    <row r="391" spans="1:72" s="34" customFormat="1">
      <c r="A391" s="316"/>
      <c r="B391" s="303"/>
      <c r="C391" s="304"/>
      <c r="D391" s="305"/>
      <c r="E391" s="305"/>
      <c r="F391" s="317"/>
      <c r="G391" s="317"/>
      <c r="H391" s="317"/>
      <c r="I391" s="317"/>
      <c r="J391" s="317"/>
      <c r="K391" s="317"/>
      <c r="L391" s="317"/>
      <c r="M391" s="317"/>
      <c r="N391" s="317"/>
      <c r="O391" s="317"/>
      <c r="P391" s="317"/>
      <c r="Q391" s="317"/>
      <c r="R391" s="317"/>
      <c r="S391" s="317"/>
      <c r="T391" s="317"/>
      <c r="U391" s="317"/>
      <c r="V391" s="317"/>
      <c r="W391" s="317"/>
      <c r="X391" s="317"/>
      <c r="Y391" s="317"/>
      <c r="Z391" s="317"/>
      <c r="AA391" s="317"/>
      <c r="AB391" s="317"/>
      <c r="AC391" s="317"/>
      <c r="AD391" s="317"/>
      <c r="AE391" s="317"/>
      <c r="AF391" s="317"/>
      <c r="AG391" s="317"/>
      <c r="AH391" s="317"/>
      <c r="AI391" s="317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</row>
    <row r="392" spans="1:72" s="34" customFormat="1">
      <c r="A392" s="316"/>
      <c r="B392" s="303"/>
      <c r="C392" s="304"/>
      <c r="D392" s="305"/>
      <c r="E392" s="305"/>
      <c r="F392" s="317"/>
      <c r="G392" s="317"/>
      <c r="H392" s="317"/>
      <c r="I392" s="317"/>
      <c r="J392" s="317"/>
      <c r="K392" s="317"/>
      <c r="L392" s="317"/>
      <c r="M392" s="317"/>
      <c r="N392" s="317"/>
      <c r="O392" s="317"/>
      <c r="P392" s="317"/>
      <c r="Q392" s="317"/>
      <c r="R392" s="317"/>
      <c r="S392" s="317"/>
      <c r="T392" s="317"/>
      <c r="U392" s="317"/>
      <c r="V392" s="317"/>
      <c r="W392" s="317"/>
      <c r="X392" s="317"/>
      <c r="Y392" s="317"/>
      <c r="Z392" s="317"/>
      <c r="AA392" s="317"/>
      <c r="AB392" s="317"/>
      <c r="AC392" s="317"/>
      <c r="AD392" s="317"/>
      <c r="AE392" s="317"/>
      <c r="AF392" s="317"/>
      <c r="AG392" s="317"/>
      <c r="AH392" s="317"/>
      <c r="AI392" s="317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</row>
    <row r="393" spans="1:72" s="34" customFormat="1">
      <c r="A393" s="316"/>
      <c r="B393" s="303"/>
      <c r="C393" s="304"/>
      <c r="D393" s="305"/>
      <c r="E393" s="305"/>
      <c r="F393" s="317"/>
      <c r="G393" s="317"/>
      <c r="H393" s="317"/>
      <c r="I393" s="317"/>
      <c r="J393" s="317"/>
      <c r="K393" s="317"/>
      <c r="L393" s="317"/>
      <c r="M393" s="317"/>
      <c r="N393" s="317"/>
      <c r="O393" s="317"/>
      <c r="P393" s="317"/>
      <c r="Q393" s="317"/>
      <c r="R393" s="317"/>
      <c r="S393" s="317"/>
      <c r="T393" s="317"/>
      <c r="U393" s="317"/>
      <c r="V393" s="317"/>
      <c r="W393" s="317"/>
      <c r="X393" s="317"/>
      <c r="Y393" s="317"/>
      <c r="Z393" s="317"/>
      <c r="AA393" s="317"/>
      <c r="AB393" s="317"/>
      <c r="AC393" s="317"/>
      <c r="AD393" s="317"/>
      <c r="AE393" s="317"/>
      <c r="AF393" s="317"/>
      <c r="AG393" s="317"/>
      <c r="AH393" s="317"/>
      <c r="AI393" s="317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</row>
    <row r="394" spans="1:72" s="34" customFormat="1">
      <c r="A394" s="316"/>
      <c r="B394" s="303"/>
      <c r="C394" s="304"/>
      <c r="D394" s="305"/>
      <c r="E394" s="305"/>
      <c r="F394" s="317"/>
      <c r="G394" s="317"/>
      <c r="H394" s="317"/>
      <c r="I394" s="317"/>
      <c r="J394" s="317"/>
      <c r="K394" s="317"/>
      <c r="L394" s="317"/>
      <c r="M394" s="317"/>
      <c r="N394" s="317"/>
      <c r="O394" s="317"/>
      <c r="P394" s="317"/>
      <c r="Q394" s="317"/>
      <c r="R394" s="317"/>
      <c r="S394" s="317"/>
      <c r="T394" s="317"/>
      <c r="U394" s="317"/>
      <c r="V394" s="317"/>
      <c r="W394" s="317"/>
      <c r="X394" s="317"/>
      <c r="Y394" s="317"/>
      <c r="Z394" s="317"/>
      <c r="AA394" s="317"/>
      <c r="AB394" s="317"/>
      <c r="AC394" s="317"/>
      <c r="AD394" s="317"/>
      <c r="AE394" s="317"/>
      <c r="AF394" s="317"/>
      <c r="AG394" s="317"/>
      <c r="AH394" s="317"/>
      <c r="AI394" s="317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</row>
    <row r="395" spans="1:72" s="34" customFormat="1">
      <c r="A395" s="316"/>
      <c r="B395" s="303"/>
      <c r="C395" s="304"/>
      <c r="D395" s="305"/>
      <c r="E395" s="305"/>
      <c r="F395" s="317"/>
      <c r="G395" s="317"/>
      <c r="H395" s="317"/>
      <c r="I395" s="317"/>
      <c r="J395" s="317"/>
      <c r="K395" s="317"/>
      <c r="L395" s="317"/>
      <c r="M395" s="317"/>
      <c r="N395" s="317"/>
      <c r="O395" s="317"/>
      <c r="P395" s="317"/>
      <c r="Q395" s="317"/>
      <c r="R395" s="317"/>
      <c r="S395" s="317"/>
      <c r="T395" s="317"/>
      <c r="U395" s="317"/>
      <c r="V395" s="317"/>
      <c r="W395" s="317"/>
      <c r="X395" s="317"/>
      <c r="Y395" s="317"/>
      <c r="Z395" s="317"/>
      <c r="AA395" s="317"/>
      <c r="AB395" s="317"/>
      <c r="AC395" s="317"/>
      <c r="AD395" s="317"/>
      <c r="AE395" s="317"/>
      <c r="AF395" s="317"/>
      <c r="AG395" s="317"/>
      <c r="AH395" s="317"/>
      <c r="AI395" s="317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</row>
    <row r="396" spans="1:72" s="34" customFormat="1">
      <c r="A396" s="316"/>
      <c r="B396" s="303"/>
      <c r="C396" s="304"/>
      <c r="D396" s="305"/>
      <c r="E396" s="305"/>
      <c r="F396" s="317"/>
      <c r="G396" s="317"/>
      <c r="H396" s="317"/>
      <c r="I396" s="317"/>
      <c r="J396" s="317"/>
      <c r="K396" s="317"/>
      <c r="L396" s="317"/>
      <c r="M396" s="317"/>
      <c r="N396" s="317"/>
      <c r="O396" s="317"/>
      <c r="P396" s="317"/>
      <c r="Q396" s="317"/>
      <c r="R396" s="317"/>
      <c r="S396" s="317"/>
      <c r="T396" s="317"/>
      <c r="U396" s="317"/>
      <c r="V396" s="317"/>
      <c r="W396" s="317"/>
      <c r="X396" s="317"/>
      <c r="Y396" s="317"/>
      <c r="Z396" s="317"/>
      <c r="AA396" s="317"/>
      <c r="AB396" s="317"/>
      <c r="AC396" s="317"/>
      <c r="AD396" s="317"/>
      <c r="AE396" s="317"/>
      <c r="AF396" s="317"/>
      <c r="AG396" s="317"/>
      <c r="AH396" s="317"/>
      <c r="AI396" s="317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</row>
    <row r="397" spans="1:72" s="34" customFormat="1">
      <c r="A397" s="298"/>
      <c r="B397" s="299"/>
      <c r="C397" s="300"/>
      <c r="D397" s="301"/>
      <c r="E397" s="301"/>
      <c r="F397" s="317"/>
      <c r="G397" s="317"/>
      <c r="H397" s="317"/>
      <c r="I397" s="317"/>
      <c r="J397" s="317"/>
      <c r="K397" s="317"/>
      <c r="L397" s="317"/>
      <c r="M397" s="317"/>
      <c r="N397" s="317"/>
      <c r="O397" s="317"/>
      <c r="P397" s="317"/>
      <c r="Q397" s="317"/>
      <c r="R397" s="317"/>
      <c r="S397" s="317"/>
      <c r="T397" s="317"/>
      <c r="U397" s="317"/>
      <c r="V397" s="317"/>
      <c r="W397" s="317"/>
      <c r="X397" s="317"/>
      <c r="Y397" s="317"/>
      <c r="Z397" s="317"/>
      <c r="AA397" s="317"/>
      <c r="AB397" s="317"/>
      <c r="AC397" s="317"/>
      <c r="AD397" s="317"/>
      <c r="AE397" s="317"/>
      <c r="AF397" s="317"/>
      <c r="AG397" s="317"/>
      <c r="AH397" s="317"/>
      <c r="AI397" s="317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</row>
    <row r="398" spans="1:72" s="34" customFormat="1">
      <c r="A398" s="316"/>
      <c r="B398" s="303"/>
      <c r="C398" s="304"/>
      <c r="D398" s="305"/>
      <c r="E398" s="305"/>
      <c r="F398" s="317"/>
      <c r="G398" s="317"/>
      <c r="H398" s="317"/>
      <c r="I398" s="317"/>
      <c r="J398" s="317"/>
      <c r="K398" s="317"/>
      <c r="L398" s="317"/>
      <c r="M398" s="317"/>
      <c r="N398" s="317"/>
      <c r="O398" s="317"/>
      <c r="P398" s="317"/>
      <c r="Q398" s="317"/>
      <c r="R398" s="317"/>
      <c r="S398" s="317"/>
      <c r="T398" s="317"/>
      <c r="U398" s="317"/>
      <c r="V398" s="317"/>
      <c r="W398" s="317"/>
      <c r="X398" s="317"/>
      <c r="Y398" s="317"/>
      <c r="Z398" s="317"/>
      <c r="AA398" s="317"/>
      <c r="AB398" s="317"/>
      <c r="AC398" s="317"/>
      <c r="AD398" s="317"/>
      <c r="AE398" s="317"/>
      <c r="AF398" s="317"/>
      <c r="AG398" s="317"/>
      <c r="AH398" s="317"/>
      <c r="AI398" s="317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</row>
    <row r="399" spans="1:72" s="34" customFormat="1">
      <c r="A399" s="316"/>
      <c r="B399" s="303"/>
      <c r="C399" s="304"/>
      <c r="D399" s="305"/>
      <c r="E399" s="305"/>
      <c r="F399" s="317"/>
      <c r="G399" s="317"/>
      <c r="H399" s="317"/>
      <c r="I399" s="317"/>
      <c r="J399" s="317"/>
      <c r="K399" s="317"/>
      <c r="L399" s="317"/>
      <c r="M399" s="317"/>
      <c r="N399" s="317"/>
      <c r="O399" s="317"/>
      <c r="P399" s="317"/>
      <c r="Q399" s="317"/>
      <c r="R399" s="317"/>
      <c r="S399" s="317"/>
      <c r="T399" s="317"/>
      <c r="U399" s="317"/>
      <c r="V399" s="317"/>
      <c r="W399" s="317"/>
      <c r="X399" s="317"/>
      <c r="Y399" s="317"/>
      <c r="Z399" s="317"/>
      <c r="AA399" s="317"/>
      <c r="AB399" s="317"/>
      <c r="AC399" s="317"/>
      <c r="AD399" s="317"/>
      <c r="AE399" s="317"/>
      <c r="AF399" s="317"/>
      <c r="AG399" s="317"/>
      <c r="AH399" s="317"/>
      <c r="AI399" s="317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</row>
    <row r="400" spans="1:72" s="34" customFormat="1">
      <c r="A400" s="316"/>
      <c r="B400" s="303"/>
      <c r="C400" s="304"/>
      <c r="D400" s="305"/>
      <c r="E400" s="305"/>
      <c r="F400" s="317"/>
      <c r="G400" s="317"/>
      <c r="H400" s="317"/>
      <c r="I400" s="317"/>
      <c r="J400" s="317"/>
      <c r="K400" s="317"/>
      <c r="L400" s="317"/>
      <c r="M400" s="317"/>
      <c r="N400" s="317"/>
      <c r="O400" s="317"/>
      <c r="P400" s="317"/>
      <c r="Q400" s="317"/>
      <c r="R400" s="317"/>
      <c r="S400" s="317"/>
      <c r="T400" s="317"/>
      <c r="U400" s="317"/>
      <c r="V400" s="317"/>
      <c r="W400" s="317"/>
      <c r="X400" s="317"/>
      <c r="Y400" s="317"/>
      <c r="Z400" s="317"/>
      <c r="AA400" s="317"/>
      <c r="AB400" s="317"/>
      <c r="AC400" s="317"/>
      <c r="AD400" s="317"/>
      <c r="AE400" s="317"/>
      <c r="AF400" s="317"/>
      <c r="AG400" s="317"/>
      <c r="AH400" s="317"/>
      <c r="AI400" s="317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</row>
    <row r="401" spans="1:72" s="34" customFormat="1">
      <c r="A401" s="316"/>
      <c r="B401" s="303"/>
      <c r="C401" s="304"/>
      <c r="D401" s="305"/>
      <c r="E401" s="305"/>
      <c r="F401" s="317"/>
      <c r="G401" s="317"/>
      <c r="H401" s="317"/>
      <c r="I401" s="317"/>
      <c r="J401" s="317"/>
      <c r="K401" s="317"/>
      <c r="L401" s="317"/>
      <c r="M401" s="317"/>
      <c r="N401" s="317"/>
      <c r="O401" s="317"/>
      <c r="P401" s="317"/>
      <c r="Q401" s="317"/>
      <c r="R401" s="317"/>
      <c r="S401" s="317"/>
      <c r="T401" s="317"/>
      <c r="U401" s="317"/>
      <c r="V401" s="317"/>
      <c r="W401" s="317"/>
      <c r="X401" s="317"/>
      <c r="Y401" s="317"/>
      <c r="Z401" s="317"/>
      <c r="AA401" s="317"/>
      <c r="AB401" s="317"/>
      <c r="AC401" s="317"/>
      <c r="AD401" s="317"/>
      <c r="AE401" s="317"/>
      <c r="AF401" s="317"/>
      <c r="AG401" s="317"/>
      <c r="AH401" s="317"/>
      <c r="AI401" s="317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</row>
    <row r="402" spans="1:72" s="34" customFormat="1">
      <c r="A402" s="316"/>
      <c r="B402" s="303"/>
      <c r="C402" s="304"/>
      <c r="D402" s="305"/>
      <c r="E402" s="305"/>
      <c r="F402" s="317"/>
      <c r="G402" s="317"/>
      <c r="H402" s="317"/>
      <c r="I402" s="317"/>
      <c r="J402" s="317"/>
      <c r="K402" s="317"/>
      <c r="L402" s="317"/>
      <c r="M402" s="317"/>
      <c r="N402" s="317"/>
      <c r="O402" s="317"/>
      <c r="P402" s="317"/>
      <c r="Q402" s="317"/>
      <c r="R402" s="317"/>
      <c r="S402" s="317"/>
      <c r="T402" s="317"/>
      <c r="U402" s="317"/>
      <c r="V402" s="317"/>
      <c r="W402" s="317"/>
      <c r="X402" s="317"/>
      <c r="Y402" s="317"/>
      <c r="Z402" s="317"/>
      <c r="AA402" s="317"/>
      <c r="AB402" s="317"/>
      <c r="AC402" s="317"/>
      <c r="AD402" s="317"/>
      <c r="AE402" s="317"/>
      <c r="AF402" s="317"/>
      <c r="AG402" s="317"/>
      <c r="AH402" s="317"/>
      <c r="AI402" s="317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</row>
    <row r="403" spans="1:72" s="34" customFormat="1">
      <c r="A403" s="316"/>
      <c r="B403" s="303"/>
      <c r="C403" s="304"/>
      <c r="D403" s="305"/>
      <c r="E403" s="305"/>
      <c r="F403" s="317"/>
      <c r="G403" s="317"/>
      <c r="H403" s="317"/>
      <c r="I403" s="317"/>
      <c r="J403" s="317"/>
      <c r="K403" s="317"/>
      <c r="L403" s="317"/>
      <c r="M403" s="317"/>
      <c r="N403" s="317"/>
      <c r="O403" s="317"/>
      <c r="P403" s="317"/>
      <c r="Q403" s="317"/>
      <c r="R403" s="317"/>
      <c r="S403" s="317"/>
      <c r="T403" s="317"/>
      <c r="U403" s="317"/>
      <c r="V403" s="317"/>
      <c r="W403" s="317"/>
      <c r="X403" s="317"/>
      <c r="Y403" s="317"/>
      <c r="Z403" s="317"/>
      <c r="AA403" s="317"/>
      <c r="AB403" s="317"/>
      <c r="AC403" s="317"/>
      <c r="AD403" s="317"/>
      <c r="AE403" s="317"/>
      <c r="AF403" s="317"/>
      <c r="AG403" s="317"/>
      <c r="AH403" s="317"/>
      <c r="AI403" s="317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</row>
    <row r="404" spans="1:72" s="34" customFormat="1">
      <c r="A404" s="298"/>
      <c r="B404" s="299"/>
      <c r="C404" s="300"/>
      <c r="D404" s="301"/>
      <c r="E404" s="301"/>
      <c r="F404" s="317"/>
      <c r="G404" s="317"/>
      <c r="H404" s="317"/>
      <c r="I404" s="317"/>
      <c r="J404" s="317"/>
      <c r="K404" s="317"/>
      <c r="L404" s="317"/>
      <c r="M404" s="317"/>
      <c r="N404" s="317"/>
      <c r="O404" s="317"/>
      <c r="P404" s="317"/>
      <c r="Q404" s="317"/>
      <c r="R404" s="317"/>
      <c r="S404" s="317"/>
      <c r="T404" s="317"/>
      <c r="U404" s="317"/>
      <c r="V404" s="317"/>
      <c r="W404" s="317"/>
      <c r="X404" s="317"/>
      <c r="Y404" s="317"/>
      <c r="Z404" s="317"/>
      <c r="AA404" s="317"/>
      <c r="AB404" s="317"/>
      <c r="AC404" s="317"/>
      <c r="AD404" s="317"/>
      <c r="AE404" s="317"/>
      <c r="AF404" s="317"/>
      <c r="AG404" s="317"/>
      <c r="AH404" s="317"/>
      <c r="AI404" s="317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</row>
    <row r="405" spans="1:72" s="34" customFormat="1">
      <c r="A405" s="298"/>
      <c r="B405" s="299"/>
      <c r="C405" s="300"/>
      <c r="D405" s="301"/>
      <c r="E405" s="301"/>
      <c r="F405" s="317"/>
      <c r="G405" s="317"/>
      <c r="H405" s="317"/>
      <c r="I405" s="317"/>
      <c r="J405" s="317"/>
      <c r="K405" s="317"/>
      <c r="L405" s="317"/>
      <c r="M405" s="317"/>
      <c r="N405" s="317"/>
      <c r="O405" s="317"/>
      <c r="P405" s="317"/>
      <c r="Q405" s="317"/>
      <c r="R405" s="317"/>
      <c r="S405" s="317"/>
      <c r="T405" s="317"/>
      <c r="U405" s="317"/>
      <c r="V405" s="317"/>
      <c r="W405" s="317"/>
      <c r="X405" s="317"/>
      <c r="Y405" s="317"/>
      <c r="Z405" s="317"/>
      <c r="AA405" s="317"/>
      <c r="AB405" s="317"/>
      <c r="AC405" s="317"/>
      <c r="AD405" s="317"/>
      <c r="AE405" s="317"/>
      <c r="AF405" s="317"/>
      <c r="AG405" s="317"/>
      <c r="AH405" s="317"/>
      <c r="AI405" s="317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</row>
    <row r="406" spans="1:72" s="34" customFormat="1">
      <c r="A406" s="298"/>
      <c r="B406" s="299"/>
      <c r="C406" s="300"/>
      <c r="D406" s="301"/>
      <c r="E406" s="301"/>
      <c r="F406" s="317"/>
      <c r="G406" s="317"/>
      <c r="H406" s="317"/>
      <c r="I406" s="317"/>
      <c r="J406" s="317"/>
      <c r="K406" s="317"/>
      <c r="L406" s="317"/>
      <c r="M406" s="317"/>
      <c r="N406" s="317"/>
      <c r="O406" s="317"/>
      <c r="P406" s="317"/>
      <c r="Q406" s="317"/>
      <c r="R406" s="317"/>
      <c r="S406" s="317"/>
      <c r="T406" s="317"/>
      <c r="U406" s="317"/>
      <c r="V406" s="317"/>
      <c r="W406" s="317"/>
      <c r="X406" s="317"/>
      <c r="Y406" s="317"/>
      <c r="Z406" s="317"/>
      <c r="AA406" s="317"/>
      <c r="AB406" s="317"/>
      <c r="AC406" s="317"/>
      <c r="AD406" s="317"/>
      <c r="AE406" s="317"/>
      <c r="AF406" s="317"/>
      <c r="AG406" s="317"/>
      <c r="AH406" s="317"/>
      <c r="AI406" s="317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</row>
  </sheetData>
  <mergeCells count="19">
    <mergeCell ref="AB16:AC16"/>
    <mergeCell ref="AD16:AF16"/>
    <mergeCell ref="AG16:AH16"/>
    <mergeCell ref="AF12:AI12"/>
    <mergeCell ref="AF13:AI13"/>
    <mergeCell ref="A14:AI14"/>
    <mergeCell ref="A15:A17"/>
    <mergeCell ref="B15:B17"/>
    <mergeCell ref="C15:C17"/>
    <mergeCell ref="D15:AI15"/>
    <mergeCell ref="D16:M16"/>
    <mergeCell ref="N16:X16"/>
    <mergeCell ref="Y16:AA16"/>
    <mergeCell ref="B7:AH7"/>
    <mergeCell ref="N2:T2"/>
    <mergeCell ref="AF2:AI2"/>
    <mergeCell ref="AF3:AI3"/>
    <mergeCell ref="B4:AH4"/>
    <mergeCell ref="B5:AH5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T86"/>
  <sheetViews>
    <sheetView view="pageBreakPreview" zoomScale="50" zoomScaleSheetLayoutView="50" workbookViewId="0">
      <pane xSplit="2" ySplit="19" topLeftCell="P65" activePane="bottomRight" state="frozen"/>
      <selection pane="topRight" activeCell="C1" sqref="C1"/>
      <selection pane="bottomLeft" activeCell="A20" sqref="A20"/>
      <selection pane="bottomRight" activeCell="AP2" sqref="AP2"/>
    </sheetView>
  </sheetViews>
  <sheetFormatPr defaultColWidth="9" defaultRowHeight="15.6"/>
  <cols>
    <col min="1" max="1" width="11.59765625" style="128" customWidth="1"/>
    <col min="2" max="2" width="39.5" style="130" customWidth="1"/>
    <col min="3" max="3" width="17.3984375" style="128" customWidth="1"/>
    <col min="4" max="4" width="17.59765625" style="128" customWidth="1"/>
    <col min="5" max="5" width="18.19921875" style="128" customWidth="1"/>
    <col min="6" max="6" width="10.09765625" style="128" customWidth="1"/>
    <col min="7" max="7" width="7.09765625" style="128" customWidth="1"/>
    <col min="8" max="8" width="7.8984375" style="128" customWidth="1"/>
    <col min="9" max="9" width="8.19921875" style="128" customWidth="1"/>
    <col min="10" max="10" width="7.59765625" style="128" customWidth="1"/>
    <col min="11" max="11" width="8.3984375" style="128" customWidth="1"/>
    <col min="12" max="12" width="20.19921875" style="128" customWidth="1"/>
    <col min="13" max="18" width="8.3984375" style="128" customWidth="1"/>
    <col min="19" max="19" width="19.19921875" style="128" customWidth="1"/>
    <col min="20" max="25" width="8.3984375" style="128" customWidth="1"/>
    <col min="26" max="26" width="20.59765625" style="128" customWidth="1"/>
    <col min="27" max="32" width="8.3984375" style="128" customWidth="1"/>
    <col min="33" max="33" width="23.19921875" style="128" bestFit="1" customWidth="1"/>
    <col min="34" max="34" width="11.19921875" style="128" customWidth="1"/>
    <col min="35" max="35" width="8.19921875" style="128" customWidth="1"/>
    <col min="36" max="36" width="9" style="128" customWidth="1"/>
    <col min="37" max="37" width="8.19921875" style="128" customWidth="1"/>
    <col min="38" max="38" width="7.09765625" style="128" customWidth="1"/>
    <col min="39" max="39" width="6.69921875" style="128" customWidth="1"/>
    <col min="40" max="40" width="23.19921875" style="126" bestFit="1" customWidth="1"/>
    <col min="41" max="41" width="13.19921875" style="127" customWidth="1"/>
    <col min="42" max="42" width="11.5" style="126" customWidth="1"/>
    <col min="43" max="45" width="7.8984375" style="126" customWidth="1"/>
    <col min="46" max="46" width="11" style="126" customWidth="1"/>
    <col min="47" max="49" width="5" style="126" customWidth="1"/>
    <col min="50" max="16384" width="9" style="126"/>
  </cols>
  <sheetData>
    <row r="1" spans="1:46" ht="18">
      <c r="AO1" s="451" t="s">
        <v>213</v>
      </c>
      <c r="AP1" s="451"/>
      <c r="AQ1" s="451"/>
      <c r="AR1" s="451"/>
      <c r="AS1" s="451"/>
      <c r="AT1" s="451"/>
    </row>
    <row r="2" spans="1:46" ht="18">
      <c r="AO2" s="335" t="s">
        <v>508</v>
      </c>
      <c r="AP2" s="335"/>
      <c r="AQ2" s="335"/>
      <c r="AR2" s="335"/>
      <c r="AS2" s="252"/>
      <c r="AT2" s="243"/>
    </row>
    <row r="3" spans="1:46" ht="18">
      <c r="AO3" s="412" t="s">
        <v>479</v>
      </c>
      <c r="AP3" s="412"/>
      <c r="AQ3" s="412"/>
      <c r="AR3" s="412"/>
      <c r="AS3" s="412"/>
      <c r="AT3" s="412"/>
    </row>
    <row r="4" spans="1:46">
      <c r="A4" s="142"/>
      <c r="B4" s="453" t="s">
        <v>286</v>
      </c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  <c r="T4" s="453"/>
      <c r="U4" s="453"/>
      <c r="V4" s="453"/>
      <c r="W4" s="453"/>
      <c r="X4" s="453"/>
      <c r="Y4" s="453"/>
      <c r="Z4" s="453"/>
      <c r="AA4" s="453"/>
      <c r="AB4" s="453"/>
      <c r="AC4" s="453"/>
      <c r="AD4" s="453"/>
      <c r="AE4" s="453"/>
      <c r="AF4" s="453"/>
      <c r="AG4" s="453"/>
      <c r="AH4" s="453"/>
      <c r="AI4" s="453"/>
      <c r="AJ4" s="453"/>
      <c r="AK4" s="453"/>
      <c r="AL4" s="453"/>
      <c r="AM4" s="453"/>
      <c r="AN4" s="453"/>
      <c r="AO4" s="453"/>
      <c r="AP4" s="453"/>
    </row>
    <row r="5" spans="1:46">
      <c r="A5" s="144"/>
      <c r="B5" s="454" t="s">
        <v>287</v>
      </c>
      <c r="C5" s="454"/>
      <c r="D5" s="454"/>
      <c r="E5" s="454"/>
      <c r="F5" s="454"/>
      <c r="G5" s="454"/>
      <c r="H5" s="454"/>
      <c r="I5" s="454"/>
      <c r="J5" s="454"/>
      <c r="K5" s="454"/>
      <c r="L5" s="454"/>
      <c r="M5" s="454"/>
      <c r="N5" s="454"/>
      <c r="O5" s="454"/>
      <c r="P5" s="454"/>
      <c r="Q5" s="454"/>
      <c r="R5" s="454"/>
      <c r="S5" s="454"/>
      <c r="T5" s="454"/>
      <c r="U5" s="454"/>
      <c r="V5" s="454"/>
      <c r="W5" s="454"/>
      <c r="X5" s="454"/>
      <c r="Y5" s="454"/>
      <c r="Z5" s="454"/>
      <c r="AA5" s="454"/>
      <c r="AB5" s="454"/>
      <c r="AC5" s="454"/>
      <c r="AD5" s="454"/>
      <c r="AE5" s="454"/>
      <c r="AF5" s="454"/>
      <c r="AG5" s="454"/>
      <c r="AH5" s="454"/>
      <c r="AI5" s="454"/>
      <c r="AJ5" s="454"/>
      <c r="AK5" s="454"/>
      <c r="AL5" s="454"/>
      <c r="AM5" s="454"/>
      <c r="AN5" s="454"/>
      <c r="AO5" s="454"/>
      <c r="AP5" s="454"/>
      <c r="AQ5" s="148"/>
      <c r="AR5" s="148"/>
      <c r="AS5" s="148"/>
      <c r="AT5" s="148"/>
    </row>
    <row r="6" spans="1:46" ht="18">
      <c r="A6" s="177"/>
      <c r="B6" s="166"/>
      <c r="C6" s="166"/>
      <c r="D6" s="166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5"/>
      <c r="AO6" s="147"/>
      <c r="AP6" s="105"/>
      <c r="AQ6" s="105"/>
      <c r="AR6" s="105"/>
      <c r="AS6" s="105"/>
      <c r="AT6" s="105"/>
    </row>
    <row r="7" spans="1:46" ht="18">
      <c r="A7" s="102"/>
      <c r="B7" s="415" t="s">
        <v>269</v>
      </c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5"/>
      <c r="AO7" s="415"/>
      <c r="AP7" s="415"/>
      <c r="AQ7" s="103"/>
      <c r="AR7" s="103"/>
      <c r="AS7" s="103"/>
      <c r="AT7" s="103"/>
    </row>
    <row r="8" spans="1:46">
      <c r="A8" s="102"/>
      <c r="B8" s="102"/>
      <c r="C8" s="102"/>
      <c r="D8" s="102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76"/>
      <c r="AO8" s="145"/>
      <c r="AP8" s="76"/>
      <c r="AQ8" s="76"/>
      <c r="AR8" s="76"/>
      <c r="AS8" s="76"/>
      <c r="AT8" s="76"/>
    </row>
    <row r="9" spans="1:46">
      <c r="A9" s="178"/>
      <c r="B9" s="178"/>
      <c r="C9" s="178"/>
      <c r="D9" s="178"/>
      <c r="E9" s="144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4"/>
      <c r="AH9" s="142"/>
      <c r="AI9" s="142"/>
      <c r="AJ9" s="142"/>
      <c r="AK9" s="142"/>
      <c r="AL9" s="142"/>
      <c r="AM9" s="142"/>
      <c r="AN9" s="142"/>
      <c r="AO9" s="143"/>
      <c r="AP9" s="142"/>
      <c r="AQ9" s="142"/>
      <c r="AR9" s="142"/>
      <c r="AS9" s="142"/>
      <c r="AT9" s="142"/>
    </row>
    <row r="10" spans="1:46">
      <c r="A10" s="144"/>
      <c r="B10" s="144"/>
      <c r="C10" s="144"/>
      <c r="D10" s="144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29"/>
      <c r="AP10" s="141"/>
      <c r="AQ10" s="128"/>
      <c r="AR10" s="128"/>
      <c r="AS10" s="128"/>
      <c r="AT10" s="128"/>
    </row>
    <row r="11" spans="1:46" s="138" customFormat="1" ht="18">
      <c r="A11" s="140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</row>
    <row r="12" spans="1:46" s="138" customFormat="1">
      <c r="A12" s="179"/>
      <c r="B12" s="179"/>
      <c r="C12" s="179"/>
      <c r="D12" s="17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</row>
    <row r="13" spans="1:46">
      <c r="A13" s="457"/>
      <c r="B13" s="457"/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457"/>
      <c r="N13" s="457"/>
      <c r="O13" s="457"/>
      <c r="P13" s="457"/>
      <c r="Q13" s="457"/>
      <c r="R13" s="457"/>
      <c r="S13" s="457"/>
      <c r="T13" s="457"/>
      <c r="U13" s="457"/>
      <c r="V13" s="457"/>
      <c r="W13" s="457"/>
      <c r="X13" s="457"/>
      <c r="Y13" s="457"/>
      <c r="Z13" s="457"/>
      <c r="AA13" s="457"/>
      <c r="AB13" s="457"/>
      <c r="AC13" s="457"/>
      <c r="AD13" s="457"/>
      <c r="AE13" s="457"/>
      <c r="AF13" s="457"/>
      <c r="AG13" s="457"/>
      <c r="AH13" s="457"/>
      <c r="AI13" s="457"/>
      <c r="AJ13" s="457"/>
      <c r="AK13" s="457"/>
      <c r="AL13" s="457"/>
      <c r="AM13" s="457"/>
      <c r="AN13" s="457"/>
      <c r="AO13" s="457"/>
      <c r="AP13" s="457"/>
      <c r="AQ13" s="457"/>
      <c r="AR13" s="457"/>
      <c r="AS13" s="457"/>
      <c r="AT13" s="457"/>
    </row>
    <row r="14" spans="1:46" ht="36" customHeight="1">
      <c r="A14" s="450" t="s">
        <v>26</v>
      </c>
      <c r="B14" s="450" t="s">
        <v>0</v>
      </c>
      <c r="C14" s="450" t="s">
        <v>142</v>
      </c>
      <c r="D14" s="450" t="s">
        <v>212</v>
      </c>
      <c r="E14" s="452"/>
      <c r="F14" s="452"/>
      <c r="G14" s="452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  <c r="T14" s="452"/>
      <c r="U14" s="452"/>
      <c r="V14" s="452"/>
      <c r="W14" s="452"/>
      <c r="X14" s="452"/>
      <c r="Y14" s="452"/>
      <c r="Z14" s="452"/>
      <c r="AA14" s="452"/>
      <c r="AB14" s="452"/>
      <c r="AC14" s="452"/>
      <c r="AD14" s="452"/>
      <c r="AE14" s="452"/>
      <c r="AF14" s="452"/>
      <c r="AG14" s="452"/>
      <c r="AH14" s="452"/>
      <c r="AI14" s="452"/>
      <c r="AJ14" s="452"/>
      <c r="AK14" s="452"/>
      <c r="AL14" s="452"/>
      <c r="AM14" s="452"/>
      <c r="AN14" s="452"/>
      <c r="AO14" s="452"/>
      <c r="AP14" s="452"/>
      <c r="AQ14" s="452"/>
      <c r="AR14" s="452"/>
      <c r="AS14" s="452"/>
      <c r="AT14" s="452"/>
    </row>
    <row r="15" spans="1:46" ht="27.75" customHeight="1">
      <c r="A15" s="450"/>
      <c r="B15" s="450"/>
      <c r="C15" s="450"/>
      <c r="D15" s="450"/>
      <c r="E15" s="449" t="s">
        <v>461</v>
      </c>
      <c r="F15" s="449"/>
      <c r="G15" s="449"/>
      <c r="H15" s="449"/>
      <c r="I15" s="449"/>
      <c r="J15" s="449"/>
      <c r="K15" s="449"/>
      <c r="L15" s="449" t="s">
        <v>462</v>
      </c>
      <c r="M15" s="449"/>
      <c r="N15" s="449"/>
      <c r="O15" s="449"/>
      <c r="P15" s="449"/>
      <c r="Q15" s="449"/>
      <c r="R15" s="449"/>
      <c r="S15" s="449" t="s">
        <v>463</v>
      </c>
      <c r="T15" s="449"/>
      <c r="U15" s="449"/>
      <c r="V15" s="449"/>
      <c r="W15" s="449"/>
      <c r="X15" s="449"/>
      <c r="Y15" s="449"/>
      <c r="Z15" s="449" t="s">
        <v>464</v>
      </c>
      <c r="AA15" s="449"/>
      <c r="AB15" s="449"/>
      <c r="AC15" s="449"/>
      <c r="AD15" s="449"/>
      <c r="AE15" s="449"/>
      <c r="AF15" s="449"/>
      <c r="AG15" s="455" t="s">
        <v>465</v>
      </c>
      <c r="AH15" s="452"/>
      <c r="AI15" s="452"/>
      <c r="AJ15" s="452"/>
      <c r="AK15" s="452"/>
      <c r="AL15" s="452"/>
      <c r="AM15" s="456"/>
      <c r="AN15" s="450" t="s">
        <v>288</v>
      </c>
      <c r="AO15" s="450"/>
      <c r="AP15" s="450"/>
      <c r="AQ15" s="450"/>
      <c r="AR15" s="450"/>
      <c r="AS15" s="450"/>
      <c r="AT15" s="450"/>
    </row>
    <row r="16" spans="1:46" ht="75.75" customHeight="1">
      <c r="A16" s="450"/>
      <c r="B16" s="450"/>
      <c r="C16" s="450"/>
      <c r="D16" s="450"/>
      <c r="E16" s="449" t="s">
        <v>254</v>
      </c>
      <c r="F16" s="449"/>
      <c r="G16" s="449"/>
      <c r="H16" s="449"/>
      <c r="I16" s="449"/>
      <c r="J16" s="449"/>
      <c r="K16" s="449"/>
      <c r="L16" s="449" t="s">
        <v>254</v>
      </c>
      <c r="M16" s="449"/>
      <c r="N16" s="449"/>
      <c r="O16" s="449"/>
      <c r="P16" s="449"/>
      <c r="Q16" s="449"/>
      <c r="R16" s="449"/>
      <c r="S16" s="449" t="s">
        <v>254</v>
      </c>
      <c r="T16" s="449"/>
      <c r="U16" s="449"/>
      <c r="V16" s="449"/>
      <c r="W16" s="449"/>
      <c r="X16" s="449"/>
      <c r="Y16" s="449"/>
      <c r="Z16" s="449" t="s">
        <v>254</v>
      </c>
      <c r="AA16" s="449"/>
      <c r="AB16" s="449"/>
      <c r="AC16" s="449"/>
      <c r="AD16" s="449"/>
      <c r="AE16" s="449"/>
      <c r="AF16" s="449"/>
      <c r="AG16" s="449" t="s">
        <v>254</v>
      </c>
      <c r="AH16" s="449"/>
      <c r="AI16" s="449"/>
      <c r="AJ16" s="449"/>
      <c r="AK16" s="449"/>
      <c r="AL16" s="449"/>
      <c r="AM16" s="449"/>
      <c r="AN16" s="449" t="s">
        <v>172</v>
      </c>
      <c r="AO16" s="449"/>
      <c r="AP16" s="449"/>
      <c r="AQ16" s="449"/>
      <c r="AR16" s="449"/>
      <c r="AS16" s="449"/>
      <c r="AT16" s="449"/>
    </row>
    <row r="17" spans="1:46" ht="36.75" customHeight="1">
      <c r="A17" s="450"/>
      <c r="B17" s="450"/>
      <c r="C17" s="450"/>
      <c r="D17" s="450" t="s">
        <v>184</v>
      </c>
      <c r="E17" s="133" t="s">
        <v>211</v>
      </c>
      <c r="F17" s="449" t="s">
        <v>210</v>
      </c>
      <c r="G17" s="449"/>
      <c r="H17" s="449"/>
      <c r="I17" s="449"/>
      <c r="J17" s="449"/>
      <c r="K17" s="449"/>
      <c r="L17" s="383" t="s">
        <v>211</v>
      </c>
      <c r="M17" s="449" t="s">
        <v>210</v>
      </c>
      <c r="N17" s="449"/>
      <c r="O17" s="449"/>
      <c r="P17" s="449"/>
      <c r="Q17" s="449"/>
      <c r="R17" s="449"/>
      <c r="S17" s="383" t="s">
        <v>211</v>
      </c>
      <c r="T17" s="449" t="s">
        <v>210</v>
      </c>
      <c r="U17" s="449"/>
      <c r="V17" s="449"/>
      <c r="W17" s="449"/>
      <c r="X17" s="449"/>
      <c r="Y17" s="449"/>
      <c r="Z17" s="383" t="s">
        <v>211</v>
      </c>
      <c r="AA17" s="449" t="s">
        <v>210</v>
      </c>
      <c r="AB17" s="449"/>
      <c r="AC17" s="449"/>
      <c r="AD17" s="449"/>
      <c r="AE17" s="449"/>
      <c r="AF17" s="449"/>
      <c r="AG17" s="133" t="s">
        <v>211</v>
      </c>
      <c r="AH17" s="449" t="s">
        <v>210</v>
      </c>
      <c r="AI17" s="449"/>
      <c r="AJ17" s="449"/>
      <c r="AK17" s="449"/>
      <c r="AL17" s="449"/>
      <c r="AM17" s="449"/>
      <c r="AN17" s="133" t="s">
        <v>211</v>
      </c>
      <c r="AO17" s="449" t="s">
        <v>210</v>
      </c>
      <c r="AP17" s="449"/>
      <c r="AQ17" s="449"/>
      <c r="AR17" s="449"/>
      <c r="AS17" s="449"/>
      <c r="AT17" s="449"/>
    </row>
    <row r="18" spans="1:46" ht="120.6">
      <c r="A18" s="450"/>
      <c r="B18" s="450"/>
      <c r="C18" s="450"/>
      <c r="D18" s="450"/>
      <c r="E18" s="135" t="s">
        <v>209</v>
      </c>
      <c r="F18" s="135" t="s">
        <v>209</v>
      </c>
      <c r="G18" s="134" t="s">
        <v>208</v>
      </c>
      <c r="H18" s="134" t="s">
        <v>207</v>
      </c>
      <c r="I18" s="134" t="s">
        <v>206</v>
      </c>
      <c r="J18" s="134" t="s">
        <v>205</v>
      </c>
      <c r="K18" s="134" t="s">
        <v>204</v>
      </c>
      <c r="L18" s="135" t="s">
        <v>209</v>
      </c>
      <c r="M18" s="135" t="s">
        <v>209</v>
      </c>
      <c r="N18" s="134" t="s">
        <v>208</v>
      </c>
      <c r="O18" s="134" t="s">
        <v>207</v>
      </c>
      <c r="P18" s="134" t="s">
        <v>206</v>
      </c>
      <c r="Q18" s="134" t="s">
        <v>205</v>
      </c>
      <c r="R18" s="134" t="s">
        <v>204</v>
      </c>
      <c r="S18" s="135" t="s">
        <v>209</v>
      </c>
      <c r="T18" s="135" t="s">
        <v>209</v>
      </c>
      <c r="U18" s="134" t="s">
        <v>208</v>
      </c>
      <c r="V18" s="134" t="s">
        <v>207</v>
      </c>
      <c r="W18" s="134" t="s">
        <v>206</v>
      </c>
      <c r="X18" s="134" t="s">
        <v>205</v>
      </c>
      <c r="Y18" s="134" t="s">
        <v>204</v>
      </c>
      <c r="Z18" s="135" t="s">
        <v>209</v>
      </c>
      <c r="AA18" s="135" t="s">
        <v>209</v>
      </c>
      <c r="AB18" s="134" t="s">
        <v>208</v>
      </c>
      <c r="AC18" s="134" t="s">
        <v>207</v>
      </c>
      <c r="AD18" s="134" t="s">
        <v>206</v>
      </c>
      <c r="AE18" s="134" t="s">
        <v>205</v>
      </c>
      <c r="AF18" s="134" t="s">
        <v>204</v>
      </c>
      <c r="AG18" s="135" t="s">
        <v>209</v>
      </c>
      <c r="AH18" s="135" t="s">
        <v>209</v>
      </c>
      <c r="AI18" s="134" t="s">
        <v>208</v>
      </c>
      <c r="AJ18" s="134" t="s">
        <v>207</v>
      </c>
      <c r="AK18" s="134" t="s">
        <v>206</v>
      </c>
      <c r="AL18" s="134" t="s">
        <v>205</v>
      </c>
      <c r="AM18" s="134" t="s">
        <v>204</v>
      </c>
      <c r="AN18" s="135" t="s">
        <v>209</v>
      </c>
      <c r="AO18" s="136" t="s">
        <v>209</v>
      </c>
      <c r="AP18" s="134" t="s">
        <v>208</v>
      </c>
      <c r="AQ18" s="134" t="s">
        <v>207</v>
      </c>
      <c r="AR18" s="134" t="s">
        <v>206</v>
      </c>
      <c r="AS18" s="134" t="s">
        <v>205</v>
      </c>
      <c r="AT18" s="134" t="s">
        <v>204</v>
      </c>
    </row>
    <row r="19" spans="1:46" ht="28.5" customHeight="1">
      <c r="A19" s="132">
        <v>1</v>
      </c>
      <c r="B19" s="133">
        <v>2</v>
      </c>
      <c r="C19" s="132">
        <v>3</v>
      </c>
      <c r="D19" s="132">
        <v>4</v>
      </c>
      <c r="E19" s="131" t="s">
        <v>7</v>
      </c>
      <c r="F19" s="131" t="s">
        <v>8</v>
      </c>
      <c r="G19" s="131" t="s">
        <v>15</v>
      </c>
      <c r="H19" s="131" t="s">
        <v>16</v>
      </c>
      <c r="I19" s="131" t="s">
        <v>27</v>
      </c>
      <c r="J19" s="131" t="s">
        <v>76</v>
      </c>
      <c r="K19" s="131" t="s">
        <v>77</v>
      </c>
      <c r="L19" s="131" t="s">
        <v>9</v>
      </c>
      <c r="M19" s="131" t="s">
        <v>10</v>
      </c>
      <c r="N19" s="131" t="s">
        <v>11</v>
      </c>
      <c r="O19" s="131" t="s">
        <v>481</v>
      </c>
      <c r="P19" s="131" t="s">
        <v>482</v>
      </c>
      <c r="Q19" s="131" t="s">
        <v>483</v>
      </c>
      <c r="R19" s="131" t="s">
        <v>484</v>
      </c>
      <c r="S19" s="131" t="s">
        <v>17</v>
      </c>
      <c r="T19" s="131" t="s">
        <v>18</v>
      </c>
      <c r="U19" s="131" t="s">
        <v>485</v>
      </c>
      <c r="V19" s="131" t="s">
        <v>486</v>
      </c>
      <c r="W19" s="131" t="s">
        <v>487</v>
      </c>
      <c r="X19" s="131" t="s">
        <v>488</v>
      </c>
      <c r="Y19" s="131" t="s">
        <v>489</v>
      </c>
      <c r="Z19" s="131" t="s">
        <v>19</v>
      </c>
      <c r="AA19" s="131" t="s">
        <v>20</v>
      </c>
      <c r="AB19" s="131" t="s">
        <v>21</v>
      </c>
      <c r="AC19" s="131" t="s">
        <v>490</v>
      </c>
      <c r="AD19" s="131" t="s">
        <v>491</v>
      </c>
      <c r="AE19" s="131" t="s">
        <v>492</v>
      </c>
      <c r="AF19" s="131" t="s">
        <v>493</v>
      </c>
      <c r="AG19" s="131" t="s">
        <v>23</v>
      </c>
      <c r="AH19" s="131" t="s">
        <v>24</v>
      </c>
      <c r="AI19" s="131" t="s">
        <v>494</v>
      </c>
      <c r="AJ19" s="131" t="s">
        <v>495</v>
      </c>
      <c r="AK19" s="131" t="s">
        <v>496</v>
      </c>
      <c r="AL19" s="131" t="s">
        <v>497</v>
      </c>
      <c r="AM19" s="131" t="s">
        <v>498</v>
      </c>
      <c r="AN19" s="131" t="s">
        <v>25</v>
      </c>
      <c r="AO19" s="131" t="s">
        <v>499</v>
      </c>
      <c r="AP19" s="131" t="s">
        <v>500</v>
      </c>
      <c r="AQ19" s="131" t="s">
        <v>501</v>
      </c>
      <c r="AR19" s="131" t="s">
        <v>502</v>
      </c>
      <c r="AS19" s="131" t="s">
        <v>503</v>
      </c>
      <c r="AT19" s="131" t="s">
        <v>504</v>
      </c>
    </row>
    <row r="20" spans="1:46" s="199" customFormat="1" ht="31.2">
      <c r="A20" s="197" t="s">
        <v>143</v>
      </c>
      <c r="B20" s="198" t="s">
        <v>115</v>
      </c>
      <c r="C20" s="197" t="s">
        <v>114</v>
      </c>
      <c r="D20" s="249">
        <f t="shared" ref="D20:AT20" si="0">D22</f>
        <v>153.3552</v>
      </c>
      <c r="E20" s="249">
        <f t="shared" si="0"/>
        <v>0</v>
      </c>
      <c r="F20" s="249">
        <f t="shared" si="0"/>
        <v>41.151600000000002</v>
      </c>
      <c r="G20" s="249">
        <f t="shared" si="0"/>
        <v>0</v>
      </c>
      <c r="H20" s="249">
        <f t="shared" si="0"/>
        <v>0</v>
      </c>
      <c r="I20" s="249">
        <f t="shared" si="0"/>
        <v>2.8</v>
      </c>
      <c r="J20" s="249">
        <f t="shared" si="0"/>
        <v>0</v>
      </c>
      <c r="K20" s="249">
        <f t="shared" si="0"/>
        <v>1</v>
      </c>
      <c r="L20" s="249">
        <f t="shared" si="0"/>
        <v>0</v>
      </c>
      <c r="M20" s="249">
        <f t="shared" si="0"/>
        <v>41.943600000000004</v>
      </c>
      <c r="N20" s="249">
        <f t="shared" si="0"/>
        <v>0</v>
      </c>
      <c r="O20" s="249">
        <f t="shared" si="0"/>
        <v>0</v>
      </c>
      <c r="P20" s="249">
        <f t="shared" si="0"/>
        <v>5.6</v>
      </c>
      <c r="Q20" s="249">
        <f t="shared" si="0"/>
        <v>0</v>
      </c>
      <c r="R20" s="249">
        <f t="shared" si="0"/>
        <v>0</v>
      </c>
      <c r="S20" s="249">
        <f t="shared" si="0"/>
        <v>0</v>
      </c>
      <c r="T20" s="249">
        <f t="shared" si="0"/>
        <v>19.360800000000001</v>
      </c>
      <c r="U20" s="249">
        <f t="shared" si="0"/>
        <v>0</v>
      </c>
      <c r="V20" s="249">
        <f t="shared" si="0"/>
        <v>0</v>
      </c>
      <c r="W20" s="249">
        <f t="shared" si="0"/>
        <v>1.85</v>
      </c>
      <c r="X20" s="249">
        <f t="shared" si="0"/>
        <v>0</v>
      </c>
      <c r="Y20" s="249">
        <f t="shared" si="0"/>
        <v>1</v>
      </c>
      <c r="Z20" s="249">
        <f t="shared" si="0"/>
        <v>0</v>
      </c>
      <c r="AA20" s="249">
        <f t="shared" si="0"/>
        <v>27.496799999999997</v>
      </c>
      <c r="AB20" s="249">
        <f t="shared" si="0"/>
        <v>0</v>
      </c>
      <c r="AC20" s="249">
        <f t="shared" si="0"/>
        <v>0</v>
      </c>
      <c r="AD20" s="249">
        <f t="shared" si="0"/>
        <v>3.1</v>
      </c>
      <c r="AE20" s="249">
        <f t="shared" si="0"/>
        <v>0</v>
      </c>
      <c r="AF20" s="249">
        <f t="shared" si="0"/>
        <v>1</v>
      </c>
      <c r="AG20" s="249">
        <f t="shared" si="0"/>
        <v>0</v>
      </c>
      <c r="AH20" s="249">
        <f t="shared" si="0"/>
        <v>23.402399999999997</v>
      </c>
      <c r="AI20" s="249">
        <f t="shared" si="0"/>
        <v>0</v>
      </c>
      <c r="AJ20" s="249">
        <f t="shared" si="0"/>
        <v>0</v>
      </c>
      <c r="AK20" s="249">
        <f t="shared" si="0"/>
        <v>2.0499999999999998</v>
      </c>
      <c r="AL20" s="249">
        <f t="shared" si="0"/>
        <v>0</v>
      </c>
      <c r="AM20" s="249">
        <f t="shared" si="0"/>
        <v>0</v>
      </c>
      <c r="AN20" s="249">
        <f t="shared" si="0"/>
        <v>0</v>
      </c>
      <c r="AO20" s="249">
        <f t="shared" si="0"/>
        <v>153.3552</v>
      </c>
      <c r="AP20" s="249">
        <f t="shared" si="0"/>
        <v>0</v>
      </c>
      <c r="AQ20" s="249">
        <f t="shared" si="0"/>
        <v>0</v>
      </c>
      <c r="AR20" s="249">
        <f t="shared" si="0"/>
        <v>15.4</v>
      </c>
      <c r="AS20" s="249">
        <f t="shared" si="0"/>
        <v>0</v>
      </c>
      <c r="AT20" s="249">
        <f t="shared" si="0"/>
        <v>3</v>
      </c>
    </row>
    <row r="21" spans="1:46" s="201" customFormat="1" ht="39.6" customHeight="1">
      <c r="A21" s="185" t="s">
        <v>117</v>
      </c>
      <c r="B21" s="186" t="s">
        <v>113</v>
      </c>
      <c r="C21" s="200" t="s">
        <v>114</v>
      </c>
      <c r="D21" s="249" t="s">
        <v>173</v>
      </c>
      <c r="E21" s="249" t="s">
        <v>173</v>
      </c>
      <c r="F21" s="249" t="s">
        <v>173</v>
      </c>
      <c r="G21" s="249" t="s">
        <v>173</v>
      </c>
      <c r="H21" s="249" t="s">
        <v>173</v>
      </c>
      <c r="I21" s="249" t="s">
        <v>173</v>
      </c>
      <c r="J21" s="249" t="s">
        <v>173</v>
      </c>
      <c r="K21" s="249" t="s">
        <v>173</v>
      </c>
      <c r="L21" s="249" t="s">
        <v>173</v>
      </c>
      <c r="M21" s="249" t="s">
        <v>173</v>
      </c>
      <c r="N21" s="249" t="s">
        <v>173</v>
      </c>
      <c r="O21" s="249" t="s">
        <v>173</v>
      </c>
      <c r="P21" s="249" t="s">
        <v>173</v>
      </c>
      <c r="Q21" s="249" t="s">
        <v>173</v>
      </c>
      <c r="R21" s="249" t="s">
        <v>173</v>
      </c>
      <c r="S21" s="249" t="s">
        <v>173</v>
      </c>
      <c r="T21" s="249" t="s">
        <v>173</v>
      </c>
      <c r="U21" s="249" t="s">
        <v>173</v>
      </c>
      <c r="V21" s="249" t="s">
        <v>173</v>
      </c>
      <c r="W21" s="249" t="s">
        <v>173</v>
      </c>
      <c r="X21" s="249" t="s">
        <v>173</v>
      </c>
      <c r="Y21" s="249" t="s">
        <v>173</v>
      </c>
      <c r="Z21" s="249" t="s">
        <v>173</v>
      </c>
      <c r="AA21" s="249" t="s">
        <v>173</v>
      </c>
      <c r="AB21" s="249" t="s">
        <v>173</v>
      </c>
      <c r="AC21" s="249" t="s">
        <v>173</v>
      </c>
      <c r="AD21" s="249" t="s">
        <v>173</v>
      </c>
      <c r="AE21" s="249" t="s">
        <v>173</v>
      </c>
      <c r="AF21" s="249" t="s">
        <v>173</v>
      </c>
      <c r="AG21" s="249" t="s">
        <v>173</v>
      </c>
      <c r="AH21" s="249" t="s">
        <v>173</v>
      </c>
      <c r="AI21" s="249" t="s">
        <v>173</v>
      </c>
      <c r="AJ21" s="249" t="s">
        <v>173</v>
      </c>
      <c r="AK21" s="249" t="s">
        <v>173</v>
      </c>
      <c r="AL21" s="249" t="s">
        <v>173</v>
      </c>
      <c r="AM21" s="249" t="s">
        <v>173</v>
      </c>
      <c r="AN21" s="249" t="s">
        <v>173</v>
      </c>
      <c r="AO21" s="249" t="s">
        <v>173</v>
      </c>
      <c r="AP21" s="249" t="s">
        <v>173</v>
      </c>
      <c r="AQ21" s="249" t="s">
        <v>173</v>
      </c>
      <c r="AR21" s="249" t="s">
        <v>173</v>
      </c>
      <c r="AS21" s="249" t="s">
        <v>173</v>
      </c>
      <c r="AT21" s="249" t="s">
        <v>173</v>
      </c>
    </row>
    <row r="22" spans="1:46" s="199" customFormat="1" ht="31.2">
      <c r="A22" s="197" t="s">
        <v>118</v>
      </c>
      <c r="B22" s="198" t="s">
        <v>112</v>
      </c>
      <c r="C22" s="197" t="s">
        <v>114</v>
      </c>
      <c r="D22" s="249">
        <f t="shared" ref="D22:AT22" si="1">D27</f>
        <v>153.3552</v>
      </c>
      <c r="E22" s="249">
        <f t="shared" si="1"/>
        <v>0</v>
      </c>
      <c r="F22" s="249">
        <f t="shared" si="1"/>
        <v>41.151600000000002</v>
      </c>
      <c r="G22" s="249">
        <f t="shared" si="1"/>
        <v>0</v>
      </c>
      <c r="H22" s="249">
        <f t="shared" si="1"/>
        <v>0</v>
      </c>
      <c r="I22" s="249">
        <f t="shared" si="1"/>
        <v>2.8</v>
      </c>
      <c r="J22" s="249">
        <f t="shared" si="1"/>
        <v>0</v>
      </c>
      <c r="K22" s="249">
        <f t="shared" si="1"/>
        <v>1</v>
      </c>
      <c r="L22" s="249">
        <f t="shared" si="1"/>
        <v>0</v>
      </c>
      <c r="M22" s="249">
        <f t="shared" si="1"/>
        <v>41.943600000000004</v>
      </c>
      <c r="N22" s="249">
        <f t="shared" si="1"/>
        <v>0</v>
      </c>
      <c r="O22" s="249">
        <f t="shared" si="1"/>
        <v>0</v>
      </c>
      <c r="P22" s="249">
        <f t="shared" si="1"/>
        <v>5.6</v>
      </c>
      <c r="Q22" s="249">
        <f t="shared" si="1"/>
        <v>0</v>
      </c>
      <c r="R22" s="249">
        <f t="shared" si="1"/>
        <v>0</v>
      </c>
      <c r="S22" s="249">
        <f t="shared" si="1"/>
        <v>0</v>
      </c>
      <c r="T22" s="249">
        <f t="shared" si="1"/>
        <v>19.360800000000001</v>
      </c>
      <c r="U22" s="249">
        <f t="shared" si="1"/>
        <v>0</v>
      </c>
      <c r="V22" s="249">
        <f t="shared" si="1"/>
        <v>0</v>
      </c>
      <c r="W22" s="249">
        <f t="shared" si="1"/>
        <v>1.85</v>
      </c>
      <c r="X22" s="249">
        <f t="shared" si="1"/>
        <v>0</v>
      </c>
      <c r="Y22" s="249">
        <f t="shared" si="1"/>
        <v>1</v>
      </c>
      <c r="Z22" s="249">
        <f t="shared" si="1"/>
        <v>0</v>
      </c>
      <c r="AA22" s="249">
        <f t="shared" si="1"/>
        <v>27.496799999999997</v>
      </c>
      <c r="AB22" s="249">
        <f t="shared" si="1"/>
        <v>0</v>
      </c>
      <c r="AC22" s="249">
        <f t="shared" si="1"/>
        <v>0</v>
      </c>
      <c r="AD22" s="249">
        <f t="shared" si="1"/>
        <v>3.1</v>
      </c>
      <c r="AE22" s="249">
        <f t="shared" si="1"/>
        <v>0</v>
      </c>
      <c r="AF22" s="249">
        <f t="shared" si="1"/>
        <v>1</v>
      </c>
      <c r="AG22" s="249">
        <f t="shared" si="1"/>
        <v>0</v>
      </c>
      <c r="AH22" s="249">
        <f t="shared" si="1"/>
        <v>23.402399999999997</v>
      </c>
      <c r="AI22" s="249">
        <f t="shared" si="1"/>
        <v>0</v>
      </c>
      <c r="AJ22" s="249">
        <f t="shared" si="1"/>
        <v>0</v>
      </c>
      <c r="AK22" s="249">
        <f t="shared" si="1"/>
        <v>2.0499999999999998</v>
      </c>
      <c r="AL22" s="249">
        <f t="shared" si="1"/>
        <v>0</v>
      </c>
      <c r="AM22" s="249">
        <f t="shared" si="1"/>
        <v>0</v>
      </c>
      <c r="AN22" s="249">
        <f t="shared" si="1"/>
        <v>0</v>
      </c>
      <c r="AO22" s="249">
        <f t="shared" si="1"/>
        <v>153.3552</v>
      </c>
      <c r="AP22" s="249">
        <f t="shared" si="1"/>
        <v>0</v>
      </c>
      <c r="AQ22" s="249">
        <f t="shared" si="1"/>
        <v>0</v>
      </c>
      <c r="AR22" s="249">
        <f t="shared" si="1"/>
        <v>15.4</v>
      </c>
      <c r="AS22" s="249">
        <f t="shared" si="1"/>
        <v>0</v>
      </c>
      <c r="AT22" s="249">
        <f t="shared" si="1"/>
        <v>3</v>
      </c>
    </row>
    <row r="23" spans="1:46" s="201" customFormat="1" ht="62.4">
      <c r="A23" s="185" t="s">
        <v>119</v>
      </c>
      <c r="B23" s="186" t="s">
        <v>111</v>
      </c>
      <c r="C23" s="200" t="s">
        <v>114</v>
      </c>
      <c r="D23" s="249" t="s">
        <v>173</v>
      </c>
      <c r="E23" s="249" t="s">
        <v>173</v>
      </c>
      <c r="F23" s="249" t="s">
        <v>173</v>
      </c>
      <c r="G23" s="249" t="s">
        <v>173</v>
      </c>
      <c r="H23" s="249" t="s">
        <v>173</v>
      </c>
      <c r="I23" s="249" t="s">
        <v>173</v>
      </c>
      <c r="J23" s="249" t="s">
        <v>173</v>
      </c>
      <c r="K23" s="249" t="s">
        <v>173</v>
      </c>
      <c r="L23" s="249" t="s">
        <v>173</v>
      </c>
      <c r="M23" s="249" t="s">
        <v>173</v>
      </c>
      <c r="N23" s="249" t="s">
        <v>173</v>
      </c>
      <c r="O23" s="249" t="s">
        <v>173</v>
      </c>
      <c r="P23" s="249" t="s">
        <v>173</v>
      </c>
      <c r="Q23" s="249" t="s">
        <v>173</v>
      </c>
      <c r="R23" s="249" t="s">
        <v>173</v>
      </c>
      <c r="S23" s="249" t="s">
        <v>173</v>
      </c>
      <c r="T23" s="249" t="s">
        <v>173</v>
      </c>
      <c r="U23" s="249" t="s">
        <v>173</v>
      </c>
      <c r="V23" s="249" t="s">
        <v>173</v>
      </c>
      <c r="W23" s="249" t="s">
        <v>173</v>
      </c>
      <c r="X23" s="249" t="s">
        <v>173</v>
      </c>
      <c r="Y23" s="249" t="s">
        <v>173</v>
      </c>
      <c r="Z23" s="249" t="s">
        <v>173</v>
      </c>
      <c r="AA23" s="249" t="s">
        <v>173</v>
      </c>
      <c r="AB23" s="249" t="s">
        <v>173</v>
      </c>
      <c r="AC23" s="249" t="s">
        <v>173</v>
      </c>
      <c r="AD23" s="249" t="s">
        <v>173</v>
      </c>
      <c r="AE23" s="249" t="s">
        <v>173</v>
      </c>
      <c r="AF23" s="249" t="s">
        <v>173</v>
      </c>
      <c r="AG23" s="249" t="s">
        <v>173</v>
      </c>
      <c r="AH23" s="249" t="s">
        <v>173</v>
      </c>
      <c r="AI23" s="249" t="s">
        <v>173</v>
      </c>
      <c r="AJ23" s="249" t="s">
        <v>173</v>
      </c>
      <c r="AK23" s="249" t="s">
        <v>173</v>
      </c>
      <c r="AL23" s="249" t="s">
        <v>173</v>
      </c>
      <c r="AM23" s="249" t="s">
        <v>173</v>
      </c>
      <c r="AN23" s="249" t="s">
        <v>173</v>
      </c>
      <c r="AO23" s="249" t="s">
        <v>173</v>
      </c>
      <c r="AP23" s="249" t="s">
        <v>173</v>
      </c>
      <c r="AQ23" s="249" t="s">
        <v>173</v>
      </c>
      <c r="AR23" s="249" t="s">
        <v>173</v>
      </c>
      <c r="AS23" s="249" t="s">
        <v>173</v>
      </c>
      <c r="AT23" s="249" t="s">
        <v>173</v>
      </c>
    </row>
    <row r="24" spans="1:46" s="201" customFormat="1" ht="31.2">
      <c r="A24" s="185" t="s">
        <v>120</v>
      </c>
      <c r="B24" s="186" t="s">
        <v>110</v>
      </c>
      <c r="C24" s="200" t="s">
        <v>114</v>
      </c>
      <c r="D24" s="249" t="s">
        <v>173</v>
      </c>
      <c r="E24" s="249" t="s">
        <v>173</v>
      </c>
      <c r="F24" s="249" t="s">
        <v>173</v>
      </c>
      <c r="G24" s="249" t="s">
        <v>173</v>
      </c>
      <c r="H24" s="249" t="s">
        <v>173</v>
      </c>
      <c r="I24" s="249" t="s">
        <v>173</v>
      </c>
      <c r="J24" s="249" t="s">
        <v>173</v>
      </c>
      <c r="K24" s="249" t="s">
        <v>173</v>
      </c>
      <c r="L24" s="249" t="s">
        <v>173</v>
      </c>
      <c r="M24" s="249" t="s">
        <v>173</v>
      </c>
      <c r="N24" s="249" t="s">
        <v>173</v>
      </c>
      <c r="O24" s="249" t="s">
        <v>173</v>
      </c>
      <c r="P24" s="249" t="s">
        <v>173</v>
      </c>
      <c r="Q24" s="249" t="s">
        <v>173</v>
      </c>
      <c r="R24" s="249" t="s">
        <v>173</v>
      </c>
      <c r="S24" s="249" t="s">
        <v>173</v>
      </c>
      <c r="T24" s="249" t="s">
        <v>173</v>
      </c>
      <c r="U24" s="249" t="s">
        <v>173</v>
      </c>
      <c r="V24" s="249" t="s">
        <v>173</v>
      </c>
      <c r="W24" s="249" t="s">
        <v>173</v>
      </c>
      <c r="X24" s="249" t="s">
        <v>173</v>
      </c>
      <c r="Y24" s="249" t="s">
        <v>173</v>
      </c>
      <c r="Z24" s="249" t="s">
        <v>173</v>
      </c>
      <c r="AA24" s="249" t="s">
        <v>173</v>
      </c>
      <c r="AB24" s="249" t="s">
        <v>173</v>
      </c>
      <c r="AC24" s="249" t="s">
        <v>173</v>
      </c>
      <c r="AD24" s="249" t="s">
        <v>173</v>
      </c>
      <c r="AE24" s="249" t="s">
        <v>173</v>
      </c>
      <c r="AF24" s="249" t="s">
        <v>173</v>
      </c>
      <c r="AG24" s="249" t="s">
        <v>173</v>
      </c>
      <c r="AH24" s="249" t="s">
        <v>173</v>
      </c>
      <c r="AI24" s="249" t="s">
        <v>173</v>
      </c>
      <c r="AJ24" s="249" t="s">
        <v>173</v>
      </c>
      <c r="AK24" s="249" t="s">
        <v>173</v>
      </c>
      <c r="AL24" s="249" t="s">
        <v>173</v>
      </c>
      <c r="AM24" s="249" t="s">
        <v>173</v>
      </c>
      <c r="AN24" s="249" t="s">
        <v>173</v>
      </c>
      <c r="AO24" s="249" t="s">
        <v>173</v>
      </c>
      <c r="AP24" s="249" t="s">
        <v>173</v>
      </c>
      <c r="AQ24" s="249" t="s">
        <v>173</v>
      </c>
      <c r="AR24" s="249" t="s">
        <v>173</v>
      </c>
      <c r="AS24" s="249" t="s">
        <v>173</v>
      </c>
      <c r="AT24" s="249" t="s">
        <v>173</v>
      </c>
    </row>
    <row r="25" spans="1:46" s="201" customFormat="1" ht="46.8">
      <c r="A25" s="185" t="s">
        <v>144</v>
      </c>
      <c r="B25" s="186" t="s">
        <v>109</v>
      </c>
      <c r="C25" s="200" t="s">
        <v>114</v>
      </c>
      <c r="D25" s="249" t="s">
        <v>173</v>
      </c>
      <c r="E25" s="249" t="s">
        <v>173</v>
      </c>
      <c r="F25" s="249" t="s">
        <v>173</v>
      </c>
      <c r="G25" s="249" t="s">
        <v>173</v>
      </c>
      <c r="H25" s="249" t="s">
        <v>173</v>
      </c>
      <c r="I25" s="249" t="s">
        <v>173</v>
      </c>
      <c r="J25" s="249" t="s">
        <v>173</v>
      </c>
      <c r="K25" s="249" t="s">
        <v>173</v>
      </c>
      <c r="L25" s="249" t="s">
        <v>173</v>
      </c>
      <c r="M25" s="249" t="s">
        <v>173</v>
      </c>
      <c r="N25" s="249" t="s">
        <v>173</v>
      </c>
      <c r="O25" s="249" t="s">
        <v>173</v>
      </c>
      <c r="P25" s="249" t="s">
        <v>173</v>
      </c>
      <c r="Q25" s="249" t="s">
        <v>173</v>
      </c>
      <c r="R25" s="249" t="s">
        <v>173</v>
      </c>
      <c r="S25" s="249" t="s">
        <v>173</v>
      </c>
      <c r="T25" s="249" t="s">
        <v>173</v>
      </c>
      <c r="U25" s="249" t="s">
        <v>173</v>
      </c>
      <c r="V25" s="249" t="s">
        <v>173</v>
      </c>
      <c r="W25" s="249" t="s">
        <v>173</v>
      </c>
      <c r="X25" s="249" t="s">
        <v>173</v>
      </c>
      <c r="Y25" s="249" t="s">
        <v>173</v>
      </c>
      <c r="Z25" s="249" t="s">
        <v>173</v>
      </c>
      <c r="AA25" s="249" t="s">
        <v>173</v>
      </c>
      <c r="AB25" s="249" t="s">
        <v>173</v>
      </c>
      <c r="AC25" s="249" t="s">
        <v>173</v>
      </c>
      <c r="AD25" s="249" t="s">
        <v>173</v>
      </c>
      <c r="AE25" s="249" t="s">
        <v>173</v>
      </c>
      <c r="AF25" s="249" t="s">
        <v>173</v>
      </c>
      <c r="AG25" s="249" t="s">
        <v>173</v>
      </c>
      <c r="AH25" s="249" t="s">
        <v>173</v>
      </c>
      <c r="AI25" s="249" t="s">
        <v>173</v>
      </c>
      <c r="AJ25" s="249" t="s">
        <v>173</v>
      </c>
      <c r="AK25" s="249" t="s">
        <v>173</v>
      </c>
      <c r="AL25" s="249" t="s">
        <v>173</v>
      </c>
      <c r="AM25" s="249" t="s">
        <v>173</v>
      </c>
      <c r="AN25" s="249" t="s">
        <v>173</v>
      </c>
      <c r="AO25" s="249" t="s">
        <v>173</v>
      </c>
      <c r="AP25" s="249" t="s">
        <v>173</v>
      </c>
      <c r="AQ25" s="249" t="s">
        <v>173</v>
      </c>
      <c r="AR25" s="249" t="s">
        <v>173</v>
      </c>
      <c r="AS25" s="249" t="s">
        <v>173</v>
      </c>
      <c r="AT25" s="249" t="s">
        <v>173</v>
      </c>
    </row>
    <row r="26" spans="1:46" s="201" customFormat="1">
      <c r="A26" s="185" t="s">
        <v>145</v>
      </c>
      <c r="B26" s="186" t="s">
        <v>108</v>
      </c>
      <c r="C26" s="200" t="s">
        <v>114</v>
      </c>
      <c r="D26" s="249" t="s">
        <v>173</v>
      </c>
      <c r="E26" s="249" t="s">
        <v>173</v>
      </c>
      <c r="F26" s="249" t="s">
        <v>173</v>
      </c>
      <c r="G26" s="249" t="s">
        <v>173</v>
      </c>
      <c r="H26" s="249" t="s">
        <v>173</v>
      </c>
      <c r="I26" s="249" t="s">
        <v>173</v>
      </c>
      <c r="J26" s="249" t="s">
        <v>173</v>
      </c>
      <c r="K26" s="249" t="s">
        <v>173</v>
      </c>
      <c r="L26" s="249" t="s">
        <v>173</v>
      </c>
      <c r="M26" s="249" t="s">
        <v>173</v>
      </c>
      <c r="N26" s="249" t="s">
        <v>173</v>
      </c>
      <c r="O26" s="249" t="s">
        <v>173</v>
      </c>
      <c r="P26" s="249" t="s">
        <v>173</v>
      </c>
      <c r="Q26" s="249" t="s">
        <v>173</v>
      </c>
      <c r="R26" s="249" t="s">
        <v>173</v>
      </c>
      <c r="S26" s="249" t="s">
        <v>173</v>
      </c>
      <c r="T26" s="249" t="s">
        <v>173</v>
      </c>
      <c r="U26" s="249" t="s">
        <v>173</v>
      </c>
      <c r="V26" s="249" t="s">
        <v>173</v>
      </c>
      <c r="W26" s="249" t="s">
        <v>173</v>
      </c>
      <c r="X26" s="249" t="s">
        <v>173</v>
      </c>
      <c r="Y26" s="249" t="s">
        <v>173</v>
      </c>
      <c r="Z26" s="249" t="s">
        <v>173</v>
      </c>
      <c r="AA26" s="249" t="s">
        <v>173</v>
      </c>
      <c r="AB26" s="249" t="s">
        <v>173</v>
      </c>
      <c r="AC26" s="249" t="s">
        <v>173</v>
      </c>
      <c r="AD26" s="249" t="s">
        <v>173</v>
      </c>
      <c r="AE26" s="249" t="s">
        <v>173</v>
      </c>
      <c r="AF26" s="249" t="s">
        <v>173</v>
      </c>
      <c r="AG26" s="249" t="s">
        <v>173</v>
      </c>
      <c r="AH26" s="249" t="s">
        <v>173</v>
      </c>
      <c r="AI26" s="249" t="s">
        <v>173</v>
      </c>
      <c r="AJ26" s="249" t="s">
        <v>173</v>
      </c>
      <c r="AK26" s="249" t="s">
        <v>173</v>
      </c>
      <c r="AL26" s="249" t="s">
        <v>173</v>
      </c>
      <c r="AM26" s="249" t="s">
        <v>173</v>
      </c>
      <c r="AN26" s="249" t="s">
        <v>173</v>
      </c>
      <c r="AO26" s="249" t="s">
        <v>173</v>
      </c>
      <c r="AP26" s="249" t="s">
        <v>173</v>
      </c>
      <c r="AQ26" s="249" t="s">
        <v>173</v>
      </c>
      <c r="AR26" s="249" t="s">
        <v>173</v>
      </c>
      <c r="AS26" s="249" t="s">
        <v>173</v>
      </c>
      <c r="AT26" s="249" t="s">
        <v>173</v>
      </c>
    </row>
    <row r="27" spans="1:46" s="199" customFormat="1" ht="30.75" customHeight="1">
      <c r="A27" s="197" t="s">
        <v>28</v>
      </c>
      <c r="B27" s="198" t="s">
        <v>405</v>
      </c>
      <c r="C27" s="197" t="s">
        <v>114</v>
      </c>
      <c r="D27" s="249">
        <f t="shared" ref="D27:AT27" si="2">D48</f>
        <v>153.3552</v>
      </c>
      <c r="E27" s="249">
        <f t="shared" si="2"/>
        <v>0</v>
      </c>
      <c r="F27" s="249">
        <f t="shared" si="2"/>
        <v>41.151600000000002</v>
      </c>
      <c r="G27" s="249">
        <f t="shared" si="2"/>
        <v>0</v>
      </c>
      <c r="H27" s="249">
        <f t="shared" si="2"/>
        <v>0</v>
      </c>
      <c r="I27" s="249">
        <f t="shared" si="2"/>
        <v>2.8</v>
      </c>
      <c r="J27" s="249">
        <f t="shared" si="2"/>
        <v>0</v>
      </c>
      <c r="K27" s="249">
        <f t="shared" si="2"/>
        <v>1</v>
      </c>
      <c r="L27" s="249">
        <f t="shared" si="2"/>
        <v>0</v>
      </c>
      <c r="M27" s="249">
        <f t="shared" si="2"/>
        <v>41.943600000000004</v>
      </c>
      <c r="N27" s="249">
        <f t="shared" si="2"/>
        <v>0</v>
      </c>
      <c r="O27" s="249">
        <f t="shared" si="2"/>
        <v>0</v>
      </c>
      <c r="P27" s="249">
        <f t="shared" si="2"/>
        <v>5.6</v>
      </c>
      <c r="Q27" s="249">
        <f t="shared" si="2"/>
        <v>0</v>
      </c>
      <c r="R27" s="249">
        <f t="shared" si="2"/>
        <v>0</v>
      </c>
      <c r="S27" s="249">
        <f t="shared" si="2"/>
        <v>0</v>
      </c>
      <c r="T27" s="249">
        <f t="shared" si="2"/>
        <v>19.360800000000001</v>
      </c>
      <c r="U27" s="249">
        <f t="shared" si="2"/>
        <v>0</v>
      </c>
      <c r="V27" s="249">
        <f t="shared" si="2"/>
        <v>0</v>
      </c>
      <c r="W27" s="249">
        <f t="shared" si="2"/>
        <v>1.85</v>
      </c>
      <c r="X27" s="249">
        <f t="shared" si="2"/>
        <v>0</v>
      </c>
      <c r="Y27" s="249">
        <f t="shared" si="2"/>
        <v>1</v>
      </c>
      <c r="Z27" s="249">
        <f t="shared" si="2"/>
        <v>0</v>
      </c>
      <c r="AA27" s="249">
        <f t="shared" si="2"/>
        <v>27.496799999999997</v>
      </c>
      <c r="AB27" s="249">
        <f t="shared" si="2"/>
        <v>0</v>
      </c>
      <c r="AC27" s="249">
        <f t="shared" si="2"/>
        <v>0</v>
      </c>
      <c r="AD27" s="249">
        <f t="shared" si="2"/>
        <v>3.1</v>
      </c>
      <c r="AE27" s="249">
        <f t="shared" si="2"/>
        <v>0</v>
      </c>
      <c r="AF27" s="249">
        <f t="shared" si="2"/>
        <v>1</v>
      </c>
      <c r="AG27" s="249">
        <f t="shared" si="2"/>
        <v>0</v>
      </c>
      <c r="AH27" s="249">
        <f t="shared" si="2"/>
        <v>23.402399999999997</v>
      </c>
      <c r="AI27" s="249">
        <f t="shared" si="2"/>
        <v>0</v>
      </c>
      <c r="AJ27" s="249">
        <f t="shared" si="2"/>
        <v>0</v>
      </c>
      <c r="AK27" s="249">
        <f t="shared" si="2"/>
        <v>2.0499999999999998</v>
      </c>
      <c r="AL27" s="249">
        <f t="shared" si="2"/>
        <v>0</v>
      </c>
      <c r="AM27" s="249">
        <f t="shared" si="2"/>
        <v>0</v>
      </c>
      <c r="AN27" s="249">
        <f t="shared" si="2"/>
        <v>0</v>
      </c>
      <c r="AO27" s="249">
        <f t="shared" si="2"/>
        <v>153.3552</v>
      </c>
      <c r="AP27" s="249">
        <f t="shared" si="2"/>
        <v>0</v>
      </c>
      <c r="AQ27" s="249">
        <f t="shared" si="2"/>
        <v>0</v>
      </c>
      <c r="AR27" s="249">
        <f t="shared" si="2"/>
        <v>15.4</v>
      </c>
      <c r="AS27" s="249">
        <f t="shared" si="2"/>
        <v>0</v>
      </c>
      <c r="AT27" s="249">
        <f t="shared" si="2"/>
        <v>3</v>
      </c>
    </row>
    <row r="28" spans="1:46" s="201" customFormat="1" ht="31.2">
      <c r="A28" s="185" t="s">
        <v>29</v>
      </c>
      <c r="B28" s="186" t="s">
        <v>81</v>
      </c>
      <c r="C28" s="200" t="s">
        <v>114</v>
      </c>
      <c r="D28" s="249" t="s">
        <v>173</v>
      </c>
      <c r="E28" s="249" t="s">
        <v>173</v>
      </c>
      <c r="F28" s="249" t="s">
        <v>173</v>
      </c>
      <c r="G28" s="249" t="s">
        <v>173</v>
      </c>
      <c r="H28" s="249" t="s">
        <v>173</v>
      </c>
      <c r="I28" s="249" t="s">
        <v>173</v>
      </c>
      <c r="J28" s="249" t="s">
        <v>173</v>
      </c>
      <c r="K28" s="249" t="s">
        <v>173</v>
      </c>
      <c r="L28" s="249" t="s">
        <v>173</v>
      </c>
      <c r="M28" s="249" t="s">
        <v>173</v>
      </c>
      <c r="N28" s="249" t="s">
        <v>173</v>
      </c>
      <c r="O28" s="249" t="s">
        <v>173</v>
      </c>
      <c r="P28" s="249" t="s">
        <v>173</v>
      </c>
      <c r="Q28" s="249" t="s">
        <v>173</v>
      </c>
      <c r="R28" s="249" t="s">
        <v>173</v>
      </c>
      <c r="S28" s="249" t="s">
        <v>173</v>
      </c>
      <c r="T28" s="249" t="s">
        <v>173</v>
      </c>
      <c r="U28" s="249" t="s">
        <v>173</v>
      </c>
      <c r="V28" s="249" t="s">
        <v>173</v>
      </c>
      <c r="W28" s="249" t="s">
        <v>173</v>
      </c>
      <c r="X28" s="249" t="s">
        <v>173</v>
      </c>
      <c r="Y28" s="249" t="s">
        <v>173</v>
      </c>
      <c r="Z28" s="249" t="s">
        <v>173</v>
      </c>
      <c r="AA28" s="249" t="s">
        <v>173</v>
      </c>
      <c r="AB28" s="249" t="s">
        <v>173</v>
      </c>
      <c r="AC28" s="249" t="s">
        <v>173</v>
      </c>
      <c r="AD28" s="249" t="s">
        <v>173</v>
      </c>
      <c r="AE28" s="249" t="s">
        <v>173</v>
      </c>
      <c r="AF28" s="249" t="s">
        <v>173</v>
      </c>
      <c r="AG28" s="249" t="s">
        <v>173</v>
      </c>
      <c r="AH28" s="249" t="s">
        <v>173</v>
      </c>
      <c r="AI28" s="249" t="s">
        <v>173</v>
      </c>
      <c r="AJ28" s="249" t="s">
        <v>173</v>
      </c>
      <c r="AK28" s="249" t="s">
        <v>173</v>
      </c>
      <c r="AL28" s="249" t="s">
        <v>173</v>
      </c>
      <c r="AM28" s="249" t="s">
        <v>173</v>
      </c>
      <c r="AN28" s="249" t="s">
        <v>173</v>
      </c>
      <c r="AO28" s="249" t="s">
        <v>173</v>
      </c>
      <c r="AP28" s="249" t="s">
        <v>173</v>
      </c>
      <c r="AQ28" s="249" t="s">
        <v>173</v>
      </c>
      <c r="AR28" s="249" t="s">
        <v>173</v>
      </c>
      <c r="AS28" s="249" t="s">
        <v>173</v>
      </c>
      <c r="AT28" s="249" t="s">
        <v>173</v>
      </c>
    </row>
    <row r="29" spans="1:46" s="201" customFormat="1" ht="46.8">
      <c r="A29" s="185" t="s">
        <v>31</v>
      </c>
      <c r="B29" s="186" t="s">
        <v>82</v>
      </c>
      <c r="C29" s="200" t="s">
        <v>114</v>
      </c>
      <c r="D29" s="249" t="s">
        <v>173</v>
      </c>
      <c r="E29" s="249" t="s">
        <v>173</v>
      </c>
      <c r="F29" s="249" t="s">
        <v>173</v>
      </c>
      <c r="G29" s="249" t="s">
        <v>173</v>
      </c>
      <c r="H29" s="249" t="s">
        <v>173</v>
      </c>
      <c r="I29" s="249" t="s">
        <v>173</v>
      </c>
      <c r="J29" s="249" t="s">
        <v>173</v>
      </c>
      <c r="K29" s="249" t="s">
        <v>173</v>
      </c>
      <c r="L29" s="249" t="s">
        <v>173</v>
      </c>
      <c r="M29" s="249" t="s">
        <v>173</v>
      </c>
      <c r="N29" s="249" t="s">
        <v>173</v>
      </c>
      <c r="O29" s="249" t="s">
        <v>173</v>
      </c>
      <c r="P29" s="249" t="s">
        <v>173</v>
      </c>
      <c r="Q29" s="249" t="s">
        <v>173</v>
      </c>
      <c r="R29" s="249" t="s">
        <v>173</v>
      </c>
      <c r="S29" s="249" t="s">
        <v>173</v>
      </c>
      <c r="T29" s="249" t="s">
        <v>173</v>
      </c>
      <c r="U29" s="249" t="s">
        <v>173</v>
      </c>
      <c r="V29" s="249" t="s">
        <v>173</v>
      </c>
      <c r="W29" s="249" t="s">
        <v>173</v>
      </c>
      <c r="X29" s="249" t="s">
        <v>173</v>
      </c>
      <c r="Y29" s="249" t="s">
        <v>173</v>
      </c>
      <c r="Z29" s="249" t="s">
        <v>173</v>
      </c>
      <c r="AA29" s="249" t="s">
        <v>173</v>
      </c>
      <c r="AB29" s="249" t="s">
        <v>173</v>
      </c>
      <c r="AC29" s="249" t="s">
        <v>173</v>
      </c>
      <c r="AD29" s="249" t="s">
        <v>173</v>
      </c>
      <c r="AE29" s="249" t="s">
        <v>173</v>
      </c>
      <c r="AF29" s="249" t="s">
        <v>173</v>
      </c>
      <c r="AG29" s="249" t="s">
        <v>173</v>
      </c>
      <c r="AH29" s="249" t="s">
        <v>173</v>
      </c>
      <c r="AI29" s="249" t="s">
        <v>173</v>
      </c>
      <c r="AJ29" s="249" t="s">
        <v>173</v>
      </c>
      <c r="AK29" s="249" t="s">
        <v>173</v>
      </c>
      <c r="AL29" s="249" t="s">
        <v>173</v>
      </c>
      <c r="AM29" s="249" t="s">
        <v>173</v>
      </c>
      <c r="AN29" s="249" t="s">
        <v>173</v>
      </c>
      <c r="AO29" s="249" t="s">
        <v>173</v>
      </c>
      <c r="AP29" s="249" t="s">
        <v>173</v>
      </c>
      <c r="AQ29" s="249" t="s">
        <v>173</v>
      </c>
      <c r="AR29" s="249" t="s">
        <v>173</v>
      </c>
      <c r="AS29" s="249" t="s">
        <v>173</v>
      </c>
      <c r="AT29" s="249" t="s">
        <v>173</v>
      </c>
    </row>
    <row r="30" spans="1:46" s="201" customFormat="1" ht="62.4">
      <c r="A30" s="185" t="s">
        <v>39</v>
      </c>
      <c r="B30" s="186" t="s">
        <v>83</v>
      </c>
      <c r="C30" s="200" t="s">
        <v>114</v>
      </c>
      <c r="D30" s="249" t="s">
        <v>173</v>
      </c>
      <c r="E30" s="249" t="s">
        <v>173</v>
      </c>
      <c r="F30" s="249" t="s">
        <v>173</v>
      </c>
      <c r="G30" s="249" t="s">
        <v>173</v>
      </c>
      <c r="H30" s="249" t="s">
        <v>173</v>
      </c>
      <c r="I30" s="249" t="s">
        <v>173</v>
      </c>
      <c r="J30" s="249" t="s">
        <v>173</v>
      </c>
      <c r="K30" s="249" t="s">
        <v>173</v>
      </c>
      <c r="L30" s="249" t="s">
        <v>173</v>
      </c>
      <c r="M30" s="249" t="s">
        <v>173</v>
      </c>
      <c r="N30" s="249" t="s">
        <v>173</v>
      </c>
      <c r="O30" s="249" t="s">
        <v>173</v>
      </c>
      <c r="P30" s="249" t="s">
        <v>173</v>
      </c>
      <c r="Q30" s="249" t="s">
        <v>173</v>
      </c>
      <c r="R30" s="249" t="s">
        <v>173</v>
      </c>
      <c r="S30" s="249" t="s">
        <v>173</v>
      </c>
      <c r="T30" s="249" t="s">
        <v>173</v>
      </c>
      <c r="U30" s="249" t="s">
        <v>173</v>
      </c>
      <c r="V30" s="249" t="s">
        <v>173</v>
      </c>
      <c r="W30" s="249" t="s">
        <v>173</v>
      </c>
      <c r="X30" s="249" t="s">
        <v>173</v>
      </c>
      <c r="Y30" s="249" t="s">
        <v>173</v>
      </c>
      <c r="Z30" s="249" t="s">
        <v>173</v>
      </c>
      <c r="AA30" s="249" t="s">
        <v>173</v>
      </c>
      <c r="AB30" s="249" t="s">
        <v>173</v>
      </c>
      <c r="AC30" s="249" t="s">
        <v>173</v>
      </c>
      <c r="AD30" s="249" t="s">
        <v>173</v>
      </c>
      <c r="AE30" s="249" t="s">
        <v>173</v>
      </c>
      <c r="AF30" s="249" t="s">
        <v>173</v>
      </c>
      <c r="AG30" s="249" t="s">
        <v>173</v>
      </c>
      <c r="AH30" s="249" t="s">
        <v>173</v>
      </c>
      <c r="AI30" s="249" t="s">
        <v>173</v>
      </c>
      <c r="AJ30" s="249" t="s">
        <v>173</v>
      </c>
      <c r="AK30" s="249" t="s">
        <v>173</v>
      </c>
      <c r="AL30" s="249" t="s">
        <v>173</v>
      </c>
      <c r="AM30" s="249" t="s">
        <v>173</v>
      </c>
      <c r="AN30" s="249" t="s">
        <v>173</v>
      </c>
      <c r="AO30" s="249" t="s">
        <v>173</v>
      </c>
      <c r="AP30" s="249" t="s">
        <v>173</v>
      </c>
      <c r="AQ30" s="249" t="s">
        <v>173</v>
      </c>
      <c r="AR30" s="249" t="s">
        <v>173</v>
      </c>
      <c r="AS30" s="249" t="s">
        <v>173</v>
      </c>
      <c r="AT30" s="249" t="s">
        <v>173</v>
      </c>
    </row>
    <row r="31" spans="1:46" s="201" customFormat="1" ht="62.4">
      <c r="A31" s="185" t="s">
        <v>40</v>
      </c>
      <c r="B31" s="186" t="s">
        <v>146</v>
      </c>
      <c r="C31" s="200" t="s">
        <v>114</v>
      </c>
      <c r="D31" s="249" t="s">
        <v>173</v>
      </c>
      <c r="E31" s="249" t="s">
        <v>173</v>
      </c>
      <c r="F31" s="249" t="s">
        <v>173</v>
      </c>
      <c r="G31" s="249" t="s">
        <v>173</v>
      </c>
      <c r="H31" s="249" t="s">
        <v>173</v>
      </c>
      <c r="I31" s="249" t="s">
        <v>173</v>
      </c>
      <c r="J31" s="249" t="s">
        <v>173</v>
      </c>
      <c r="K31" s="249" t="s">
        <v>173</v>
      </c>
      <c r="L31" s="249" t="s">
        <v>173</v>
      </c>
      <c r="M31" s="249" t="s">
        <v>173</v>
      </c>
      <c r="N31" s="249" t="s">
        <v>173</v>
      </c>
      <c r="O31" s="249" t="s">
        <v>173</v>
      </c>
      <c r="P31" s="249" t="s">
        <v>173</v>
      </c>
      <c r="Q31" s="249" t="s">
        <v>173</v>
      </c>
      <c r="R31" s="249" t="s">
        <v>173</v>
      </c>
      <c r="S31" s="249" t="s">
        <v>173</v>
      </c>
      <c r="T31" s="249" t="s">
        <v>173</v>
      </c>
      <c r="U31" s="249" t="s">
        <v>173</v>
      </c>
      <c r="V31" s="249" t="s">
        <v>173</v>
      </c>
      <c r="W31" s="249" t="s">
        <v>173</v>
      </c>
      <c r="X31" s="249" t="s">
        <v>173</v>
      </c>
      <c r="Y31" s="249" t="s">
        <v>173</v>
      </c>
      <c r="Z31" s="249" t="s">
        <v>173</v>
      </c>
      <c r="AA31" s="249" t="s">
        <v>173</v>
      </c>
      <c r="AB31" s="249" t="s">
        <v>173</v>
      </c>
      <c r="AC31" s="249" t="s">
        <v>173</v>
      </c>
      <c r="AD31" s="249" t="s">
        <v>173</v>
      </c>
      <c r="AE31" s="249" t="s">
        <v>173</v>
      </c>
      <c r="AF31" s="249" t="s">
        <v>173</v>
      </c>
      <c r="AG31" s="249" t="s">
        <v>173</v>
      </c>
      <c r="AH31" s="249" t="s">
        <v>173</v>
      </c>
      <c r="AI31" s="249" t="s">
        <v>173</v>
      </c>
      <c r="AJ31" s="249" t="s">
        <v>173</v>
      </c>
      <c r="AK31" s="249" t="s">
        <v>173</v>
      </c>
      <c r="AL31" s="249" t="s">
        <v>173</v>
      </c>
      <c r="AM31" s="249" t="s">
        <v>173</v>
      </c>
      <c r="AN31" s="249" t="s">
        <v>173</v>
      </c>
      <c r="AO31" s="249" t="s">
        <v>173</v>
      </c>
      <c r="AP31" s="249" t="s">
        <v>173</v>
      </c>
      <c r="AQ31" s="249" t="s">
        <v>173</v>
      </c>
      <c r="AR31" s="249" t="s">
        <v>173</v>
      </c>
      <c r="AS31" s="249" t="s">
        <v>173</v>
      </c>
      <c r="AT31" s="249" t="s">
        <v>173</v>
      </c>
    </row>
    <row r="32" spans="1:46" s="201" customFormat="1" ht="62.4">
      <c r="A32" s="185" t="s">
        <v>41</v>
      </c>
      <c r="B32" s="186" t="s">
        <v>84</v>
      </c>
      <c r="C32" s="200" t="s">
        <v>114</v>
      </c>
      <c r="D32" s="249" t="s">
        <v>173</v>
      </c>
      <c r="E32" s="249" t="s">
        <v>173</v>
      </c>
      <c r="F32" s="249" t="s">
        <v>173</v>
      </c>
      <c r="G32" s="249" t="s">
        <v>173</v>
      </c>
      <c r="H32" s="249" t="s">
        <v>173</v>
      </c>
      <c r="I32" s="249" t="s">
        <v>173</v>
      </c>
      <c r="J32" s="249" t="s">
        <v>173</v>
      </c>
      <c r="K32" s="249" t="s">
        <v>173</v>
      </c>
      <c r="L32" s="249" t="s">
        <v>173</v>
      </c>
      <c r="M32" s="249" t="s">
        <v>173</v>
      </c>
      <c r="N32" s="249" t="s">
        <v>173</v>
      </c>
      <c r="O32" s="249" t="s">
        <v>173</v>
      </c>
      <c r="P32" s="249" t="s">
        <v>173</v>
      </c>
      <c r="Q32" s="249" t="s">
        <v>173</v>
      </c>
      <c r="R32" s="249" t="s">
        <v>173</v>
      </c>
      <c r="S32" s="249" t="s">
        <v>173</v>
      </c>
      <c r="T32" s="249" t="s">
        <v>173</v>
      </c>
      <c r="U32" s="249" t="s">
        <v>173</v>
      </c>
      <c r="V32" s="249" t="s">
        <v>173</v>
      </c>
      <c r="W32" s="249" t="s">
        <v>173</v>
      </c>
      <c r="X32" s="249" t="s">
        <v>173</v>
      </c>
      <c r="Y32" s="249" t="s">
        <v>173</v>
      </c>
      <c r="Z32" s="249" t="s">
        <v>173</v>
      </c>
      <c r="AA32" s="249" t="s">
        <v>173</v>
      </c>
      <c r="AB32" s="249" t="s">
        <v>173</v>
      </c>
      <c r="AC32" s="249" t="s">
        <v>173</v>
      </c>
      <c r="AD32" s="249" t="s">
        <v>173</v>
      </c>
      <c r="AE32" s="249" t="s">
        <v>173</v>
      </c>
      <c r="AF32" s="249" t="s">
        <v>173</v>
      </c>
      <c r="AG32" s="249" t="s">
        <v>173</v>
      </c>
      <c r="AH32" s="249" t="s">
        <v>173</v>
      </c>
      <c r="AI32" s="249" t="s">
        <v>173</v>
      </c>
      <c r="AJ32" s="249" t="s">
        <v>173</v>
      </c>
      <c r="AK32" s="249" t="s">
        <v>173</v>
      </c>
      <c r="AL32" s="249" t="s">
        <v>173</v>
      </c>
      <c r="AM32" s="249" t="s">
        <v>173</v>
      </c>
      <c r="AN32" s="249" t="s">
        <v>173</v>
      </c>
      <c r="AO32" s="249" t="s">
        <v>173</v>
      </c>
      <c r="AP32" s="249" t="s">
        <v>173</v>
      </c>
      <c r="AQ32" s="249" t="s">
        <v>173</v>
      </c>
      <c r="AR32" s="249" t="s">
        <v>173</v>
      </c>
      <c r="AS32" s="249" t="s">
        <v>173</v>
      </c>
      <c r="AT32" s="249" t="s">
        <v>173</v>
      </c>
    </row>
    <row r="33" spans="1:46" s="201" customFormat="1" ht="46.8">
      <c r="A33" s="185" t="s">
        <v>32</v>
      </c>
      <c r="B33" s="186" t="s">
        <v>85</v>
      </c>
      <c r="C33" s="200" t="s">
        <v>114</v>
      </c>
      <c r="D33" s="249" t="s">
        <v>173</v>
      </c>
      <c r="E33" s="249" t="s">
        <v>173</v>
      </c>
      <c r="F33" s="249" t="s">
        <v>173</v>
      </c>
      <c r="G33" s="249" t="s">
        <v>173</v>
      </c>
      <c r="H33" s="249" t="s">
        <v>173</v>
      </c>
      <c r="I33" s="249" t="s">
        <v>173</v>
      </c>
      <c r="J33" s="249" t="s">
        <v>173</v>
      </c>
      <c r="K33" s="249" t="s">
        <v>173</v>
      </c>
      <c r="L33" s="249" t="s">
        <v>173</v>
      </c>
      <c r="M33" s="249" t="s">
        <v>173</v>
      </c>
      <c r="N33" s="249" t="s">
        <v>173</v>
      </c>
      <c r="O33" s="249" t="s">
        <v>173</v>
      </c>
      <c r="P33" s="249" t="s">
        <v>173</v>
      </c>
      <c r="Q33" s="249" t="s">
        <v>173</v>
      </c>
      <c r="R33" s="249" t="s">
        <v>173</v>
      </c>
      <c r="S33" s="249" t="s">
        <v>173</v>
      </c>
      <c r="T33" s="249" t="s">
        <v>173</v>
      </c>
      <c r="U33" s="249" t="s">
        <v>173</v>
      </c>
      <c r="V33" s="249" t="s">
        <v>173</v>
      </c>
      <c r="W33" s="249" t="s">
        <v>173</v>
      </c>
      <c r="X33" s="249" t="s">
        <v>173</v>
      </c>
      <c r="Y33" s="249" t="s">
        <v>173</v>
      </c>
      <c r="Z33" s="249" t="s">
        <v>173</v>
      </c>
      <c r="AA33" s="249" t="s">
        <v>173</v>
      </c>
      <c r="AB33" s="249" t="s">
        <v>173</v>
      </c>
      <c r="AC33" s="249" t="s">
        <v>173</v>
      </c>
      <c r="AD33" s="249" t="s">
        <v>173</v>
      </c>
      <c r="AE33" s="249" t="s">
        <v>173</v>
      </c>
      <c r="AF33" s="249" t="s">
        <v>173</v>
      </c>
      <c r="AG33" s="249" t="s">
        <v>173</v>
      </c>
      <c r="AH33" s="249" t="s">
        <v>173</v>
      </c>
      <c r="AI33" s="249" t="s">
        <v>173</v>
      </c>
      <c r="AJ33" s="249" t="s">
        <v>173</v>
      </c>
      <c r="AK33" s="249" t="s">
        <v>173</v>
      </c>
      <c r="AL33" s="249" t="s">
        <v>173</v>
      </c>
      <c r="AM33" s="249" t="s">
        <v>173</v>
      </c>
      <c r="AN33" s="249" t="s">
        <v>173</v>
      </c>
      <c r="AO33" s="249" t="s">
        <v>173</v>
      </c>
      <c r="AP33" s="249" t="s">
        <v>173</v>
      </c>
      <c r="AQ33" s="249" t="s">
        <v>173</v>
      </c>
      <c r="AR33" s="249" t="s">
        <v>173</v>
      </c>
      <c r="AS33" s="249" t="s">
        <v>173</v>
      </c>
      <c r="AT33" s="249" t="s">
        <v>173</v>
      </c>
    </row>
    <row r="34" spans="1:46" s="201" customFormat="1" ht="62.4">
      <c r="A34" s="185" t="s">
        <v>42</v>
      </c>
      <c r="B34" s="186" t="s">
        <v>147</v>
      </c>
      <c r="C34" s="200" t="s">
        <v>114</v>
      </c>
      <c r="D34" s="249" t="s">
        <v>173</v>
      </c>
      <c r="E34" s="249" t="s">
        <v>173</v>
      </c>
      <c r="F34" s="249" t="s">
        <v>173</v>
      </c>
      <c r="G34" s="249" t="s">
        <v>173</v>
      </c>
      <c r="H34" s="249" t="s">
        <v>173</v>
      </c>
      <c r="I34" s="249" t="s">
        <v>173</v>
      </c>
      <c r="J34" s="249" t="s">
        <v>173</v>
      </c>
      <c r="K34" s="249" t="s">
        <v>173</v>
      </c>
      <c r="L34" s="249" t="s">
        <v>173</v>
      </c>
      <c r="M34" s="249" t="s">
        <v>173</v>
      </c>
      <c r="N34" s="249" t="s">
        <v>173</v>
      </c>
      <c r="O34" s="249" t="s">
        <v>173</v>
      </c>
      <c r="P34" s="249" t="s">
        <v>173</v>
      </c>
      <c r="Q34" s="249" t="s">
        <v>173</v>
      </c>
      <c r="R34" s="249" t="s">
        <v>173</v>
      </c>
      <c r="S34" s="249" t="s">
        <v>173</v>
      </c>
      <c r="T34" s="249" t="s">
        <v>173</v>
      </c>
      <c r="U34" s="249" t="s">
        <v>173</v>
      </c>
      <c r="V34" s="249" t="s">
        <v>173</v>
      </c>
      <c r="W34" s="249" t="s">
        <v>173</v>
      </c>
      <c r="X34" s="249" t="s">
        <v>173</v>
      </c>
      <c r="Y34" s="249" t="s">
        <v>173</v>
      </c>
      <c r="Z34" s="249" t="s">
        <v>173</v>
      </c>
      <c r="AA34" s="249" t="s">
        <v>173</v>
      </c>
      <c r="AB34" s="249" t="s">
        <v>173</v>
      </c>
      <c r="AC34" s="249" t="s">
        <v>173</v>
      </c>
      <c r="AD34" s="249" t="s">
        <v>173</v>
      </c>
      <c r="AE34" s="249" t="s">
        <v>173</v>
      </c>
      <c r="AF34" s="249" t="s">
        <v>173</v>
      </c>
      <c r="AG34" s="249" t="s">
        <v>173</v>
      </c>
      <c r="AH34" s="249" t="s">
        <v>173</v>
      </c>
      <c r="AI34" s="249" t="s">
        <v>173</v>
      </c>
      <c r="AJ34" s="249" t="s">
        <v>173</v>
      </c>
      <c r="AK34" s="249" t="s">
        <v>173</v>
      </c>
      <c r="AL34" s="249" t="s">
        <v>173</v>
      </c>
      <c r="AM34" s="249" t="s">
        <v>173</v>
      </c>
      <c r="AN34" s="249" t="s">
        <v>173</v>
      </c>
      <c r="AO34" s="249" t="s">
        <v>173</v>
      </c>
      <c r="AP34" s="249" t="s">
        <v>173</v>
      </c>
      <c r="AQ34" s="249" t="s">
        <v>173</v>
      </c>
      <c r="AR34" s="249" t="s">
        <v>173</v>
      </c>
      <c r="AS34" s="249" t="s">
        <v>173</v>
      </c>
      <c r="AT34" s="249" t="s">
        <v>173</v>
      </c>
    </row>
    <row r="35" spans="1:46" s="201" customFormat="1" ht="46.8">
      <c r="A35" s="185" t="s">
        <v>43</v>
      </c>
      <c r="B35" s="186" t="s">
        <v>86</v>
      </c>
      <c r="C35" s="200" t="s">
        <v>114</v>
      </c>
      <c r="D35" s="249" t="s">
        <v>173</v>
      </c>
      <c r="E35" s="249" t="s">
        <v>173</v>
      </c>
      <c r="F35" s="249" t="s">
        <v>173</v>
      </c>
      <c r="G35" s="249" t="s">
        <v>173</v>
      </c>
      <c r="H35" s="249" t="s">
        <v>173</v>
      </c>
      <c r="I35" s="249" t="s">
        <v>173</v>
      </c>
      <c r="J35" s="249" t="s">
        <v>173</v>
      </c>
      <c r="K35" s="249" t="s">
        <v>173</v>
      </c>
      <c r="L35" s="249" t="s">
        <v>173</v>
      </c>
      <c r="M35" s="249" t="s">
        <v>173</v>
      </c>
      <c r="N35" s="249" t="s">
        <v>173</v>
      </c>
      <c r="O35" s="249" t="s">
        <v>173</v>
      </c>
      <c r="P35" s="249" t="s">
        <v>173</v>
      </c>
      <c r="Q35" s="249" t="s">
        <v>173</v>
      </c>
      <c r="R35" s="249" t="s">
        <v>173</v>
      </c>
      <c r="S35" s="249" t="s">
        <v>173</v>
      </c>
      <c r="T35" s="249" t="s">
        <v>173</v>
      </c>
      <c r="U35" s="249" t="s">
        <v>173</v>
      </c>
      <c r="V35" s="249" t="s">
        <v>173</v>
      </c>
      <c r="W35" s="249" t="s">
        <v>173</v>
      </c>
      <c r="X35" s="249" t="s">
        <v>173</v>
      </c>
      <c r="Y35" s="249" t="s">
        <v>173</v>
      </c>
      <c r="Z35" s="249" t="s">
        <v>173</v>
      </c>
      <c r="AA35" s="249" t="s">
        <v>173</v>
      </c>
      <c r="AB35" s="249" t="s">
        <v>173</v>
      </c>
      <c r="AC35" s="249" t="s">
        <v>173</v>
      </c>
      <c r="AD35" s="249" t="s">
        <v>173</v>
      </c>
      <c r="AE35" s="249" t="s">
        <v>173</v>
      </c>
      <c r="AF35" s="249" t="s">
        <v>173</v>
      </c>
      <c r="AG35" s="249" t="s">
        <v>173</v>
      </c>
      <c r="AH35" s="249" t="s">
        <v>173</v>
      </c>
      <c r="AI35" s="249" t="s">
        <v>173</v>
      </c>
      <c r="AJ35" s="249" t="s">
        <v>173</v>
      </c>
      <c r="AK35" s="249" t="s">
        <v>173</v>
      </c>
      <c r="AL35" s="249" t="s">
        <v>173</v>
      </c>
      <c r="AM35" s="249" t="s">
        <v>173</v>
      </c>
      <c r="AN35" s="249" t="s">
        <v>173</v>
      </c>
      <c r="AO35" s="249" t="s">
        <v>173</v>
      </c>
      <c r="AP35" s="249" t="s">
        <v>173</v>
      </c>
      <c r="AQ35" s="249" t="s">
        <v>173</v>
      </c>
      <c r="AR35" s="249" t="s">
        <v>173</v>
      </c>
      <c r="AS35" s="249" t="s">
        <v>173</v>
      </c>
      <c r="AT35" s="249" t="s">
        <v>173</v>
      </c>
    </row>
    <row r="36" spans="1:46" s="201" customFormat="1" ht="46.8">
      <c r="A36" s="185" t="s">
        <v>33</v>
      </c>
      <c r="B36" s="186" t="s">
        <v>148</v>
      </c>
      <c r="C36" s="200" t="s">
        <v>114</v>
      </c>
      <c r="D36" s="249" t="s">
        <v>173</v>
      </c>
      <c r="E36" s="249" t="s">
        <v>173</v>
      </c>
      <c r="F36" s="249" t="s">
        <v>173</v>
      </c>
      <c r="G36" s="249" t="s">
        <v>173</v>
      </c>
      <c r="H36" s="249" t="s">
        <v>173</v>
      </c>
      <c r="I36" s="249" t="s">
        <v>173</v>
      </c>
      <c r="J36" s="249" t="s">
        <v>173</v>
      </c>
      <c r="K36" s="249" t="s">
        <v>173</v>
      </c>
      <c r="L36" s="249" t="s">
        <v>173</v>
      </c>
      <c r="M36" s="249" t="s">
        <v>173</v>
      </c>
      <c r="N36" s="249" t="s">
        <v>173</v>
      </c>
      <c r="O36" s="249" t="s">
        <v>173</v>
      </c>
      <c r="P36" s="249" t="s">
        <v>173</v>
      </c>
      <c r="Q36" s="249" t="s">
        <v>173</v>
      </c>
      <c r="R36" s="249" t="s">
        <v>173</v>
      </c>
      <c r="S36" s="249" t="s">
        <v>173</v>
      </c>
      <c r="T36" s="249" t="s">
        <v>173</v>
      </c>
      <c r="U36" s="249" t="s">
        <v>173</v>
      </c>
      <c r="V36" s="249" t="s">
        <v>173</v>
      </c>
      <c r="W36" s="249" t="s">
        <v>173</v>
      </c>
      <c r="X36" s="249" t="s">
        <v>173</v>
      </c>
      <c r="Y36" s="249" t="s">
        <v>173</v>
      </c>
      <c r="Z36" s="249" t="s">
        <v>173</v>
      </c>
      <c r="AA36" s="249" t="s">
        <v>173</v>
      </c>
      <c r="AB36" s="249" t="s">
        <v>173</v>
      </c>
      <c r="AC36" s="249" t="s">
        <v>173</v>
      </c>
      <c r="AD36" s="249" t="s">
        <v>173</v>
      </c>
      <c r="AE36" s="249" t="s">
        <v>173</v>
      </c>
      <c r="AF36" s="249" t="s">
        <v>173</v>
      </c>
      <c r="AG36" s="249" t="s">
        <v>173</v>
      </c>
      <c r="AH36" s="249" t="s">
        <v>173</v>
      </c>
      <c r="AI36" s="249" t="s">
        <v>173</v>
      </c>
      <c r="AJ36" s="249" t="s">
        <v>173</v>
      </c>
      <c r="AK36" s="249" t="s">
        <v>173</v>
      </c>
      <c r="AL36" s="249" t="s">
        <v>173</v>
      </c>
      <c r="AM36" s="249" t="s">
        <v>173</v>
      </c>
      <c r="AN36" s="249" t="s">
        <v>173</v>
      </c>
      <c r="AO36" s="249" t="s">
        <v>173</v>
      </c>
      <c r="AP36" s="249" t="s">
        <v>173</v>
      </c>
      <c r="AQ36" s="249" t="s">
        <v>173</v>
      </c>
      <c r="AR36" s="249" t="s">
        <v>173</v>
      </c>
      <c r="AS36" s="249" t="s">
        <v>173</v>
      </c>
      <c r="AT36" s="249" t="s">
        <v>173</v>
      </c>
    </row>
    <row r="37" spans="1:46" s="201" customFormat="1" ht="31.2">
      <c r="A37" s="185" t="s">
        <v>44</v>
      </c>
      <c r="B37" s="186" t="s">
        <v>121</v>
      </c>
      <c r="C37" s="200" t="s">
        <v>114</v>
      </c>
      <c r="D37" s="249" t="s">
        <v>173</v>
      </c>
      <c r="E37" s="249" t="s">
        <v>173</v>
      </c>
      <c r="F37" s="249" t="s">
        <v>173</v>
      </c>
      <c r="G37" s="249" t="s">
        <v>173</v>
      </c>
      <c r="H37" s="249" t="s">
        <v>173</v>
      </c>
      <c r="I37" s="249" t="s">
        <v>173</v>
      </c>
      <c r="J37" s="249" t="s">
        <v>173</v>
      </c>
      <c r="K37" s="249" t="s">
        <v>173</v>
      </c>
      <c r="L37" s="249" t="s">
        <v>173</v>
      </c>
      <c r="M37" s="249" t="s">
        <v>173</v>
      </c>
      <c r="N37" s="249" t="s">
        <v>173</v>
      </c>
      <c r="O37" s="249" t="s">
        <v>173</v>
      </c>
      <c r="P37" s="249" t="s">
        <v>173</v>
      </c>
      <c r="Q37" s="249" t="s">
        <v>173</v>
      </c>
      <c r="R37" s="249" t="s">
        <v>173</v>
      </c>
      <c r="S37" s="249" t="s">
        <v>173</v>
      </c>
      <c r="T37" s="249" t="s">
        <v>173</v>
      </c>
      <c r="U37" s="249" t="s">
        <v>173</v>
      </c>
      <c r="V37" s="249" t="s">
        <v>173</v>
      </c>
      <c r="W37" s="249" t="s">
        <v>173</v>
      </c>
      <c r="X37" s="249" t="s">
        <v>173</v>
      </c>
      <c r="Y37" s="249" t="s">
        <v>173</v>
      </c>
      <c r="Z37" s="249" t="s">
        <v>173</v>
      </c>
      <c r="AA37" s="249" t="s">
        <v>173</v>
      </c>
      <c r="AB37" s="249" t="s">
        <v>173</v>
      </c>
      <c r="AC37" s="249" t="s">
        <v>173</v>
      </c>
      <c r="AD37" s="249" t="s">
        <v>173</v>
      </c>
      <c r="AE37" s="249" t="s">
        <v>173</v>
      </c>
      <c r="AF37" s="249" t="s">
        <v>173</v>
      </c>
      <c r="AG37" s="249" t="s">
        <v>173</v>
      </c>
      <c r="AH37" s="249" t="s">
        <v>173</v>
      </c>
      <c r="AI37" s="249" t="s">
        <v>173</v>
      </c>
      <c r="AJ37" s="249" t="s">
        <v>173</v>
      </c>
      <c r="AK37" s="249" t="s">
        <v>173</v>
      </c>
      <c r="AL37" s="249" t="s">
        <v>173</v>
      </c>
      <c r="AM37" s="249" t="s">
        <v>173</v>
      </c>
      <c r="AN37" s="249" t="s">
        <v>173</v>
      </c>
      <c r="AO37" s="249" t="s">
        <v>173</v>
      </c>
      <c r="AP37" s="249" t="s">
        <v>173</v>
      </c>
      <c r="AQ37" s="249" t="s">
        <v>173</v>
      </c>
      <c r="AR37" s="249" t="s">
        <v>173</v>
      </c>
      <c r="AS37" s="249" t="s">
        <v>173</v>
      </c>
      <c r="AT37" s="249" t="s">
        <v>173</v>
      </c>
    </row>
    <row r="38" spans="1:46" s="201" customFormat="1" ht="109.2">
      <c r="A38" s="185" t="s">
        <v>44</v>
      </c>
      <c r="B38" s="186" t="s">
        <v>149</v>
      </c>
      <c r="C38" s="200" t="s">
        <v>114</v>
      </c>
      <c r="D38" s="249" t="s">
        <v>173</v>
      </c>
      <c r="E38" s="249" t="s">
        <v>173</v>
      </c>
      <c r="F38" s="249" t="s">
        <v>173</v>
      </c>
      <c r="G38" s="249" t="s">
        <v>173</v>
      </c>
      <c r="H38" s="249" t="s">
        <v>173</v>
      </c>
      <c r="I38" s="249" t="s">
        <v>173</v>
      </c>
      <c r="J38" s="249" t="s">
        <v>173</v>
      </c>
      <c r="K38" s="249" t="s">
        <v>173</v>
      </c>
      <c r="L38" s="249" t="s">
        <v>173</v>
      </c>
      <c r="M38" s="249" t="s">
        <v>173</v>
      </c>
      <c r="N38" s="249" t="s">
        <v>173</v>
      </c>
      <c r="O38" s="249" t="s">
        <v>173</v>
      </c>
      <c r="P38" s="249" t="s">
        <v>173</v>
      </c>
      <c r="Q38" s="249" t="s">
        <v>173</v>
      </c>
      <c r="R38" s="249" t="s">
        <v>173</v>
      </c>
      <c r="S38" s="249" t="s">
        <v>173</v>
      </c>
      <c r="T38" s="249" t="s">
        <v>173</v>
      </c>
      <c r="U38" s="249" t="s">
        <v>173</v>
      </c>
      <c r="V38" s="249" t="s">
        <v>173</v>
      </c>
      <c r="W38" s="249" t="s">
        <v>173</v>
      </c>
      <c r="X38" s="249" t="s">
        <v>173</v>
      </c>
      <c r="Y38" s="249" t="s">
        <v>173</v>
      </c>
      <c r="Z38" s="249" t="s">
        <v>173</v>
      </c>
      <c r="AA38" s="249" t="s">
        <v>173</v>
      </c>
      <c r="AB38" s="249" t="s">
        <v>173</v>
      </c>
      <c r="AC38" s="249" t="s">
        <v>173</v>
      </c>
      <c r="AD38" s="249" t="s">
        <v>173</v>
      </c>
      <c r="AE38" s="249" t="s">
        <v>173</v>
      </c>
      <c r="AF38" s="249" t="s">
        <v>173</v>
      </c>
      <c r="AG38" s="249" t="s">
        <v>173</v>
      </c>
      <c r="AH38" s="249" t="s">
        <v>173</v>
      </c>
      <c r="AI38" s="249" t="s">
        <v>173</v>
      </c>
      <c r="AJ38" s="249" t="s">
        <v>173</v>
      </c>
      <c r="AK38" s="249" t="s">
        <v>173</v>
      </c>
      <c r="AL38" s="249" t="s">
        <v>173</v>
      </c>
      <c r="AM38" s="249" t="s">
        <v>173</v>
      </c>
      <c r="AN38" s="249" t="s">
        <v>173</v>
      </c>
      <c r="AO38" s="249" t="s">
        <v>173</v>
      </c>
      <c r="AP38" s="249" t="s">
        <v>173</v>
      </c>
      <c r="AQ38" s="249" t="s">
        <v>173</v>
      </c>
      <c r="AR38" s="249" t="s">
        <v>173</v>
      </c>
      <c r="AS38" s="249" t="s">
        <v>173</v>
      </c>
      <c r="AT38" s="249" t="s">
        <v>173</v>
      </c>
    </row>
    <row r="39" spans="1:46" s="201" customFormat="1" ht="93.6">
      <c r="A39" s="185" t="s">
        <v>44</v>
      </c>
      <c r="B39" s="186" t="s">
        <v>87</v>
      </c>
      <c r="C39" s="200" t="s">
        <v>114</v>
      </c>
      <c r="D39" s="249" t="s">
        <v>173</v>
      </c>
      <c r="E39" s="249" t="s">
        <v>173</v>
      </c>
      <c r="F39" s="249" t="s">
        <v>173</v>
      </c>
      <c r="G39" s="249" t="s">
        <v>173</v>
      </c>
      <c r="H39" s="249" t="s">
        <v>173</v>
      </c>
      <c r="I39" s="249" t="s">
        <v>173</v>
      </c>
      <c r="J39" s="249" t="s">
        <v>173</v>
      </c>
      <c r="K39" s="249" t="s">
        <v>173</v>
      </c>
      <c r="L39" s="249" t="s">
        <v>173</v>
      </c>
      <c r="M39" s="249" t="s">
        <v>173</v>
      </c>
      <c r="N39" s="249" t="s">
        <v>173</v>
      </c>
      <c r="O39" s="249" t="s">
        <v>173</v>
      </c>
      <c r="P39" s="249" t="s">
        <v>173</v>
      </c>
      <c r="Q39" s="249" t="s">
        <v>173</v>
      </c>
      <c r="R39" s="249" t="s">
        <v>173</v>
      </c>
      <c r="S39" s="249" t="s">
        <v>173</v>
      </c>
      <c r="T39" s="249" t="s">
        <v>173</v>
      </c>
      <c r="U39" s="249" t="s">
        <v>173</v>
      </c>
      <c r="V39" s="249" t="s">
        <v>173</v>
      </c>
      <c r="W39" s="249" t="s">
        <v>173</v>
      </c>
      <c r="X39" s="249" t="s">
        <v>173</v>
      </c>
      <c r="Y39" s="249" t="s">
        <v>173</v>
      </c>
      <c r="Z39" s="249" t="s">
        <v>173</v>
      </c>
      <c r="AA39" s="249" t="s">
        <v>173</v>
      </c>
      <c r="AB39" s="249" t="s">
        <v>173</v>
      </c>
      <c r="AC39" s="249" t="s">
        <v>173</v>
      </c>
      <c r="AD39" s="249" t="s">
        <v>173</v>
      </c>
      <c r="AE39" s="249" t="s">
        <v>173</v>
      </c>
      <c r="AF39" s="249" t="s">
        <v>173</v>
      </c>
      <c r="AG39" s="249" t="s">
        <v>173</v>
      </c>
      <c r="AH39" s="249" t="s">
        <v>173</v>
      </c>
      <c r="AI39" s="249" t="s">
        <v>173</v>
      </c>
      <c r="AJ39" s="249" t="s">
        <v>173</v>
      </c>
      <c r="AK39" s="249" t="s">
        <v>173</v>
      </c>
      <c r="AL39" s="249" t="s">
        <v>173</v>
      </c>
      <c r="AM39" s="249" t="s">
        <v>173</v>
      </c>
      <c r="AN39" s="249" t="s">
        <v>173</v>
      </c>
      <c r="AO39" s="249" t="s">
        <v>173</v>
      </c>
      <c r="AP39" s="249" t="s">
        <v>173</v>
      </c>
      <c r="AQ39" s="249" t="s">
        <v>173</v>
      </c>
      <c r="AR39" s="249" t="s">
        <v>173</v>
      </c>
      <c r="AS39" s="249" t="s">
        <v>173</v>
      </c>
      <c r="AT39" s="249" t="s">
        <v>173</v>
      </c>
    </row>
    <row r="40" spans="1:46" s="201" customFormat="1" ht="93.6">
      <c r="A40" s="185" t="s">
        <v>44</v>
      </c>
      <c r="B40" s="186" t="s">
        <v>150</v>
      </c>
      <c r="C40" s="200" t="s">
        <v>114</v>
      </c>
      <c r="D40" s="249" t="s">
        <v>173</v>
      </c>
      <c r="E40" s="249" t="s">
        <v>173</v>
      </c>
      <c r="F40" s="249" t="s">
        <v>173</v>
      </c>
      <c r="G40" s="249" t="s">
        <v>173</v>
      </c>
      <c r="H40" s="249" t="s">
        <v>173</v>
      </c>
      <c r="I40" s="249" t="s">
        <v>173</v>
      </c>
      <c r="J40" s="249" t="s">
        <v>173</v>
      </c>
      <c r="K40" s="249" t="s">
        <v>173</v>
      </c>
      <c r="L40" s="249" t="s">
        <v>173</v>
      </c>
      <c r="M40" s="249" t="s">
        <v>173</v>
      </c>
      <c r="N40" s="249" t="s">
        <v>173</v>
      </c>
      <c r="O40" s="249" t="s">
        <v>173</v>
      </c>
      <c r="P40" s="249" t="s">
        <v>173</v>
      </c>
      <c r="Q40" s="249" t="s">
        <v>173</v>
      </c>
      <c r="R40" s="249" t="s">
        <v>173</v>
      </c>
      <c r="S40" s="249" t="s">
        <v>173</v>
      </c>
      <c r="T40" s="249" t="s">
        <v>173</v>
      </c>
      <c r="U40" s="249" t="s">
        <v>173</v>
      </c>
      <c r="V40" s="249" t="s">
        <v>173</v>
      </c>
      <c r="W40" s="249" t="s">
        <v>173</v>
      </c>
      <c r="X40" s="249" t="s">
        <v>173</v>
      </c>
      <c r="Y40" s="249" t="s">
        <v>173</v>
      </c>
      <c r="Z40" s="249" t="s">
        <v>173</v>
      </c>
      <c r="AA40" s="249" t="s">
        <v>173</v>
      </c>
      <c r="AB40" s="249" t="s">
        <v>173</v>
      </c>
      <c r="AC40" s="249" t="s">
        <v>173</v>
      </c>
      <c r="AD40" s="249" t="s">
        <v>173</v>
      </c>
      <c r="AE40" s="249" t="s">
        <v>173</v>
      </c>
      <c r="AF40" s="249" t="s">
        <v>173</v>
      </c>
      <c r="AG40" s="249" t="s">
        <v>173</v>
      </c>
      <c r="AH40" s="249" t="s">
        <v>173</v>
      </c>
      <c r="AI40" s="249" t="s">
        <v>173</v>
      </c>
      <c r="AJ40" s="249" t="s">
        <v>173</v>
      </c>
      <c r="AK40" s="249" t="s">
        <v>173</v>
      </c>
      <c r="AL40" s="249" t="s">
        <v>173</v>
      </c>
      <c r="AM40" s="249" t="s">
        <v>173</v>
      </c>
      <c r="AN40" s="249" t="s">
        <v>173</v>
      </c>
      <c r="AO40" s="249" t="s">
        <v>173</v>
      </c>
      <c r="AP40" s="249" t="s">
        <v>173</v>
      </c>
      <c r="AQ40" s="249" t="s">
        <v>173</v>
      </c>
      <c r="AR40" s="249" t="s">
        <v>173</v>
      </c>
      <c r="AS40" s="249" t="s">
        <v>173</v>
      </c>
      <c r="AT40" s="249" t="s">
        <v>173</v>
      </c>
    </row>
    <row r="41" spans="1:46" s="201" customFormat="1" ht="31.2">
      <c r="A41" s="185" t="s">
        <v>45</v>
      </c>
      <c r="B41" s="186" t="s">
        <v>121</v>
      </c>
      <c r="C41" s="200" t="s">
        <v>114</v>
      </c>
      <c r="D41" s="249" t="s">
        <v>173</v>
      </c>
      <c r="E41" s="249" t="s">
        <v>173</v>
      </c>
      <c r="F41" s="249" t="s">
        <v>173</v>
      </c>
      <c r="G41" s="249" t="s">
        <v>173</v>
      </c>
      <c r="H41" s="249" t="s">
        <v>173</v>
      </c>
      <c r="I41" s="249" t="s">
        <v>173</v>
      </c>
      <c r="J41" s="249" t="s">
        <v>173</v>
      </c>
      <c r="K41" s="249" t="s">
        <v>173</v>
      </c>
      <c r="L41" s="249" t="s">
        <v>173</v>
      </c>
      <c r="M41" s="249" t="s">
        <v>173</v>
      </c>
      <c r="N41" s="249" t="s">
        <v>173</v>
      </c>
      <c r="O41" s="249" t="s">
        <v>173</v>
      </c>
      <c r="P41" s="249" t="s">
        <v>173</v>
      </c>
      <c r="Q41" s="249" t="s">
        <v>173</v>
      </c>
      <c r="R41" s="249" t="s">
        <v>173</v>
      </c>
      <c r="S41" s="249" t="s">
        <v>173</v>
      </c>
      <c r="T41" s="249" t="s">
        <v>173</v>
      </c>
      <c r="U41" s="249" t="s">
        <v>173</v>
      </c>
      <c r="V41" s="249" t="s">
        <v>173</v>
      </c>
      <c r="W41" s="249" t="s">
        <v>173</v>
      </c>
      <c r="X41" s="249" t="s">
        <v>173</v>
      </c>
      <c r="Y41" s="249" t="s">
        <v>173</v>
      </c>
      <c r="Z41" s="249" t="s">
        <v>173</v>
      </c>
      <c r="AA41" s="249" t="s">
        <v>173</v>
      </c>
      <c r="AB41" s="249" t="s">
        <v>173</v>
      </c>
      <c r="AC41" s="249" t="s">
        <v>173</v>
      </c>
      <c r="AD41" s="249" t="s">
        <v>173</v>
      </c>
      <c r="AE41" s="249" t="s">
        <v>173</v>
      </c>
      <c r="AF41" s="249" t="s">
        <v>173</v>
      </c>
      <c r="AG41" s="249" t="s">
        <v>173</v>
      </c>
      <c r="AH41" s="249" t="s">
        <v>173</v>
      </c>
      <c r="AI41" s="249" t="s">
        <v>173</v>
      </c>
      <c r="AJ41" s="249" t="s">
        <v>173</v>
      </c>
      <c r="AK41" s="249" t="s">
        <v>173</v>
      </c>
      <c r="AL41" s="249" t="s">
        <v>173</v>
      </c>
      <c r="AM41" s="249" t="s">
        <v>173</v>
      </c>
      <c r="AN41" s="249" t="s">
        <v>173</v>
      </c>
      <c r="AO41" s="249" t="s">
        <v>173</v>
      </c>
      <c r="AP41" s="249" t="s">
        <v>173</v>
      </c>
      <c r="AQ41" s="249" t="s">
        <v>173</v>
      </c>
      <c r="AR41" s="249" t="s">
        <v>173</v>
      </c>
      <c r="AS41" s="249" t="s">
        <v>173</v>
      </c>
      <c r="AT41" s="249" t="s">
        <v>173</v>
      </c>
    </row>
    <row r="42" spans="1:46" s="201" customFormat="1" ht="109.2">
      <c r="A42" s="185" t="s">
        <v>45</v>
      </c>
      <c r="B42" s="186" t="s">
        <v>149</v>
      </c>
      <c r="C42" s="200" t="s">
        <v>114</v>
      </c>
      <c r="D42" s="249" t="s">
        <v>173</v>
      </c>
      <c r="E42" s="249" t="s">
        <v>173</v>
      </c>
      <c r="F42" s="249" t="s">
        <v>173</v>
      </c>
      <c r="G42" s="249" t="s">
        <v>173</v>
      </c>
      <c r="H42" s="249" t="s">
        <v>173</v>
      </c>
      <c r="I42" s="249" t="s">
        <v>173</v>
      </c>
      <c r="J42" s="249" t="s">
        <v>173</v>
      </c>
      <c r="K42" s="249" t="s">
        <v>173</v>
      </c>
      <c r="L42" s="249" t="s">
        <v>173</v>
      </c>
      <c r="M42" s="249" t="s">
        <v>173</v>
      </c>
      <c r="N42" s="249" t="s">
        <v>173</v>
      </c>
      <c r="O42" s="249" t="s">
        <v>173</v>
      </c>
      <c r="P42" s="249" t="s">
        <v>173</v>
      </c>
      <c r="Q42" s="249" t="s">
        <v>173</v>
      </c>
      <c r="R42" s="249" t="s">
        <v>173</v>
      </c>
      <c r="S42" s="249" t="s">
        <v>173</v>
      </c>
      <c r="T42" s="249" t="s">
        <v>173</v>
      </c>
      <c r="U42" s="249" t="s">
        <v>173</v>
      </c>
      <c r="V42" s="249" t="s">
        <v>173</v>
      </c>
      <c r="W42" s="249" t="s">
        <v>173</v>
      </c>
      <c r="X42" s="249" t="s">
        <v>173</v>
      </c>
      <c r="Y42" s="249" t="s">
        <v>173</v>
      </c>
      <c r="Z42" s="249" t="s">
        <v>173</v>
      </c>
      <c r="AA42" s="249" t="s">
        <v>173</v>
      </c>
      <c r="AB42" s="249" t="s">
        <v>173</v>
      </c>
      <c r="AC42" s="249" t="s">
        <v>173</v>
      </c>
      <c r="AD42" s="249" t="s">
        <v>173</v>
      </c>
      <c r="AE42" s="249" t="s">
        <v>173</v>
      </c>
      <c r="AF42" s="249" t="s">
        <v>173</v>
      </c>
      <c r="AG42" s="249" t="s">
        <v>173</v>
      </c>
      <c r="AH42" s="249" t="s">
        <v>173</v>
      </c>
      <c r="AI42" s="249" t="s">
        <v>173</v>
      </c>
      <c r="AJ42" s="249" t="s">
        <v>173</v>
      </c>
      <c r="AK42" s="249" t="s">
        <v>173</v>
      </c>
      <c r="AL42" s="249" t="s">
        <v>173</v>
      </c>
      <c r="AM42" s="249" t="s">
        <v>173</v>
      </c>
      <c r="AN42" s="249" t="s">
        <v>173</v>
      </c>
      <c r="AO42" s="249" t="s">
        <v>173</v>
      </c>
      <c r="AP42" s="249" t="s">
        <v>173</v>
      </c>
      <c r="AQ42" s="249" t="s">
        <v>173</v>
      </c>
      <c r="AR42" s="249" t="s">
        <v>173</v>
      </c>
      <c r="AS42" s="249" t="s">
        <v>173</v>
      </c>
      <c r="AT42" s="249" t="s">
        <v>173</v>
      </c>
    </row>
    <row r="43" spans="1:46" s="201" customFormat="1" ht="93.6">
      <c r="A43" s="185" t="s">
        <v>45</v>
      </c>
      <c r="B43" s="186" t="s">
        <v>87</v>
      </c>
      <c r="C43" s="200" t="s">
        <v>114</v>
      </c>
      <c r="D43" s="249" t="s">
        <v>173</v>
      </c>
      <c r="E43" s="249" t="s">
        <v>173</v>
      </c>
      <c r="F43" s="249" t="s">
        <v>173</v>
      </c>
      <c r="G43" s="249" t="s">
        <v>173</v>
      </c>
      <c r="H43" s="249" t="s">
        <v>173</v>
      </c>
      <c r="I43" s="249" t="s">
        <v>173</v>
      </c>
      <c r="J43" s="249" t="s">
        <v>173</v>
      </c>
      <c r="K43" s="249" t="s">
        <v>173</v>
      </c>
      <c r="L43" s="249" t="s">
        <v>173</v>
      </c>
      <c r="M43" s="249" t="s">
        <v>173</v>
      </c>
      <c r="N43" s="249" t="s">
        <v>173</v>
      </c>
      <c r="O43" s="249" t="s">
        <v>173</v>
      </c>
      <c r="P43" s="249" t="s">
        <v>173</v>
      </c>
      <c r="Q43" s="249" t="s">
        <v>173</v>
      </c>
      <c r="R43" s="249" t="s">
        <v>173</v>
      </c>
      <c r="S43" s="249" t="s">
        <v>173</v>
      </c>
      <c r="T43" s="249" t="s">
        <v>173</v>
      </c>
      <c r="U43" s="249" t="s">
        <v>173</v>
      </c>
      <c r="V43" s="249" t="s">
        <v>173</v>
      </c>
      <c r="W43" s="249" t="s">
        <v>173</v>
      </c>
      <c r="X43" s="249" t="s">
        <v>173</v>
      </c>
      <c r="Y43" s="249" t="s">
        <v>173</v>
      </c>
      <c r="Z43" s="249" t="s">
        <v>173</v>
      </c>
      <c r="AA43" s="249" t="s">
        <v>173</v>
      </c>
      <c r="AB43" s="249" t="s">
        <v>173</v>
      </c>
      <c r="AC43" s="249" t="s">
        <v>173</v>
      </c>
      <c r="AD43" s="249" t="s">
        <v>173</v>
      </c>
      <c r="AE43" s="249" t="s">
        <v>173</v>
      </c>
      <c r="AF43" s="249" t="s">
        <v>173</v>
      </c>
      <c r="AG43" s="249" t="s">
        <v>173</v>
      </c>
      <c r="AH43" s="249" t="s">
        <v>173</v>
      </c>
      <c r="AI43" s="249" t="s">
        <v>173</v>
      </c>
      <c r="AJ43" s="249" t="s">
        <v>173</v>
      </c>
      <c r="AK43" s="249" t="s">
        <v>173</v>
      </c>
      <c r="AL43" s="249" t="s">
        <v>173</v>
      </c>
      <c r="AM43" s="249" t="s">
        <v>173</v>
      </c>
      <c r="AN43" s="249" t="s">
        <v>173</v>
      </c>
      <c r="AO43" s="249" t="s">
        <v>173</v>
      </c>
      <c r="AP43" s="249" t="s">
        <v>173</v>
      </c>
      <c r="AQ43" s="249" t="s">
        <v>173</v>
      </c>
      <c r="AR43" s="249" t="s">
        <v>173</v>
      </c>
      <c r="AS43" s="249" t="s">
        <v>173</v>
      </c>
      <c r="AT43" s="249" t="s">
        <v>173</v>
      </c>
    </row>
    <row r="44" spans="1:46" s="201" customFormat="1" ht="93.6">
      <c r="A44" s="185" t="s">
        <v>45</v>
      </c>
      <c r="B44" s="186" t="s">
        <v>88</v>
      </c>
      <c r="C44" s="200" t="s">
        <v>114</v>
      </c>
      <c r="D44" s="249" t="s">
        <v>173</v>
      </c>
      <c r="E44" s="249" t="s">
        <v>173</v>
      </c>
      <c r="F44" s="249" t="s">
        <v>173</v>
      </c>
      <c r="G44" s="249" t="s">
        <v>173</v>
      </c>
      <c r="H44" s="249" t="s">
        <v>173</v>
      </c>
      <c r="I44" s="249" t="s">
        <v>173</v>
      </c>
      <c r="J44" s="249" t="s">
        <v>173</v>
      </c>
      <c r="K44" s="249" t="s">
        <v>173</v>
      </c>
      <c r="L44" s="249" t="s">
        <v>173</v>
      </c>
      <c r="M44" s="249" t="s">
        <v>173</v>
      </c>
      <c r="N44" s="249" t="s">
        <v>173</v>
      </c>
      <c r="O44" s="249" t="s">
        <v>173</v>
      </c>
      <c r="P44" s="249" t="s">
        <v>173</v>
      </c>
      <c r="Q44" s="249" t="s">
        <v>173</v>
      </c>
      <c r="R44" s="249" t="s">
        <v>173</v>
      </c>
      <c r="S44" s="249" t="s">
        <v>173</v>
      </c>
      <c r="T44" s="249" t="s">
        <v>173</v>
      </c>
      <c r="U44" s="249" t="s">
        <v>173</v>
      </c>
      <c r="V44" s="249" t="s">
        <v>173</v>
      </c>
      <c r="W44" s="249" t="s">
        <v>173</v>
      </c>
      <c r="X44" s="249" t="s">
        <v>173</v>
      </c>
      <c r="Y44" s="249" t="s">
        <v>173</v>
      </c>
      <c r="Z44" s="249" t="s">
        <v>173</v>
      </c>
      <c r="AA44" s="249" t="s">
        <v>173</v>
      </c>
      <c r="AB44" s="249" t="s">
        <v>173</v>
      </c>
      <c r="AC44" s="249" t="s">
        <v>173</v>
      </c>
      <c r="AD44" s="249" t="s">
        <v>173</v>
      </c>
      <c r="AE44" s="249" t="s">
        <v>173</v>
      </c>
      <c r="AF44" s="249" t="s">
        <v>173</v>
      </c>
      <c r="AG44" s="249" t="s">
        <v>173</v>
      </c>
      <c r="AH44" s="249" t="s">
        <v>173</v>
      </c>
      <c r="AI44" s="249" t="s">
        <v>173</v>
      </c>
      <c r="AJ44" s="249" t="s">
        <v>173</v>
      </c>
      <c r="AK44" s="249" t="s">
        <v>173</v>
      </c>
      <c r="AL44" s="249" t="s">
        <v>173</v>
      </c>
      <c r="AM44" s="249" t="s">
        <v>173</v>
      </c>
      <c r="AN44" s="249" t="s">
        <v>173</v>
      </c>
      <c r="AO44" s="249" t="s">
        <v>173</v>
      </c>
      <c r="AP44" s="249" t="s">
        <v>173</v>
      </c>
      <c r="AQ44" s="249" t="s">
        <v>173</v>
      </c>
      <c r="AR44" s="249" t="s">
        <v>173</v>
      </c>
      <c r="AS44" s="249" t="s">
        <v>173</v>
      </c>
      <c r="AT44" s="249" t="s">
        <v>173</v>
      </c>
    </row>
    <row r="45" spans="1:46" s="201" customFormat="1" ht="93.6">
      <c r="A45" s="185" t="s">
        <v>34</v>
      </c>
      <c r="B45" s="186" t="s">
        <v>151</v>
      </c>
      <c r="C45" s="200" t="s">
        <v>114</v>
      </c>
      <c r="D45" s="249" t="s">
        <v>173</v>
      </c>
      <c r="E45" s="249" t="s">
        <v>173</v>
      </c>
      <c r="F45" s="249" t="s">
        <v>173</v>
      </c>
      <c r="G45" s="249" t="s">
        <v>173</v>
      </c>
      <c r="H45" s="249" t="s">
        <v>173</v>
      </c>
      <c r="I45" s="249" t="s">
        <v>173</v>
      </c>
      <c r="J45" s="249" t="s">
        <v>173</v>
      </c>
      <c r="K45" s="249" t="s">
        <v>173</v>
      </c>
      <c r="L45" s="249" t="s">
        <v>173</v>
      </c>
      <c r="M45" s="249" t="s">
        <v>173</v>
      </c>
      <c r="N45" s="249" t="s">
        <v>173</v>
      </c>
      <c r="O45" s="249" t="s">
        <v>173</v>
      </c>
      <c r="P45" s="249" t="s">
        <v>173</v>
      </c>
      <c r="Q45" s="249" t="s">
        <v>173</v>
      </c>
      <c r="R45" s="249" t="s">
        <v>173</v>
      </c>
      <c r="S45" s="249" t="s">
        <v>173</v>
      </c>
      <c r="T45" s="249" t="s">
        <v>173</v>
      </c>
      <c r="U45" s="249" t="s">
        <v>173</v>
      </c>
      <c r="V45" s="249" t="s">
        <v>173</v>
      </c>
      <c r="W45" s="249" t="s">
        <v>173</v>
      </c>
      <c r="X45" s="249" t="s">
        <v>173</v>
      </c>
      <c r="Y45" s="249" t="s">
        <v>173</v>
      </c>
      <c r="Z45" s="249" t="s">
        <v>173</v>
      </c>
      <c r="AA45" s="249" t="s">
        <v>173</v>
      </c>
      <c r="AB45" s="249" t="s">
        <v>173</v>
      </c>
      <c r="AC45" s="249" t="s">
        <v>173</v>
      </c>
      <c r="AD45" s="249" t="s">
        <v>173</v>
      </c>
      <c r="AE45" s="249" t="s">
        <v>173</v>
      </c>
      <c r="AF45" s="249" t="s">
        <v>173</v>
      </c>
      <c r="AG45" s="249" t="s">
        <v>173</v>
      </c>
      <c r="AH45" s="249" t="s">
        <v>173</v>
      </c>
      <c r="AI45" s="249" t="s">
        <v>173</v>
      </c>
      <c r="AJ45" s="249" t="s">
        <v>173</v>
      </c>
      <c r="AK45" s="249" t="s">
        <v>173</v>
      </c>
      <c r="AL45" s="249" t="s">
        <v>173</v>
      </c>
      <c r="AM45" s="249" t="s">
        <v>173</v>
      </c>
      <c r="AN45" s="249" t="s">
        <v>173</v>
      </c>
      <c r="AO45" s="249" t="s">
        <v>173</v>
      </c>
      <c r="AP45" s="249" t="s">
        <v>173</v>
      </c>
      <c r="AQ45" s="249" t="s">
        <v>173</v>
      </c>
      <c r="AR45" s="249" t="s">
        <v>173</v>
      </c>
      <c r="AS45" s="249" t="s">
        <v>173</v>
      </c>
      <c r="AT45" s="249" t="s">
        <v>173</v>
      </c>
    </row>
    <row r="46" spans="1:46" s="201" customFormat="1" ht="78">
      <c r="A46" s="185" t="s">
        <v>152</v>
      </c>
      <c r="B46" s="186" t="s">
        <v>89</v>
      </c>
      <c r="C46" s="200" t="s">
        <v>114</v>
      </c>
      <c r="D46" s="249" t="s">
        <v>173</v>
      </c>
      <c r="E46" s="249" t="s">
        <v>173</v>
      </c>
      <c r="F46" s="249" t="s">
        <v>173</v>
      </c>
      <c r="G46" s="249" t="s">
        <v>173</v>
      </c>
      <c r="H46" s="249" t="s">
        <v>173</v>
      </c>
      <c r="I46" s="249" t="s">
        <v>173</v>
      </c>
      <c r="J46" s="249" t="s">
        <v>173</v>
      </c>
      <c r="K46" s="249" t="s">
        <v>173</v>
      </c>
      <c r="L46" s="249" t="s">
        <v>173</v>
      </c>
      <c r="M46" s="249" t="s">
        <v>173</v>
      </c>
      <c r="N46" s="249" t="s">
        <v>173</v>
      </c>
      <c r="O46" s="249" t="s">
        <v>173</v>
      </c>
      <c r="P46" s="249" t="s">
        <v>173</v>
      </c>
      <c r="Q46" s="249" t="s">
        <v>173</v>
      </c>
      <c r="R46" s="249" t="s">
        <v>173</v>
      </c>
      <c r="S46" s="249" t="s">
        <v>173</v>
      </c>
      <c r="T46" s="249" t="s">
        <v>173</v>
      </c>
      <c r="U46" s="249" t="s">
        <v>173</v>
      </c>
      <c r="V46" s="249" t="s">
        <v>173</v>
      </c>
      <c r="W46" s="249" t="s">
        <v>173</v>
      </c>
      <c r="X46" s="249" t="s">
        <v>173</v>
      </c>
      <c r="Y46" s="249" t="s">
        <v>173</v>
      </c>
      <c r="Z46" s="249" t="s">
        <v>173</v>
      </c>
      <c r="AA46" s="249" t="s">
        <v>173</v>
      </c>
      <c r="AB46" s="249" t="s">
        <v>173</v>
      </c>
      <c r="AC46" s="249" t="s">
        <v>173</v>
      </c>
      <c r="AD46" s="249" t="s">
        <v>173</v>
      </c>
      <c r="AE46" s="249" t="s">
        <v>173</v>
      </c>
      <c r="AF46" s="249" t="s">
        <v>173</v>
      </c>
      <c r="AG46" s="249" t="s">
        <v>173</v>
      </c>
      <c r="AH46" s="249" t="s">
        <v>173</v>
      </c>
      <c r="AI46" s="249" t="s">
        <v>173</v>
      </c>
      <c r="AJ46" s="249" t="s">
        <v>173</v>
      </c>
      <c r="AK46" s="249" t="s">
        <v>173</v>
      </c>
      <c r="AL46" s="249" t="s">
        <v>173</v>
      </c>
      <c r="AM46" s="249" t="s">
        <v>173</v>
      </c>
      <c r="AN46" s="249" t="s">
        <v>173</v>
      </c>
      <c r="AO46" s="249" t="s">
        <v>173</v>
      </c>
      <c r="AP46" s="249" t="s">
        <v>173</v>
      </c>
      <c r="AQ46" s="249" t="s">
        <v>173</v>
      </c>
      <c r="AR46" s="249" t="s">
        <v>173</v>
      </c>
      <c r="AS46" s="249" t="s">
        <v>173</v>
      </c>
      <c r="AT46" s="249" t="s">
        <v>173</v>
      </c>
    </row>
    <row r="47" spans="1:46" s="201" customFormat="1" ht="78">
      <c r="A47" s="185" t="s">
        <v>153</v>
      </c>
      <c r="B47" s="186" t="s">
        <v>90</v>
      </c>
      <c r="C47" s="200" t="s">
        <v>114</v>
      </c>
      <c r="D47" s="249" t="s">
        <v>173</v>
      </c>
      <c r="E47" s="249" t="s">
        <v>173</v>
      </c>
      <c r="F47" s="249" t="s">
        <v>173</v>
      </c>
      <c r="G47" s="249" t="s">
        <v>173</v>
      </c>
      <c r="H47" s="249" t="s">
        <v>173</v>
      </c>
      <c r="I47" s="249" t="s">
        <v>173</v>
      </c>
      <c r="J47" s="249" t="s">
        <v>173</v>
      </c>
      <c r="K47" s="249" t="s">
        <v>173</v>
      </c>
      <c r="L47" s="249" t="s">
        <v>173</v>
      </c>
      <c r="M47" s="249" t="s">
        <v>173</v>
      </c>
      <c r="N47" s="249" t="s">
        <v>173</v>
      </c>
      <c r="O47" s="249" t="s">
        <v>173</v>
      </c>
      <c r="P47" s="249" t="s">
        <v>173</v>
      </c>
      <c r="Q47" s="249" t="s">
        <v>173</v>
      </c>
      <c r="R47" s="249" t="s">
        <v>173</v>
      </c>
      <c r="S47" s="249" t="s">
        <v>173</v>
      </c>
      <c r="T47" s="249" t="s">
        <v>173</v>
      </c>
      <c r="U47" s="249" t="s">
        <v>173</v>
      </c>
      <c r="V47" s="249" t="s">
        <v>173</v>
      </c>
      <c r="W47" s="249" t="s">
        <v>173</v>
      </c>
      <c r="X47" s="249" t="s">
        <v>173</v>
      </c>
      <c r="Y47" s="249" t="s">
        <v>173</v>
      </c>
      <c r="Z47" s="249" t="s">
        <v>173</v>
      </c>
      <c r="AA47" s="249" t="s">
        <v>173</v>
      </c>
      <c r="AB47" s="249" t="s">
        <v>173</v>
      </c>
      <c r="AC47" s="249" t="s">
        <v>173</v>
      </c>
      <c r="AD47" s="249" t="s">
        <v>173</v>
      </c>
      <c r="AE47" s="249" t="s">
        <v>173</v>
      </c>
      <c r="AF47" s="249" t="s">
        <v>173</v>
      </c>
      <c r="AG47" s="249" t="s">
        <v>173</v>
      </c>
      <c r="AH47" s="249" t="s">
        <v>173</v>
      </c>
      <c r="AI47" s="249" t="s">
        <v>173</v>
      </c>
      <c r="AJ47" s="249" t="s">
        <v>173</v>
      </c>
      <c r="AK47" s="249" t="s">
        <v>173</v>
      </c>
      <c r="AL47" s="249" t="s">
        <v>173</v>
      </c>
      <c r="AM47" s="249" t="s">
        <v>173</v>
      </c>
      <c r="AN47" s="249" t="s">
        <v>173</v>
      </c>
      <c r="AO47" s="249" t="s">
        <v>173</v>
      </c>
      <c r="AP47" s="249" t="s">
        <v>173</v>
      </c>
      <c r="AQ47" s="249" t="s">
        <v>173</v>
      </c>
      <c r="AR47" s="249" t="s">
        <v>173</v>
      </c>
      <c r="AS47" s="249" t="s">
        <v>173</v>
      </c>
      <c r="AT47" s="249" t="s">
        <v>173</v>
      </c>
    </row>
    <row r="48" spans="1:46" s="199" customFormat="1" ht="31.2">
      <c r="A48" s="197" t="s">
        <v>30</v>
      </c>
      <c r="B48" s="198" t="s">
        <v>154</v>
      </c>
      <c r="C48" s="197" t="s">
        <v>114</v>
      </c>
      <c r="D48" s="249">
        <f t="shared" ref="D48:AT48" si="3">D49+D52</f>
        <v>153.3552</v>
      </c>
      <c r="E48" s="249">
        <f t="shared" si="3"/>
        <v>0</v>
      </c>
      <c r="F48" s="249">
        <f t="shared" si="3"/>
        <v>41.151600000000002</v>
      </c>
      <c r="G48" s="249">
        <f t="shared" si="3"/>
        <v>0</v>
      </c>
      <c r="H48" s="249">
        <f t="shared" si="3"/>
        <v>0</v>
      </c>
      <c r="I48" s="249">
        <f t="shared" si="3"/>
        <v>2.8</v>
      </c>
      <c r="J48" s="249">
        <f t="shared" si="3"/>
        <v>0</v>
      </c>
      <c r="K48" s="249">
        <f t="shared" si="3"/>
        <v>1</v>
      </c>
      <c r="L48" s="249">
        <f t="shared" si="3"/>
        <v>0</v>
      </c>
      <c r="M48" s="249">
        <f t="shared" si="3"/>
        <v>41.943600000000004</v>
      </c>
      <c r="N48" s="249">
        <f t="shared" si="3"/>
        <v>0</v>
      </c>
      <c r="O48" s="249">
        <f t="shared" si="3"/>
        <v>0</v>
      </c>
      <c r="P48" s="249">
        <f t="shared" si="3"/>
        <v>5.6</v>
      </c>
      <c r="Q48" s="249">
        <f t="shared" si="3"/>
        <v>0</v>
      </c>
      <c r="R48" s="249">
        <f t="shared" si="3"/>
        <v>0</v>
      </c>
      <c r="S48" s="249">
        <f t="shared" si="3"/>
        <v>0</v>
      </c>
      <c r="T48" s="249">
        <f t="shared" si="3"/>
        <v>19.360800000000001</v>
      </c>
      <c r="U48" s="249">
        <f t="shared" si="3"/>
        <v>0</v>
      </c>
      <c r="V48" s="249">
        <f t="shared" si="3"/>
        <v>0</v>
      </c>
      <c r="W48" s="249">
        <f t="shared" si="3"/>
        <v>1.85</v>
      </c>
      <c r="X48" s="249">
        <f t="shared" si="3"/>
        <v>0</v>
      </c>
      <c r="Y48" s="249">
        <f t="shared" si="3"/>
        <v>1</v>
      </c>
      <c r="Z48" s="249">
        <f t="shared" si="3"/>
        <v>0</v>
      </c>
      <c r="AA48" s="249">
        <f t="shared" si="3"/>
        <v>27.496799999999997</v>
      </c>
      <c r="AB48" s="249">
        <f t="shared" si="3"/>
        <v>0</v>
      </c>
      <c r="AC48" s="249">
        <f t="shared" si="3"/>
        <v>0</v>
      </c>
      <c r="AD48" s="249">
        <f t="shared" si="3"/>
        <v>3.1</v>
      </c>
      <c r="AE48" s="249">
        <f t="shared" si="3"/>
        <v>0</v>
      </c>
      <c r="AF48" s="249">
        <f t="shared" si="3"/>
        <v>1</v>
      </c>
      <c r="AG48" s="249">
        <f t="shared" si="3"/>
        <v>0</v>
      </c>
      <c r="AH48" s="249">
        <f t="shared" si="3"/>
        <v>23.402399999999997</v>
      </c>
      <c r="AI48" s="249">
        <f t="shared" si="3"/>
        <v>0</v>
      </c>
      <c r="AJ48" s="249">
        <f t="shared" si="3"/>
        <v>0</v>
      </c>
      <c r="AK48" s="249">
        <f t="shared" si="3"/>
        <v>2.0499999999999998</v>
      </c>
      <c r="AL48" s="249">
        <f t="shared" si="3"/>
        <v>0</v>
      </c>
      <c r="AM48" s="249">
        <f t="shared" si="3"/>
        <v>0</v>
      </c>
      <c r="AN48" s="249">
        <f t="shared" si="3"/>
        <v>0</v>
      </c>
      <c r="AO48" s="249">
        <f t="shared" si="3"/>
        <v>153.3552</v>
      </c>
      <c r="AP48" s="249">
        <f t="shared" si="3"/>
        <v>0</v>
      </c>
      <c r="AQ48" s="249">
        <f t="shared" si="3"/>
        <v>0</v>
      </c>
      <c r="AR48" s="249">
        <f t="shared" si="3"/>
        <v>15.4</v>
      </c>
      <c r="AS48" s="249">
        <f t="shared" si="3"/>
        <v>0</v>
      </c>
      <c r="AT48" s="249">
        <f t="shared" si="3"/>
        <v>3</v>
      </c>
    </row>
    <row r="49" spans="1:46" s="199" customFormat="1" ht="62.4">
      <c r="A49" s="197" t="s">
        <v>35</v>
      </c>
      <c r="B49" s="198" t="s">
        <v>155</v>
      </c>
      <c r="C49" s="197" t="s">
        <v>114</v>
      </c>
      <c r="D49" s="249">
        <f>SUM(D50:D51)</f>
        <v>0</v>
      </c>
      <c r="E49" s="249">
        <f t="shared" ref="E49:AT49" si="4">SUM(E50:E51)</f>
        <v>0</v>
      </c>
      <c r="F49" s="249">
        <f t="shared" si="4"/>
        <v>0</v>
      </c>
      <c r="G49" s="249">
        <f t="shared" si="4"/>
        <v>0</v>
      </c>
      <c r="H49" s="249">
        <f t="shared" si="4"/>
        <v>0</v>
      </c>
      <c r="I49" s="249">
        <f t="shared" si="4"/>
        <v>0</v>
      </c>
      <c r="J49" s="249">
        <f t="shared" si="4"/>
        <v>0</v>
      </c>
      <c r="K49" s="249">
        <f t="shared" si="4"/>
        <v>0</v>
      </c>
      <c r="L49" s="249">
        <f t="shared" si="4"/>
        <v>0</v>
      </c>
      <c r="M49" s="249">
        <f t="shared" si="4"/>
        <v>0</v>
      </c>
      <c r="N49" s="249">
        <f t="shared" si="4"/>
        <v>0</v>
      </c>
      <c r="O49" s="249">
        <f t="shared" si="4"/>
        <v>0</v>
      </c>
      <c r="P49" s="249">
        <f t="shared" si="4"/>
        <v>0</v>
      </c>
      <c r="Q49" s="249">
        <f t="shared" si="4"/>
        <v>0</v>
      </c>
      <c r="R49" s="249">
        <f t="shared" si="4"/>
        <v>0</v>
      </c>
      <c r="S49" s="249">
        <f t="shared" si="4"/>
        <v>0</v>
      </c>
      <c r="T49" s="249">
        <f t="shared" si="4"/>
        <v>0</v>
      </c>
      <c r="U49" s="249">
        <f t="shared" si="4"/>
        <v>0</v>
      </c>
      <c r="V49" s="249">
        <f t="shared" si="4"/>
        <v>0</v>
      </c>
      <c r="W49" s="249">
        <f t="shared" si="4"/>
        <v>0</v>
      </c>
      <c r="X49" s="249">
        <f t="shared" si="4"/>
        <v>0</v>
      </c>
      <c r="Y49" s="249">
        <f t="shared" si="4"/>
        <v>0</v>
      </c>
      <c r="Z49" s="249">
        <f t="shared" si="4"/>
        <v>0</v>
      </c>
      <c r="AA49" s="249">
        <f t="shared" si="4"/>
        <v>0</v>
      </c>
      <c r="AB49" s="249">
        <f t="shared" si="4"/>
        <v>0</v>
      </c>
      <c r="AC49" s="249">
        <f t="shared" si="4"/>
        <v>0</v>
      </c>
      <c r="AD49" s="249">
        <f t="shared" si="4"/>
        <v>0</v>
      </c>
      <c r="AE49" s="249">
        <f t="shared" si="4"/>
        <v>0</v>
      </c>
      <c r="AF49" s="249">
        <f t="shared" si="4"/>
        <v>0</v>
      </c>
      <c r="AG49" s="249">
        <f t="shared" si="4"/>
        <v>0</v>
      </c>
      <c r="AH49" s="249">
        <f t="shared" si="4"/>
        <v>0</v>
      </c>
      <c r="AI49" s="249">
        <f t="shared" si="4"/>
        <v>0</v>
      </c>
      <c r="AJ49" s="249">
        <f t="shared" si="4"/>
        <v>0</v>
      </c>
      <c r="AK49" s="249">
        <f t="shared" si="4"/>
        <v>0</v>
      </c>
      <c r="AL49" s="249">
        <f t="shared" si="4"/>
        <v>0</v>
      </c>
      <c r="AM49" s="249">
        <f t="shared" si="4"/>
        <v>0</v>
      </c>
      <c r="AN49" s="249">
        <f t="shared" si="4"/>
        <v>0</v>
      </c>
      <c r="AO49" s="249">
        <f t="shared" si="4"/>
        <v>0</v>
      </c>
      <c r="AP49" s="249">
        <f t="shared" si="4"/>
        <v>0</v>
      </c>
      <c r="AQ49" s="249">
        <f t="shared" si="4"/>
        <v>0</v>
      </c>
      <c r="AR49" s="249">
        <f t="shared" si="4"/>
        <v>0</v>
      </c>
      <c r="AS49" s="249">
        <f t="shared" si="4"/>
        <v>0</v>
      </c>
      <c r="AT49" s="249">
        <f t="shared" si="4"/>
        <v>0</v>
      </c>
    </row>
    <row r="50" spans="1:46" s="203" customFormat="1" ht="31.2">
      <c r="A50" s="185" t="s">
        <v>46</v>
      </c>
      <c r="B50" s="186" t="s">
        <v>91</v>
      </c>
      <c r="C50" s="202" t="s">
        <v>114</v>
      </c>
      <c r="D50" s="245">
        <v>0</v>
      </c>
      <c r="E50" s="245">
        <v>0</v>
      </c>
      <c r="F50" s="245">
        <v>0</v>
      </c>
      <c r="G50" s="245">
        <v>0</v>
      </c>
      <c r="H50" s="245">
        <v>0</v>
      </c>
      <c r="I50" s="245">
        <v>0</v>
      </c>
      <c r="J50" s="245">
        <v>0</v>
      </c>
      <c r="K50" s="245">
        <v>0</v>
      </c>
      <c r="L50" s="245">
        <v>0</v>
      </c>
      <c r="M50" s="245">
        <v>0</v>
      </c>
      <c r="N50" s="245">
        <v>0</v>
      </c>
      <c r="O50" s="245">
        <v>0</v>
      </c>
      <c r="P50" s="245">
        <v>0</v>
      </c>
      <c r="Q50" s="245">
        <v>0</v>
      </c>
      <c r="R50" s="245">
        <v>0</v>
      </c>
      <c r="S50" s="245">
        <v>0</v>
      </c>
      <c r="T50" s="245">
        <v>0</v>
      </c>
      <c r="U50" s="245">
        <v>0</v>
      </c>
      <c r="V50" s="245">
        <v>0</v>
      </c>
      <c r="W50" s="245">
        <v>0</v>
      </c>
      <c r="X50" s="245">
        <v>0</v>
      </c>
      <c r="Y50" s="245">
        <v>0</v>
      </c>
      <c r="Z50" s="245">
        <v>0</v>
      </c>
      <c r="AA50" s="245">
        <v>0</v>
      </c>
      <c r="AB50" s="245">
        <v>0</v>
      </c>
      <c r="AC50" s="245">
        <v>0</v>
      </c>
      <c r="AD50" s="245">
        <v>0</v>
      </c>
      <c r="AE50" s="245">
        <v>0</v>
      </c>
      <c r="AF50" s="245">
        <v>0</v>
      </c>
      <c r="AG50" s="245">
        <v>0</v>
      </c>
      <c r="AH50" s="245">
        <v>0</v>
      </c>
      <c r="AI50" s="245">
        <v>0</v>
      </c>
      <c r="AJ50" s="245">
        <v>0</v>
      </c>
      <c r="AK50" s="245">
        <v>0</v>
      </c>
      <c r="AL50" s="245">
        <v>0</v>
      </c>
      <c r="AM50" s="245">
        <v>0</v>
      </c>
      <c r="AN50" s="245">
        <v>0</v>
      </c>
      <c r="AO50" s="245">
        <v>0</v>
      </c>
      <c r="AP50" s="245">
        <v>0</v>
      </c>
      <c r="AQ50" s="245">
        <v>0</v>
      </c>
      <c r="AR50" s="245">
        <v>0</v>
      </c>
      <c r="AS50" s="245">
        <v>0</v>
      </c>
      <c r="AT50" s="245">
        <v>0</v>
      </c>
    </row>
    <row r="51" spans="1:46" s="199" customFormat="1" ht="62.4">
      <c r="A51" s="197" t="s">
        <v>47</v>
      </c>
      <c r="B51" s="198" t="s">
        <v>92</v>
      </c>
      <c r="C51" s="197" t="s">
        <v>114</v>
      </c>
      <c r="D51" s="249">
        <v>0</v>
      </c>
      <c r="E51" s="249">
        <v>0</v>
      </c>
      <c r="F51" s="249">
        <v>0</v>
      </c>
      <c r="G51" s="249">
        <v>0</v>
      </c>
      <c r="H51" s="249">
        <v>0</v>
      </c>
      <c r="I51" s="249">
        <v>0</v>
      </c>
      <c r="J51" s="249">
        <v>0</v>
      </c>
      <c r="K51" s="249">
        <v>0</v>
      </c>
      <c r="L51" s="249">
        <v>0</v>
      </c>
      <c r="M51" s="249">
        <v>0</v>
      </c>
      <c r="N51" s="249">
        <v>0</v>
      </c>
      <c r="O51" s="249">
        <v>0</v>
      </c>
      <c r="P51" s="249">
        <v>0</v>
      </c>
      <c r="Q51" s="249">
        <v>0</v>
      </c>
      <c r="R51" s="249">
        <v>0</v>
      </c>
      <c r="S51" s="249">
        <v>0</v>
      </c>
      <c r="T51" s="249">
        <v>0</v>
      </c>
      <c r="U51" s="249">
        <v>0</v>
      </c>
      <c r="V51" s="249">
        <v>0</v>
      </c>
      <c r="W51" s="249">
        <v>0</v>
      </c>
      <c r="X51" s="249">
        <v>0</v>
      </c>
      <c r="Y51" s="249">
        <v>0</v>
      </c>
      <c r="Z51" s="249">
        <v>0</v>
      </c>
      <c r="AA51" s="249">
        <v>0</v>
      </c>
      <c r="AB51" s="249">
        <v>0</v>
      </c>
      <c r="AC51" s="249">
        <v>0</v>
      </c>
      <c r="AD51" s="249">
        <v>0</v>
      </c>
      <c r="AE51" s="249">
        <v>0</v>
      </c>
      <c r="AF51" s="249">
        <v>0</v>
      </c>
      <c r="AG51" s="249">
        <v>0</v>
      </c>
      <c r="AH51" s="249">
        <v>0</v>
      </c>
      <c r="AI51" s="249">
        <v>0</v>
      </c>
      <c r="AJ51" s="249">
        <v>0</v>
      </c>
      <c r="AK51" s="249">
        <v>0</v>
      </c>
      <c r="AL51" s="249">
        <v>0</v>
      </c>
      <c r="AM51" s="249">
        <v>0</v>
      </c>
      <c r="AN51" s="249">
        <v>0</v>
      </c>
      <c r="AO51" s="249">
        <v>0</v>
      </c>
      <c r="AP51" s="249">
        <v>0</v>
      </c>
      <c r="AQ51" s="249">
        <v>0</v>
      </c>
      <c r="AR51" s="249">
        <v>0</v>
      </c>
      <c r="AS51" s="249">
        <v>0</v>
      </c>
      <c r="AT51" s="249">
        <v>0</v>
      </c>
    </row>
    <row r="52" spans="1:46" s="129" customFormat="1" ht="46.8">
      <c r="A52" s="339" t="s">
        <v>36</v>
      </c>
      <c r="B52" s="340" t="s">
        <v>93</v>
      </c>
      <c r="C52" s="339" t="s">
        <v>114</v>
      </c>
      <c r="D52" s="336">
        <f>SUM(D53:D54)</f>
        <v>153.3552</v>
      </c>
      <c r="E52" s="336">
        <f t="shared" ref="E52:AT52" si="5">SUM(E53:E54)</f>
        <v>0</v>
      </c>
      <c r="F52" s="336">
        <f t="shared" si="5"/>
        <v>41.151600000000002</v>
      </c>
      <c r="G52" s="336">
        <f t="shared" si="5"/>
        <v>0</v>
      </c>
      <c r="H52" s="336">
        <f t="shared" si="5"/>
        <v>0</v>
      </c>
      <c r="I52" s="336">
        <f t="shared" si="5"/>
        <v>2.8</v>
      </c>
      <c r="J52" s="336">
        <f t="shared" si="5"/>
        <v>0</v>
      </c>
      <c r="K52" s="336">
        <f t="shared" si="5"/>
        <v>1</v>
      </c>
      <c r="L52" s="336">
        <f t="shared" si="5"/>
        <v>0</v>
      </c>
      <c r="M52" s="336">
        <f t="shared" si="5"/>
        <v>41.943600000000004</v>
      </c>
      <c r="N52" s="336">
        <f t="shared" si="5"/>
        <v>0</v>
      </c>
      <c r="O52" s="336">
        <f t="shared" si="5"/>
        <v>0</v>
      </c>
      <c r="P52" s="336">
        <f t="shared" si="5"/>
        <v>5.6</v>
      </c>
      <c r="Q52" s="336">
        <f t="shared" si="5"/>
        <v>0</v>
      </c>
      <c r="R52" s="336">
        <f t="shared" si="5"/>
        <v>0</v>
      </c>
      <c r="S52" s="336">
        <f t="shared" si="5"/>
        <v>0</v>
      </c>
      <c r="T52" s="336">
        <f t="shared" si="5"/>
        <v>19.360800000000001</v>
      </c>
      <c r="U52" s="336">
        <f t="shared" si="5"/>
        <v>0</v>
      </c>
      <c r="V52" s="336">
        <f t="shared" si="5"/>
        <v>0</v>
      </c>
      <c r="W52" s="336">
        <f t="shared" si="5"/>
        <v>1.85</v>
      </c>
      <c r="X52" s="336">
        <f t="shared" si="5"/>
        <v>0</v>
      </c>
      <c r="Y52" s="336">
        <f t="shared" si="5"/>
        <v>1</v>
      </c>
      <c r="Z52" s="336">
        <f t="shared" si="5"/>
        <v>0</v>
      </c>
      <c r="AA52" s="336">
        <f t="shared" si="5"/>
        <v>27.496799999999997</v>
      </c>
      <c r="AB52" s="336">
        <f t="shared" si="5"/>
        <v>0</v>
      </c>
      <c r="AC52" s="336">
        <f t="shared" si="5"/>
        <v>0</v>
      </c>
      <c r="AD52" s="336">
        <f t="shared" si="5"/>
        <v>3.1</v>
      </c>
      <c r="AE52" s="336">
        <f t="shared" si="5"/>
        <v>0</v>
      </c>
      <c r="AF52" s="336">
        <f t="shared" si="5"/>
        <v>1</v>
      </c>
      <c r="AG52" s="336">
        <f t="shared" si="5"/>
        <v>0</v>
      </c>
      <c r="AH52" s="336">
        <f t="shared" si="5"/>
        <v>23.402399999999997</v>
      </c>
      <c r="AI52" s="336">
        <f t="shared" si="5"/>
        <v>0</v>
      </c>
      <c r="AJ52" s="336">
        <f t="shared" si="5"/>
        <v>0</v>
      </c>
      <c r="AK52" s="336">
        <f t="shared" si="5"/>
        <v>2.0499999999999998</v>
      </c>
      <c r="AL52" s="336">
        <f t="shared" si="5"/>
        <v>0</v>
      </c>
      <c r="AM52" s="336">
        <f t="shared" si="5"/>
        <v>0</v>
      </c>
      <c r="AN52" s="336">
        <f t="shared" si="5"/>
        <v>0</v>
      </c>
      <c r="AO52" s="336">
        <f t="shared" si="5"/>
        <v>153.3552</v>
      </c>
      <c r="AP52" s="336">
        <f t="shared" si="5"/>
        <v>0</v>
      </c>
      <c r="AQ52" s="336">
        <f t="shared" si="5"/>
        <v>0</v>
      </c>
      <c r="AR52" s="336">
        <f t="shared" si="5"/>
        <v>15.4</v>
      </c>
      <c r="AS52" s="336">
        <f t="shared" si="5"/>
        <v>0</v>
      </c>
      <c r="AT52" s="336">
        <f t="shared" si="5"/>
        <v>3</v>
      </c>
    </row>
    <row r="53" spans="1:46" s="273" customFormat="1" ht="31.2">
      <c r="A53" s="69" t="s">
        <v>48</v>
      </c>
      <c r="B53" s="257" t="s">
        <v>94</v>
      </c>
      <c r="C53" s="257" t="s">
        <v>114</v>
      </c>
      <c r="D53" s="271">
        <v>0</v>
      </c>
      <c r="E53" s="271">
        <v>0</v>
      </c>
      <c r="F53" s="271">
        <v>0</v>
      </c>
      <c r="G53" s="271">
        <v>0</v>
      </c>
      <c r="H53" s="271">
        <v>0</v>
      </c>
      <c r="I53" s="271">
        <v>0</v>
      </c>
      <c r="J53" s="271">
        <v>0</v>
      </c>
      <c r="K53" s="271">
        <v>0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0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0</v>
      </c>
      <c r="Y53" s="271">
        <v>0</v>
      </c>
      <c r="Z53" s="271">
        <v>0</v>
      </c>
      <c r="AA53" s="271">
        <v>0</v>
      </c>
      <c r="AB53" s="271">
        <v>0</v>
      </c>
      <c r="AC53" s="271">
        <v>0</v>
      </c>
      <c r="AD53" s="271">
        <v>0</v>
      </c>
      <c r="AE53" s="271">
        <v>0</v>
      </c>
      <c r="AF53" s="271">
        <v>0</v>
      </c>
      <c r="AG53" s="271">
        <v>0</v>
      </c>
      <c r="AH53" s="271">
        <v>0</v>
      </c>
      <c r="AI53" s="271">
        <v>0</v>
      </c>
      <c r="AJ53" s="271">
        <v>0</v>
      </c>
      <c r="AK53" s="271">
        <v>0</v>
      </c>
      <c r="AL53" s="271">
        <v>0</v>
      </c>
      <c r="AM53" s="271">
        <v>0</v>
      </c>
      <c r="AN53" s="271">
        <v>0</v>
      </c>
      <c r="AO53" s="271">
        <v>0</v>
      </c>
      <c r="AP53" s="271">
        <v>0</v>
      </c>
      <c r="AQ53" s="271">
        <v>0</v>
      </c>
      <c r="AR53" s="271">
        <v>0</v>
      </c>
      <c r="AS53" s="271">
        <v>0</v>
      </c>
      <c r="AT53" s="271">
        <v>0</v>
      </c>
    </row>
    <row r="54" spans="1:46" s="129" customFormat="1" ht="46.8">
      <c r="A54" s="339" t="s">
        <v>49</v>
      </c>
      <c r="B54" s="340" t="s">
        <v>95</v>
      </c>
      <c r="C54" s="339" t="s">
        <v>114</v>
      </c>
      <c r="D54" s="336">
        <f>SUM(D55:D68)</f>
        <v>153.3552</v>
      </c>
      <c r="E54" s="336">
        <f t="shared" ref="E54:AT54" si="6">SUM(E55:E68)</f>
        <v>0</v>
      </c>
      <c r="F54" s="336">
        <f t="shared" si="6"/>
        <v>41.151600000000002</v>
      </c>
      <c r="G54" s="336">
        <f t="shared" si="6"/>
        <v>0</v>
      </c>
      <c r="H54" s="336">
        <f t="shared" si="6"/>
        <v>0</v>
      </c>
      <c r="I54" s="336">
        <f t="shared" si="6"/>
        <v>2.8</v>
      </c>
      <c r="J54" s="336">
        <f t="shared" si="6"/>
        <v>0</v>
      </c>
      <c r="K54" s="336">
        <f t="shared" si="6"/>
        <v>1</v>
      </c>
      <c r="L54" s="336">
        <f t="shared" si="6"/>
        <v>0</v>
      </c>
      <c r="M54" s="336">
        <f t="shared" si="6"/>
        <v>41.943600000000004</v>
      </c>
      <c r="N54" s="336">
        <f t="shared" si="6"/>
        <v>0</v>
      </c>
      <c r="O54" s="336">
        <f t="shared" si="6"/>
        <v>0</v>
      </c>
      <c r="P54" s="336">
        <f t="shared" si="6"/>
        <v>5.6</v>
      </c>
      <c r="Q54" s="336">
        <f t="shared" si="6"/>
        <v>0</v>
      </c>
      <c r="R54" s="336">
        <f t="shared" si="6"/>
        <v>0</v>
      </c>
      <c r="S54" s="336">
        <f t="shared" si="6"/>
        <v>0</v>
      </c>
      <c r="T54" s="336">
        <f t="shared" si="6"/>
        <v>19.360800000000001</v>
      </c>
      <c r="U54" s="336">
        <f t="shared" si="6"/>
        <v>0</v>
      </c>
      <c r="V54" s="336">
        <f t="shared" si="6"/>
        <v>0</v>
      </c>
      <c r="W54" s="336">
        <f t="shared" si="6"/>
        <v>1.85</v>
      </c>
      <c r="X54" s="336">
        <f t="shared" si="6"/>
        <v>0</v>
      </c>
      <c r="Y54" s="336">
        <f t="shared" si="6"/>
        <v>1</v>
      </c>
      <c r="Z54" s="336">
        <f t="shared" si="6"/>
        <v>0</v>
      </c>
      <c r="AA54" s="336">
        <f t="shared" si="6"/>
        <v>27.496799999999997</v>
      </c>
      <c r="AB54" s="336">
        <f t="shared" si="6"/>
        <v>0</v>
      </c>
      <c r="AC54" s="336">
        <f t="shared" si="6"/>
        <v>0</v>
      </c>
      <c r="AD54" s="336">
        <f t="shared" si="6"/>
        <v>3.1</v>
      </c>
      <c r="AE54" s="336">
        <f t="shared" si="6"/>
        <v>0</v>
      </c>
      <c r="AF54" s="336">
        <f t="shared" si="6"/>
        <v>1</v>
      </c>
      <c r="AG54" s="336">
        <f t="shared" si="6"/>
        <v>0</v>
      </c>
      <c r="AH54" s="336">
        <f t="shared" si="6"/>
        <v>23.402399999999997</v>
      </c>
      <c r="AI54" s="336">
        <f t="shared" si="6"/>
        <v>0</v>
      </c>
      <c r="AJ54" s="336">
        <f t="shared" si="6"/>
        <v>0</v>
      </c>
      <c r="AK54" s="336">
        <f t="shared" si="6"/>
        <v>2.0499999999999998</v>
      </c>
      <c r="AL54" s="336">
        <f t="shared" si="6"/>
        <v>0</v>
      </c>
      <c r="AM54" s="336">
        <f t="shared" si="6"/>
        <v>0</v>
      </c>
      <c r="AN54" s="336">
        <f t="shared" si="6"/>
        <v>0</v>
      </c>
      <c r="AO54" s="336">
        <f t="shared" si="6"/>
        <v>153.3552</v>
      </c>
      <c r="AP54" s="336">
        <f t="shared" si="6"/>
        <v>0</v>
      </c>
      <c r="AQ54" s="336">
        <f t="shared" si="6"/>
        <v>0</v>
      </c>
      <c r="AR54" s="336">
        <f t="shared" si="6"/>
        <v>15.4</v>
      </c>
      <c r="AS54" s="336">
        <f t="shared" si="6"/>
        <v>0</v>
      </c>
      <c r="AT54" s="336">
        <f t="shared" si="6"/>
        <v>3</v>
      </c>
    </row>
    <row r="55" spans="1:46" s="204" customFormat="1" ht="50.25" customHeight="1">
      <c r="A55" s="262" t="s">
        <v>171</v>
      </c>
      <c r="B55" s="263" t="s">
        <v>442</v>
      </c>
      <c r="C55" s="259" t="s">
        <v>443</v>
      </c>
      <c r="D55" s="276">
        <v>41.943600000000004</v>
      </c>
      <c r="E55" s="260">
        <v>0</v>
      </c>
      <c r="F55" s="338">
        <v>0</v>
      </c>
      <c r="G55" s="260">
        <v>0</v>
      </c>
      <c r="H55" s="260">
        <v>0</v>
      </c>
      <c r="I55" s="260">
        <v>0</v>
      </c>
      <c r="J55" s="260">
        <v>0</v>
      </c>
      <c r="K55" s="260">
        <v>0</v>
      </c>
      <c r="L55" s="260">
        <v>0</v>
      </c>
      <c r="M55" s="276">
        <v>41.943600000000004</v>
      </c>
      <c r="N55" s="260">
        <v>0</v>
      </c>
      <c r="O55" s="260">
        <v>0</v>
      </c>
      <c r="P55" s="260">
        <v>5.6</v>
      </c>
      <c r="Q55" s="260">
        <v>0</v>
      </c>
      <c r="R55" s="260">
        <v>0</v>
      </c>
      <c r="S55" s="260">
        <v>0</v>
      </c>
      <c r="T55" s="260">
        <v>0</v>
      </c>
      <c r="U55" s="260">
        <v>0</v>
      </c>
      <c r="V55" s="260">
        <v>0</v>
      </c>
      <c r="W55" s="260">
        <v>0</v>
      </c>
      <c r="X55" s="260">
        <v>0</v>
      </c>
      <c r="Y55" s="260">
        <v>0</v>
      </c>
      <c r="Z55" s="260">
        <v>0</v>
      </c>
      <c r="AA55" s="260">
        <v>0</v>
      </c>
      <c r="AB55" s="260">
        <v>0</v>
      </c>
      <c r="AC55" s="260">
        <v>0</v>
      </c>
      <c r="AD55" s="260">
        <v>0</v>
      </c>
      <c r="AE55" s="260">
        <v>0</v>
      </c>
      <c r="AF55" s="260">
        <v>0</v>
      </c>
      <c r="AG55" s="260">
        <v>0</v>
      </c>
      <c r="AH55" s="338">
        <v>0</v>
      </c>
      <c r="AI55" s="338">
        <v>0</v>
      </c>
      <c r="AJ55" s="338">
        <v>0</v>
      </c>
      <c r="AK55" s="338">
        <v>0</v>
      </c>
      <c r="AL55" s="338">
        <v>0</v>
      </c>
      <c r="AM55" s="338">
        <v>0</v>
      </c>
      <c r="AN55" s="337">
        <v>0</v>
      </c>
      <c r="AO55" s="337">
        <f>F55+M55+T55+AA55+AH55</f>
        <v>41.943600000000004</v>
      </c>
      <c r="AP55" s="337">
        <f t="shared" ref="AP55:AT55" si="7">G55+N55+U55+AB55+AI55</f>
        <v>0</v>
      </c>
      <c r="AQ55" s="337">
        <f t="shared" si="7"/>
        <v>0</v>
      </c>
      <c r="AR55" s="337">
        <f t="shared" si="7"/>
        <v>5.6</v>
      </c>
      <c r="AS55" s="337">
        <f t="shared" si="7"/>
        <v>0</v>
      </c>
      <c r="AT55" s="337">
        <f t="shared" si="7"/>
        <v>0</v>
      </c>
    </row>
    <row r="56" spans="1:46" s="204" customFormat="1" ht="46.8">
      <c r="A56" s="262" t="s">
        <v>174</v>
      </c>
      <c r="B56" s="263" t="s">
        <v>401</v>
      </c>
      <c r="C56" s="259" t="s">
        <v>444</v>
      </c>
      <c r="D56" s="276">
        <v>13.855199999999998</v>
      </c>
      <c r="E56" s="260">
        <v>0</v>
      </c>
      <c r="F56" s="338">
        <v>0</v>
      </c>
      <c r="G56" s="260">
        <v>0</v>
      </c>
      <c r="H56" s="260">
        <v>0</v>
      </c>
      <c r="I56" s="260">
        <v>0</v>
      </c>
      <c r="J56" s="260">
        <v>0</v>
      </c>
      <c r="K56" s="260">
        <v>0</v>
      </c>
      <c r="L56" s="260">
        <v>0</v>
      </c>
      <c r="M56" s="260">
        <v>0</v>
      </c>
      <c r="N56" s="260">
        <v>0</v>
      </c>
      <c r="O56" s="260">
        <v>0</v>
      </c>
      <c r="P56" s="260">
        <v>0</v>
      </c>
      <c r="Q56" s="260">
        <v>0</v>
      </c>
      <c r="R56" s="260">
        <v>0</v>
      </c>
      <c r="S56" s="260">
        <v>0</v>
      </c>
      <c r="T56" s="260">
        <v>0</v>
      </c>
      <c r="U56" s="260">
        <v>0</v>
      </c>
      <c r="V56" s="260">
        <v>0</v>
      </c>
      <c r="W56" s="260">
        <v>0</v>
      </c>
      <c r="X56" s="260">
        <v>0</v>
      </c>
      <c r="Y56" s="260">
        <v>0</v>
      </c>
      <c r="Z56" s="260">
        <v>0</v>
      </c>
      <c r="AA56" s="276">
        <v>13.855199999999998</v>
      </c>
      <c r="AB56" s="260">
        <v>0</v>
      </c>
      <c r="AC56" s="260">
        <v>0</v>
      </c>
      <c r="AD56" s="260">
        <v>1.6</v>
      </c>
      <c r="AE56" s="260">
        <v>0</v>
      </c>
      <c r="AF56" s="260">
        <v>0</v>
      </c>
      <c r="AG56" s="260">
        <v>0</v>
      </c>
      <c r="AH56" s="338">
        <v>0</v>
      </c>
      <c r="AI56" s="338">
        <v>0</v>
      </c>
      <c r="AJ56" s="338">
        <v>0</v>
      </c>
      <c r="AK56" s="338">
        <v>0</v>
      </c>
      <c r="AL56" s="338">
        <v>0</v>
      </c>
      <c r="AM56" s="338">
        <v>0</v>
      </c>
      <c r="AN56" s="337">
        <v>0</v>
      </c>
      <c r="AO56" s="337">
        <f t="shared" ref="AO56:AO68" si="8">F56+M56+T56+AA56+AH56</f>
        <v>13.855199999999998</v>
      </c>
      <c r="AP56" s="337">
        <f t="shared" ref="AP56:AP68" si="9">G56+N56+U56+AB56+AI56</f>
        <v>0</v>
      </c>
      <c r="AQ56" s="337">
        <f t="shared" ref="AQ56:AQ68" si="10">H56+O56+V56+AC56+AJ56</f>
        <v>0</v>
      </c>
      <c r="AR56" s="337">
        <f t="shared" ref="AR56:AR68" si="11">I56+P56+W56+AD56+AK56</f>
        <v>1.6</v>
      </c>
      <c r="AS56" s="337">
        <f t="shared" ref="AS56:AS68" si="12">J56+Q56+X56+AE56+AL56</f>
        <v>0</v>
      </c>
      <c r="AT56" s="337">
        <f t="shared" ref="AT56:AT68" si="13">K56+R56+Y56+AF56+AM56</f>
        <v>0</v>
      </c>
    </row>
    <row r="57" spans="1:46" s="204" customFormat="1" ht="59.25" customHeight="1">
      <c r="A57" s="262" t="s">
        <v>175</v>
      </c>
      <c r="B57" s="263" t="s">
        <v>402</v>
      </c>
      <c r="C57" s="259" t="s">
        <v>445</v>
      </c>
      <c r="D57" s="276">
        <v>17.042400000000001</v>
      </c>
      <c r="E57" s="260">
        <v>0</v>
      </c>
      <c r="F57" s="338">
        <v>0</v>
      </c>
      <c r="G57" s="260">
        <v>0</v>
      </c>
      <c r="H57" s="260">
        <v>0</v>
      </c>
      <c r="I57" s="260">
        <v>0</v>
      </c>
      <c r="J57" s="260">
        <v>0</v>
      </c>
      <c r="K57" s="260">
        <v>0</v>
      </c>
      <c r="L57" s="260">
        <v>0</v>
      </c>
      <c r="M57" s="260">
        <v>0</v>
      </c>
      <c r="N57" s="260">
        <v>0</v>
      </c>
      <c r="O57" s="260">
        <v>0</v>
      </c>
      <c r="P57" s="260">
        <v>0</v>
      </c>
      <c r="Q57" s="260">
        <v>0</v>
      </c>
      <c r="R57" s="260">
        <v>0</v>
      </c>
      <c r="S57" s="260">
        <v>0</v>
      </c>
      <c r="T57" s="260">
        <v>0</v>
      </c>
      <c r="U57" s="260">
        <v>0</v>
      </c>
      <c r="V57" s="260">
        <v>0</v>
      </c>
      <c r="W57" s="260">
        <v>0</v>
      </c>
      <c r="X57" s="260">
        <v>0</v>
      </c>
      <c r="Y57" s="260">
        <v>0</v>
      </c>
      <c r="Z57" s="260">
        <v>0</v>
      </c>
      <c r="AA57" s="260">
        <v>0</v>
      </c>
      <c r="AB57" s="260">
        <v>0</v>
      </c>
      <c r="AC57" s="260">
        <v>0</v>
      </c>
      <c r="AD57" s="260">
        <v>0</v>
      </c>
      <c r="AE57" s="260">
        <v>0</v>
      </c>
      <c r="AF57" s="260">
        <v>0</v>
      </c>
      <c r="AG57" s="260">
        <v>0</v>
      </c>
      <c r="AH57" s="276">
        <v>17.042400000000001</v>
      </c>
      <c r="AI57" s="338">
        <v>0</v>
      </c>
      <c r="AJ57" s="338">
        <v>0</v>
      </c>
      <c r="AK57" s="338">
        <v>2.0499999999999998</v>
      </c>
      <c r="AL57" s="338">
        <v>0</v>
      </c>
      <c r="AM57" s="338">
        <v>0</v>
      </c>
      <c r="AN57" s="337">
        <v>0</v>
      </c>
      <c r="AO57" s="337">
        <f t="shared" si="8"/>
        <v>17.042400000000001</v>
      </c>
      <c r="AP57" s="337">
        <f t="shared" si="9"/>
        <v>0</v>
      </c>
      <c r="AQ57" s="337">
        <f t="shared" si="10"/>
        <v>0</v>
      </c>
      <c r="AR57" s="337">
        <f t="shared" si="11"/>
        <v>2.0499999999999998</v>
      </c>
      <c r="AS57" s="337">
        <f t="shared" si="12"/>
        <v>0</v>
      </c>
      <c r="AT57" s="337">
        <f t="shared" si="13"/>
        <v>0</v>
      </c>
    </row>
    <row r="58" spans="1:46" s="204" customFormat="1" ht="59.25" customHeight="1">
      <c r="A58" s="262" t="s">
        <v>176</v>
      </c>
      <c r="B58" s="263" t="s">
        <v>404</v>
      </c>
      <c r="C58" s="259" t="s">
        <v>446</v>
      </c>
      <c r="D58" s="277">
        <v>12.441599999999999</v>
      </c>
      <c r="E58" s="260">
        <v>0</v>
      </c>
      <c r="F58" s="338">
        <v>0</v>
      </c>
      <c r="G58" s="260">
        <v>0</v>
      </c>
      <c r="H58" s="260">
        <v>0</v>
      </c>
      <c r="I58" s="260">
        <v>0</v>
      </c>
      <c r="J58" s="260">
        <v>0</v>
      </c>
      <c r="K58" s="260">
        <v>0</v>
      </c>
      <c r="L58" s="260">
        <v>0</v>
      </c>
      <c r="M58" s="260">
        <v>0</v>
      </c>
      <c r="N58" s="260">
        <v>0</v>
      </c>
      <c r="O58" s="260">
        <v>0</v>
      </c>
      <c r="P58" s="260">
        <v>0</v>
      </c>
      <c r="Q58" s="260">
        <v>0</v>
      </c>
      <c r="R58" s="260">
        <v>0</v>
      </c>
      <c r="S58" s="260">
        <v>0</v>
      </c>
      <c r="T58" s="260">
        <v>0</v>
      </c>
      <c r="U58" s="260">
        <v>0</v>
      </c>
      <c r="V58" s="260">
        <v>0</v>
      </c>
      <c r="W58" s="260">
        <v>0</v>
      </c>
      <c r="X58" s="260">
        <v>0</v>
      </c>
      <c r="Y58" s="260">
        <v>0</v>
      </c>
      <c r="Z58" s="260">
        <v>0</v>
      </c>
      <c r="AA58" s="277">
        <v>12.441599999999999</v>
      </c>
      <c r="AB58" s="260">
        <v>0</v>
      </c>
      <c r="AC58" s="260">
        <v>0</v>
      </c>
      <c r="AD58" s="260">
        <v>1.5</v>
      </c>
      <c r="AE58" s="260">
        <v>0</v>
      </c>
      <c r="AF58" s="260">
        <v>0</v>
      </c>
      <c r="AG58" s="260">
        <v>0</v>
      </c>
      <c r="AH58" s="338">
        <v>0</v>
      </c>
      <c r="AI58" s="338">
        <v>0</v>
      </c>
      <c r="AJ58" s="338">
        <v>0</v>
      </c>
      <c r="AK58" s="338">
        <v>0</v>
      </c>
      <c r="AL58" s="338">
        <v>0</v>
      </c>
      <c r="AM58" s="338">
        <v>0</v>
      </c>
      <c r="AN58" s="337">
        <v>0</v>
      </c>
      <c r="AO58" s="337">
        <f t="shared" si="8"/>
        <v>12.441599999999999</v>
      </c>
      <c r="AP58" s="337">
        <f t="shared" si="9"/>
        <v>0</v>
      </c>
      <c r="AQ58" s="337">
        <f t="shared" si="10"/>
        <v>0</v>
      </c>
      <c r="AR58" s="337">
        <f t="shared" si="11"/>
        <v>1.5</v>
      </c>
      <c r="AS58" s="337">
        <f t="shared" si="12"/>
        <v>0</v>
      </c>
      <c r="AT58" s="337">
        <f t="shared" si="13"/>
        <v>0</v>
      </c>
    </row>
    <row r="59" spans="1:46" s="204" customFormat="1" ht="59.25" customHeight="1">
      <c r="A59" s="262" t="s">
        <v>396</v>
      </c>
      <c r="B59" s="263" t="s">
        <v>414</v>
      </c>
      <c r="C59" s="259" t="s">
        <v>447</v>
      </c>
      <c r="D59" s="277">
        <v>1.5336000000000001</v>
      </c>
      <c r="E59" s="260">
        <v>0</v>
      </c>
      <c r="F59" s="260">
        <v>0</v>
      </c>
      <c r="G59" s="260">
        <v>0</v>
      </c>
      <c r="H59" s="260">
        <v>0</v>
      </c>
      <c r="I59" s="260">
        <v>0</v>
      </c>
      <c r="J59" s="260">
        <v>0</v>
      </c>
      <c r="K59" s="260">
        <v>0</v>
      </c>
      <c r="L59" s="260">
        <v>0</v>
      </c>
      <c r="M59" s="260">
        <v>0</v>
      </c>
      <c r="N59" s="260">
        <v>0</v>
      </c>
      <c r="O59" s="260">
        <v>0</v>
      </c>
      <c r="P59" s="260">
        <v>0</v>
      </c>
      <c r="Q59" s="260">
        <v>0</v>
      </c>
      <c r="R59" s="260">
        <v>0</v>
      </c>
      <c r="S59" s="260">
        <v>0</v>
      </c>
      <c r="T59" s="260">
        <v>0</v>
      </c>
      <c r="U59" s="260">
        <v>0</v>
      </c>
      <c r="V59" s="260">
        <v>0</v>
      </c>
      <c r="W59" s="260">
        <v>0</v>
      </c>
      <c r="X59" s="260">
        <v>0</v>
      </c>
      <c r="Y59" s="260">
        <v>0</v>
      </c>
      <c r="Z59" s="260">
        <v>0</v>
      </c>
      <c r="AA59" s="260">
        <v>0</v>
      </c>
      <c r="AB59" s="260">
        <v>0</v>
      </c>
      <c r="AC59" s="260">
        <v>0</v>
      </c>
      <c r="AD59" s="260">
        <v>0</v>
      </c>
      <c r="AE59" s="260">
        <v>0</v>
      </c>
      <c r="AF59" s="260">
        <v>0</v>
      </c>
      <c r="AG59" s="260">
        <v>0</v>
      </c>
      <c r="AH59" s="338">
        <v>1.5336000000000001</v>
      </c>
      <c r="AI59" s="338">
        <v>0</v>
      </c>
      <c r="AJ59" s="338">
        <v>0</v>
      </c>
      <c r="AK59" s="338">
        <v>0</v>
      </c>
      <c r="AL59" s="338">
        <v>0</v>
      </c>
      <c r="AM59" s="338">
        <v>0</v>
      </c>
      <c r="AN59" s="337">
        <v>0</v>
      </c>
      <c r="AO59" s="337">
        <f t="shared" si="8"/>
        <v>1.5336000000000001</v>
      </c>
      <c r="AP59" s="337">
        <f t="shared" si="9"/>
        <v>0</v>
      </c>
      <c r="AQ59" s="337">
        <f t="shared" si="10"/>
        <v>0</v>
      </c>
      <c r="AR59" s="337">
        <f t="shared" si="11"/>
        <v>0</v>
      </c>
      <c r="AS59" s="337">
        <f t="shared" si="12"/>
        <v>0</v>
      </c>
      <c r="AT59" s="337">
        <f t="shared" si="13"/>
        <v>0</v>
      </c>
    </row>
    <row r="60" spans="1:46" s="204" customFormat="1" ht="59.25" customHeight="1">
      <c r="A60" s="262" t="s">
        <v>397</v>
      </c>
      <c r="B60" s="263" t="s">
        <v>415</v>
      </c>
      <c r="C60" s="259" t="s">
        <v>448</v>
      </c>
      <c r="D60" s="277">
        <v>0.92759999999999998</v>
      </c>
      <c r="E60" s="260">
        <v>0</v>
      </c>
      <c r="F60" s="260">
        <v>0</v>
      </c>
      <c r="G60" s="260">
        <v>0</v>
      </c>
      <c r="H60" s="260">
        <v>0</v>
      </c>
      <c r="I60" s="260">
        <v>0</v>
      </c>
      <c r="J60" s="260">
        <v>0</v>
      </c>
      <c r="K60" s="260">
        <v>0</v>
      </c>
      <c r="L60" s="260">
        <v>0</v>
      </c>
      <c r="M60" s="260">
        <v>0</v>
      </c>
      <c r="N60" s="260">
        <v>0</v>
      </c>
      <c r="O60" s="260">
        <v>0</v>
      </c>
      <c r="P60" s="260">
        <v>0</v>
      </c>
      <c r="Q60" s="260">
        <v>0</v>
      </c>
      <c r="R60" s="260">
        <v>0</v>
      </c>
      <c r="S60" s="260">
        <v>0</v>
      </c>
      <c r="T60" s="260">
        <v>0</v>
      </c>
      <c r="U60" s="260">
        <v>0</v>
      </c>
      <c r="V60" s="260">
        <v>0</v>
      </c>
      <c r="W60" s="260">
        <v>0</v>
      </c>
      <c r="X60" s="260">
        <v>0</v>
      </c>
      <c r="Y60" s="260">
        <v>0</v>
      </c>
      <c r="Z60" s="260">
        <v>0</v>
      </c>
      <c r="AA60" s="260">
        <v>0</v>
      </c>
      <c r="AB60" s="260">
        <v>0</v>
      </c>
      <c r="AC60" s="260">
        <v>0</v>
      </c>
      <c r="AD60" s="260">
        <v>0</v>
      </c>
      <c r="AE60" s="260">
        <v>0</v>
      </c>
      <c r="AF60" s="260">
        <v>0</v>
      </c>
      <c r="AG60" s="260">
        <v>0</v>
      </c>
      <c r="AH60" s="338">
        <v>0.92759999999999998</v>
      </c>
      <c r="AI60" s="338">
        <v>0</v>
      </c>
      <c r="AJ60" s="338">
        <v>0</v>
      </c>
      <c r="AK60" s="338">
        <v>0</v>
      </c>
      <c r="AL60" s="338">
        <v>0</v>
      </c>
      <c r="AM60" s="338">
        <v>0</v>
      </c>
      <c r="AN60" s="337">
        <v>0</v>
      </c>
      <c r="AO60" s="337">
        <f t="shared" si="8"/>
        <v>0.92759999999999998</v>
      </c>
      <c r="AP60" s="337">
        <f t="shared" si="9"/>
        <v>0</v>
      </c>
      <c r="AQ60" s="337">
        <f t="shared" si="10"/>
        <v>0</v>
      </c>
      <c r="AR60" s="337">
        <f t="shared" si="11"/>
        <v>0</v>
      </c>
      <c r="AS60" s="337">
        <f t="shared" si="12"/>
        <v>0</v>
      </c>
      <c r="AT60" s="337">
        <f t="shared" si="13"/>
        <v>0</v>
      </c>
    </row>
    <row r="61" spans="1:46" s="204" customFormat="1" ht="59.25" customHeight="1">
      <c r="A61" s="262" t="s">
        <v>398</v>
      </c>
      <c r="B61" s="263" t="s">
        <v>416</v>
      </c>
      <c r="C61" s="259" t="s">
        <v>449</v>
      </c>
      <c r="D61" s="277">
        <v>0.92759999999999998</v>
      </c>
      <c r="E61" s="260">
        <v>0</v>
      </c>
      <c r="F61" s="260">
        <v>0</v>
      </c>
      <c r="G61" s="260">
        <v>0</v>
      </c>
      <c r="H61" s="260">
        <v>0</v>
      </c>
      <c r="I61" s="260">
        <v>0</v>
      </c>
      <c r="J61" s="260">
        <v>0</v>
      </c>
      <c r="K61" s="260">
        <v>0</v>
      </c>
      <c r="L61" s="260">
        <v>0</v>
      </c>
      <c r="M61" s="260">
        <v>0</v>
      </c>
      <c r="N61" s="260">
        <v>0</v>
      </c>
      <c r="O61" s="260">
        <v>0</v>
      </c>
      <c r="P61" s="260">
        <v>0</v>
      </c>
      <c r="Q61" s="260">
        <v>0</v>
      </c>
      <c r="R61" s="260">
        <v>0</v>
      </c>
      <c r="S61" s="260">
        <v>0</v>
      </c>
      <c r="T61" s="260">
        <v>0</v>
      </c>
      <c r="U61" s="260">
        <v>0</v>
      </c>
      <c r="V61" s="260">
        <v>0</v>
      </c>
      <c r="W61" s="260">
        <v>0</v>
      </c>
      <c r="X61" s="260">
        <v>0</v>
      </c>
      <c r="Y61" s="260">
        <v>0</v>
      </c>
      <c r="Z61" s="260">
        <v>0</v>
      </c>
      <c r="AA61" s="260">
        <v>0</v>
      </c>
      <c r="AB61" s="260">
        <v>0</v>
      </c>
      <c r="AC61" s="260">
        <v>0</v>
      </c>
      <c r="AD61" s="260">
        <v>0</v>
      </c>
      <c r="AE61" s="260">
        <v>0</v>
      </c>
      <c r="AF61" s="260">
        <v>0</v>
      </c>
      <c r="AG61" s="260">
        <v>0</v>
      </c>
      <c r="AH61" s="338">
        <v>0.92759999999999998</v>
      </c>
      <c r="AI61" s="338">
        <v>0</v>
      </c>
      <c r="AJ61" s="338">
        <v>0</v>
      </c>
      <c r="AK61" s="338">
        <v>0</v>
      </c>
      <c r="AL61" s="338">
        <v>0</v>
      </c>
      <c r="AM61" s="338">
        <v>0</v>
      </c>
      <c r="AN61" s="337">
        <v>0</v>
      </c>
      <c r="AO61" s="337">
        <f t="shared" si="8"/>
        <v>0.92759999999999998</v>
      </c>
      <c r="AP61" s="337">
        <f t="shared" si="9"/>
        <v>0</v>
      </c>
      <c r="AQ61" s="337">
        <f t="shared" si="10"/>
        <v>0</v>
      </c>
      <c r="AR61" s="337">
        <f t="shared" si="11"/>
        <v>0</v>
      </c>
      <c r="AS61" s="337">
        <f t="shared" si="12"/>
        <v>0</v>
      </c>
      <c r="AT61" s="337">
        <f t="shared" si="13"/>
        <v>0</v>
      </c>
    </row>
    <row r="62" spans="1:46" s="204" customFormat="1" ht="59.25" customHeight="1">
      <c r="A62" s="262" t="s">
        <v>399</v>
      </c>
      <c r="B62" s="368" t="s">
        <v>417</v>
      </c>
      <c r="C62" s="369" t="s">
        <v>450</v>
      </c>
      <c r="D62" s="277">
        <v>1.536</v>
      </c>
      <c r="E62" s="338">
        <v>0</v>
      </c>
      <c r="F62" s="338">
        <v>0</v>
      </c>
      <c r="G62" s="338">
        <v>0</v>
      </c>
      <c r="H62" s="338">
        <v>0</v>
      </c>
      <c r="I62" s="338">
        <v>0</v>
      </c>
      <c r="J62" s="338">
        <v>0</v>
      </c>
      <c r="K62" s="338">
        <v>0</v>
      </c>
      <c r="L62" s="338">
        <v>0</v>
      </c>
      <c r="M62" s="338">
        <v>0</v>
      </c>
      <c r="N62" s="338">
        <v>0</v>
      </c>
      <c r="O62" s="338">
        <v>0</v>
      </c>
      <c r="P62" s="338">
        <v>0</v>
      </c>
      <c r="Q62" s="338">
        <v>0</v>
      </c>
      <c r="R62" s="338">
        <v>0</v>
      </c>
      <c r="S62" s="338">
        <v>0</v>
      </c>
      <c r="T62" s="338">
        <v>0</v>
      </c>
      <c r="U62" s="338">
        <v>0</v>
      </c>
      <c r="V62" s="338">
        <v>0</v>
      </c>
      <c r="W62" s="338">
        <v>0</v>
      </c>
      <c r="X62" s="338">
        <v>0</v>
      </c>
      <c r="Y62" s="338">
        <v>0</v>
      </c>
      <c r="Z62" s="338">
        <v>0</v>
      </c>
      <c r="AA62" s="338">
        <v>0</v>
      </c>
      <c r="AB62" s="338">
        <v>0</v>
      </c>
      <c r="AC62" s="338">
        <v>0</v>
      </c>
      <c r="AD62" s="338">
        <v>0</v>
      </c>
      <c r="AE62" s="338">
        <v>0</v>
      </c>
      <c r="AF62" s="338">
        <v>0</v>
      </c>
      <c r="AG62" s="338">
        <v>0</v>
      </c>
      <c r="AH62" s="338">
        <v>1.536</v>
      </c>
      <c r="AI62" s="338">
        <v>0</v>
      </c>
      <c r="AJ62" s="338">
        <v>0</v>
      </c>
      <c r="AK62" s="338">
        <v>0</v>
      </c>
      <c r="AL62" s="338">
        <v>0</v>
      </c>
      <c r="AM62" s="338">
        <v>0</v>
      </c>
      <c r="AN62" s="338">
        <v>0</v>
      </c>
      <c r="AO62" s="337">
        <f t="shared" si="8"/>
        <v>1.536</v>
      </c>
      <c r="AP62" s="337">
        <f t="shared" si="9"/>
        <v>0</v>
      </c>
      <c r="AQ62" s="337">
        <f t="shared" si="10"/>
        <v>0</v>
      </c>
      <c r="AR62" s="337">
        <f t="shared" si="11"/>
        <v>0</v>
      </c>
      <c r="AS62" s="337">
        <f t="shared" si="12"/>
        <v>0</v>
      </c>
      <c r="AT62" s="337">
        <f t="shared" si="13"/>
        <v>0</v>
      </c>
    </row>
    <row r="63" spans="1:46" s="204" customFormat="1" ht="40.049999999999997" customHeight="1">
      <c r="A63" s="262" t="s">
        <v>409</v>
      </c>
      <c r="B63" s="368" t="s">
        <v>418</v>
      </c>
      <c r="C63" s="369" t="s">
        <v>451</v>
      </c>
      <c r="D63" s="277">
        <v>1.4351999999999998</v>
      </c>
      <c r="E63" s="338">
        <v>0</v>
      </c>
      <c r="F63" s="338">
        <v>0</v>
      </c>
      <c r="G63" s="338">
        <v>0</v>
      </c>
      <c r="H63" s="338">
        <v>0</v>
      </c>
      <c r="I63" s="338">
        <v>0</v>
      </c>
      <c r="J63" s="338">
        <v>0</v>
      </c>
      <c r="K63" s="338">
        <v>0</v>
      </c>
      <c r="L63" s="338">
        <v>0</v>
      </c>
      <c r="M63" s="338">
        <v>0</v>
      </c>
      <c r="N63" s="338">
        <v>0</v>
      </c>
      <c r="O63" s="338">
        <v>0</v>
      </c>
      <c r="P63" s="338">
        <v>0</v>
      </c>
      <c r="Q63" s="338">
        <v>0</v>
      </c>
      <c r="R63" s="338">
        <v>0</v>
      </c>
      <c r="S63" s="338">
        <v>0</v>
      </c>
      <c r="T63" s="338">
        <v>0</v>
      </c>
      <c r="U63" s="338">
        <v>0</v>
      </c>
      <c r="V63" s="338">
        <v>0</v>
      </c>
      <c r="W63" s="338">
        <v>0</v>
      </c>
      <c r="X63" s="338">
        <v>0</v>
      </c>
      <c r="Y63" s="338">
        <v>0</v>
      </c>
      <c r="Z63" s="338">
        <v>0</v>
      </c>
      <c r="AA63" s="338">
        <v>0</v>
      </c>
      <c r="AB63" s="338">
        <v>0</v>
      </c>
      <c r="AC63" s="338">
        <v>0</v>
      </c>
      <c r="AD63" s="338">
        <v>0</v>
      </c>
      <c r="AE63" s="338">
        <v>0</v>
      </c>
      <c r="AF63" s="338">
        <v>0</v>
      </c>
      <c r="AG63" s="338">
        <v>0</v>
      </c>
      <c r="AH63" s="338">
        <v>1.4351999999999998</v>
      </c>
      <c r="AI63" s="338">
        <v>0</v>
      </c>
      <c r="AJ63" s="338">
        <v>0</v>
      </c>
      <c r="AK63" s="338">
        <v>0</v>
      </c>
      <c r="AL63" s="338">
        <v>0</v>
      </c>
      <c r="AM63" s="338">
        <v>0</v>
      </c>
      <c r="AN63" s="338">
        <v>0</v>
      </c>
      <c r="AO63" s="337">
        <f t="shared" si="8"/>
        <v>1.4351999999999998</v>
      </c>
      <c r="AP63" s="337">
        <f t="shared" si="9"/>
        <v>0</v>
      </c>
      <c r="AQ63" s="337">
        <f t="shared" si="10"/>
        <v>0</v>
      </c>
      <c r="AR63" s="337">
        <f t="shared" si="11"/>
        <v>0</v>
      </c>
      <c r="AS63" s="337">
        <f t="shared" si="12"/>
        <v>0</v>
      </c>
      <c r="AT63" s="337">
        <f t="shared" si="13"/>
        <v>0</v>
      </c>
    </row>
    <row r="64" spans="1:46" s="204" customFormat="1" ht="66" customHeight="1">
      <c r="A64" s="262" t="s">
        <v>410</v>
      </c>
      <c r="B64" s="368" t="s">
        <v>408</v>
      </c>
      <c r="C64" s="369" t="s">
        <v>452</v>
      </c>
      <c r="D64" s="277">
        <v>1.2744</v>
      </c>
      <c r="E64" s="338">
        <v>0</v>
      </c>
      <c r="F64" s="338">
        <v>1.2744</v>
      </c>
      <c r="G64" s="338">
        <v>0</v>
      </c>
      <c r="H64" s="338">
        <v>0</v>
      </c>
      <c r="I64" s="338">
        <v>0</v>
      </c>
      <c r="J64" s="338">
        <v>0</v>
      </c>
      <c r="K64" s="338">
        <v>1</v>
      </c>
      <c r="L64" s="338">
        <v>0</v>
      </c>
      <c r="M64" s="338">
        <v>0</v>
      </c>
      <c r="N64" s="338">
        <v>0</v>
      </c>
      <c r="O64" s="338">
        <v>0</v>
      </c>
      <c r="P64" s="338">
        <v>0</v>
      </c>
      <c r="Q64" s="338">
        <v>0</v>
      </c>
      <c r="R64" s="338">
        <v>0</v>
      </c>
      <c r="S64" s="338">
        <v>0</v>
      </c>
      <c r="T64" s="338">
        <v>0</v>
      </c>
      <c r="U64" s="338">
        <v>0</v>
      </c>
      <c r="V64" s="338">
        <v>0</v>
      </c>
      <c r="W64" s="338">
        <v>0</v>
      </c>
      <c r="X64" s="338">
        <v>0</v>
      </c>
      <c r="Y64" s="338">
        <v>0</v>
      </c>
      <c r="Z64" s="338">
        <v>0</v>
      </c>
      <c r="AA64" s="338">
        <v>0</v>
      </c>
      <c r="AB64" s="338">
        <v>0</v>
      </c>
      <c r="AC64" s="338">
        <v>0</v>
      </c>
      <c r="AD64" s="338">
        <v>0</v>
      </c>
      <c r="AE64" s="338">
        <v>0</v>
      </c>
      <c r="AF64" s="338">
        <v>0</v>
      </c>
      <c r="AG64" s="338">
        <v>0</v>
      </c>
      <c r="AH64" s="338">
        <v>0</v>
      </c>
      <c r="AI64" s="338">
        <v>0</v>
      </c>
      <c r="AJ64" s="338">
        <v>0</v>
      </c>
      <c r="AK64" s="338">
        <v>0</v>
      </c>
      <c r="AL64" s="338">
        <v>0</v>
      </c>
      <c r="AM64" s="338">
        <v>0</v>
      </c>
      <c r="AN64" s="338">
        <v>0</v>
      </c>
      <c r="AO64" s="337">
        <f t="shared" si="8"/>
        <v>1.2744</v>
      </c>
      <c r="AP64" s="337">
        <f t="shared" si="9"/>
        <v>0</v>
      </c>
      <c r="AQ64" s="337">
        <f t="shared" si="10"/>
        <v>0</v>
      </c>
      <c r="AR64" s="337">
        <f t="shared" si="11"/>
        <v>0</v>
      </c>
      <c r="AS64" s="337">
        <f t="shared" si="12"/>
        <v>0</v>
      </c>
      <c r="AT64" s="337">
        <f t="shared" si="13"/>
        <v>1</v>
      </c>
    </row>
    <row r="65" spans="1:46" s="204" customFormat="1" ht="40.049999999999997" customHeight="1">
      <c r="A65" s="262" t="s">
        <v>411</v>
      </c>
      <c r="B65" s="368" t="s">
        <v>403</v>
      </c>
      <c r="C65" s="369" t="s">
        <v>453</v>
      </c>
      <c r="D65" s="277">
        <v>39.877200000000002</v>
      </c>
      <c r="E65" s="338">
        <v>0</v>
      </c>
      <c r="F65" s="338">
        <v>39.877200000000002</v>
      </c>
      <c r="G65" s="338">
        <v>0</v>
      </c>
      <c r="H65" s="338">
        <v>0</v>
      </c>
      <c r="I65" s="338">
        <v>2.8</v>
      </c>
      <c r="J65" s="338">
        <v>0</v>
      </c>
      <c r="K65" s="338">
        <v>0</v>
      </c>
      <c r="L65" s="338">
        <v>0</v>
      </c>
      <c r="M65" s="338">
        <v>0</v>
      </c>
      <c r="N65" s="338">
        <v>0</v>
      </c>
      <c r="O65" s="338">
        <v>0</v>
      </c>
      <c r="P65" s="338">
        <v>0</v>
      </c>
      <c r="Q65" s="338">
        <v>0</v>
      </c>
      <c r="R65" s="338">
        <v>0</v>
      </c>
      <c r="S65" s="338">
        <v>0</v>
      </c>
      <c r="T65" s="338">
        <v>0</v>
      </c>
      <c r="U65" s="338">
        <v>0</v>
      </c>
      <c r="V65" s="338">
        <v>0</v>
      </c>
      <c r="W65" s="338">
        <v>0</v>
      </c>
      <c r="X65" s="338">
        <v>0</v>
      </c>
      <c r="Y65" s="338">
        <v>0</v>
      </c>
      <c r="Z65" s="338">
        <v>0</v>
      </c>
      <c r="AA65" s="338">
        <v>0</v>
      </c>
      <c r="AB65" s="338">
        <v>0</v>
      </c>
      <c r="AC65" s="338">
        <v>0</v>
      </c>
      <c r="AD65" s="338">
        <v>0</v>
      </c>
      <c r="AE65" s="338">
        <v>0</v>
      </c>
      <c r="AF65" s="338">
        <v>0</v>
      </c>
      <c r="AG65" s="338">
        <v>0</v>
      </c>
      <c r="AH65" s="338">
        <v>0</v>
      </c>
      <c r="AI65" s="338">
        <v>0</v>
      </c>
      <c r="AJ65" s="338">
        <v>0</v>
      </c>
      <c r="AK65" s="338">
        <v>0</v>
      </c>
      <c r="AL65" s="338">
        <v>0</v>
      </c>
      <c r="AM65" s="338">
        <v>0</v>
      </c>
      <c r="AN65" s="338">
        <v>0</v>
      </c>
      <c r="AO65" s="337">
        <f t="shared" si="8"/>
        <v>39.877200000000002</v>
      </c>
      <c r="AP65" s="337">
        <f t="shared" si="9"/>
        <v>0</v>
      </c>
      <c r="AQ65" s="337">
        <f t="shared" si="10"/>
        <v>0</v>
      </c>
      <c r="AR65" s="337">
        <f t="shared" si="11"/>
        <v>2.8</v>
      </c>
      <c r="AS65" s="337">
        <f t="shared" si="12"/>
        <v>0</v>
      </c>
      <c r="AT65" s="337">
        <f t="shared" si="13"/>
        <v>0</v>
      </c>
    </row>
    <row r="66" spans="1:46" s="204" customFormat="1" ht="40.049999999999997" customHeight="1">
      <c r="A66" s="262" t="s">
        <v>412</v>
      </c>
      <c r="B66" s="368" t="s">
        <v>400</v>
      </c>
      <c r="C66" s="369" t="s">
        <v>454</v>
      </c>
      <c r="D66" s="277">
        <v>11.5608</v>
      </c>
      <c r="E66" s="338">
        <v>0</v>
      </c>
      <c r="F66" s="338">
        <v>0</v>
      </c>
      <c r="G66" s="338">
        <v>0</v>
      </c>
      <c r="H66" s="338">
        <v>0</v>
      </c>
      <c r="I66" s="338">
        <v>0</v>
      </c>
      <c r="J66" s="338">
        <v>0</v>
      </c>
      <c r="K66" s="338">
        <v>0</v>
      </c>
      <c r="L66" s="338">
        <v>0</v>
      </c>
      <c r="M66" s="338">
        <v>0</v>
      </c>
      <c r="N66" s="338">
        <v>0</v>
      </c>
      <c r="O66" s="338">
        <v>0</v>
      </c>
      <c r="P66" s="338">
        <v>0</v>
      </c>
      <c r="Q66" s="338">
        <v>0</v>
      </c>
      <c r="R66" s="338">
        <v>0</v>
      </c>
      <c r="S66" s="338">
        <v>0</v>
      </c>
      <c r="T66" s="277">
        <v>11.5608</v>
      </c>
      <c r="U66" s="338">
        <v>0</v>
      </c>
      <c r="V66" s="338">
        <v>0</v>
      </c>
      <c r="W66" s="338">
        <v>1.85</v>
      </c>
      <c r="X66" s="338">
        <v>0</v>
      </c>
      <c r="Y66" s="338">
        <v>0</v>
      </c>
      <c r="Z66" s="338">
        <v>0</v>
      </c>
      <c r="AA66" s="338">
        <v>0</v>
      </c>
      <c r="AB66" s="338">
        <v>0</v>
      </c>
      <c r="AC66" s="338">
        <v>0</v>
      </c>
      <c r="AD66" s="338">
        <v>0</v>
      </c>
      <c r="AE66" s="338">
        <v>0</v>
      </c>
      <c r="AF66" s="338">
        <v>0</v>
      </c>
      <c r="AG66" s="338">
        <v>0</v>
      </c>
      <c r="AH66" s="338">
        <v>0</v>
      </c>
      <c r="AI66" s="338">
        <v>0</v>
      </c>
      <c r="AJ66" s="338">
        <v>0</v>
      </c>
      <c r="AK66" s="338">
        <v>0</v>
      </c>
      <c r="AL66" s="338">
        <v>0</v>
      </c>
      <c r="AM66" s="338">
        <v>0</v>
      </c>
      <c r="AN66" s="338">
        <v>0</v>
      </c>
      <c r="AO66" s="337">
        <f t="shared" si="8"/>
        <v>11.5608</v>
      </c>
      <c r="AP66" s="337">
        <f t="shared" si="9"/>
        <v>0</v>
      </c>
      <c r="AQ66" s="337">
        <f t="shared" si="10"/>
        <v>0</v>
      </c>
      <c r="AR66" s="337">
        <f t="shared" si="11"/>
        <v>1.85</v>
      </c>
      <c r="AS66" s="337">
        <f t="shared" si="12"/>
        <v>0</v>
      </c>
      <c r="AT66" s="337">
        <f t="shared" si="13"/>
        <v>0</v>
      </c>
    </row>
    <row r="67" spans="1:46" s="204" customFormat="1" ht="40.049999999999997" customHeight="1">
      <c r="A67" s="262" t="s">
        <v>413</v>
      </c>
      <c r="B67" s="368" t="s">
        <v>455</v>
      </c>
      <c r="C67" s="369" t="s">
        <v>456</v>
      </c>
      <c r="D67" s="277">
        <v>7.8</v>
      </c>
      <c r="E67" s="338">
        <v>0</v>
      </c>
      <c r="F67" s="338">
        <v>0</v>
      </c>
      <c r="G67" s="338">
        <v>0</v>
      </c>
      <c r="H67" s="338">
        <v>0</v>
      </c>
      <c r="I67" s="338">
        <v>0</v>
      </c>
      <c r="J67" s="338">
        <v>0</v>
      </c>
      <c r="K67" s="338">
        <v>0</v>
      </c>
      <c r="L67" s="338">
        <v>0</v>
      </c>
      <c r="M67" s="338">
        <v>0</v>
      </c>
      <c r="N67" s="338">
        <v>0</v>
      </c>
      <c r="O67" s="338">
        <v>0</v>
      </c>
      <c r="P67" s="338">
        <v>0</v>
      </c>
      <c r="Q67" s="338">
        <v>0</v>
      </c>
      <c r="R67" s="338">
        <v>0</v>
      </c>
      <c r="S67" s="338">
        <v>0</v>
      </c>
      <c r="T67" s="277">
        <v>7.8</v>
      </c>
      <c r="U67" s="338">
        <v>0</v>
      </c>
      <c r="V67" s="338">
        <v>0</v>
      </c>
      <c r="W67" s="338">
        <v>0</v>
      </c>
      <c r="X67" s="338">
        <v>0</v>
      </c>
      <c r="Y67" s="338">
        <v>1</v>
      </c>
      <c r="Z67" s="338">
        <v>0</v>
      </c>
      <c r="AA67" s="338">
        <v>0</v>
      </c>
      <c r="AB67" s="338">
        <v>0</v>
      </c>
      <c r="AC67" s="338">
        <v>0</v>
      </c>
      <c r="AD67" s="338">
        <v>0</v>
      </c>
      <c r="AE67" s="338">
        <v>0</v>
      </c>
      <c r="AF67" s="338">
        <v>0</v>
      </c>
      <c r="AG67" s="338">
        <v>0</v>
      </c>
      <c r="AH67" s="338">
        <v>0</v>
      </c>
      <c r="AI67" s="338">
        <v>0</v>
      </c>
      <c r="AJ67" s="338">
        <v>0</v>
      </c>
      <c r="AK67" s="338">
        <v>0</v>
      </c>
      <c r="AL67" s="338">
        <v>0</v>
      </c>
      <c r="AM67" s="338">
        <v>0</v>
      </c>
      <c r="AN67" s="338">
        <v>0</v>
      </c>
      <c r="AO67" s="337">
        <f t="shared" si="8"/>
        <v>7.8</v>
      </c>
      <c r="AP67" s="337">
        <f t="shared" si="9"/>
        <v>0</v>
      </c>
      <c r="AQ67" s="337">
        <f t="shared" si="10"/>
        <v>0</v>
      </c>
      <c r="AR67" s="337">
        <f t="shared" si="11"/>
        <v>0</v>
      </c>
      <c r="AS67" s="337">
        <f t="shared" si="12"/>
        <v>0</v>
      </c>
      <c r="AT67" s="337">
        <f t="shared" si="13"/>
        <v>1</v>
      </c>
    </row>
    <row r="68" spans="1:46" s="204" customFormat="1" ht="40.049999999999997" customHeight="1">
      <c r="A68" s="262" t="s">
        <v>457</v>
      </c>
      <c r="B68" s="368" t="s">
        <v>458</v>
      </c>
      <c r="C68" s="369" t="s">
        <v>459</v>
      </c>
      <c r="D68" s="277">
        <v>1.2</v>
      </c>
      <c r="E68" s="338">
        <v>0</v>
      </c>
      <c r="F68" s="338">
        <v>0</v>
      </c>
      <c r="G68" s="338">
        <v>0</v>
      </c>
      <c r="H68" s="338">
        <v>0</v>
      </c>
      <c r="I68" s="338">
        <v>0</v>
      </c>
      <c r="J68" s="338">
        <v>0</v>
      </c>
      <c r="K68" s="338">
        <v>0</v>
      </c>
      <c r="L68" s="338">
        <v>0</v>
      </c>
      <c r="M68" s="338">
        <v>0</v>
      </c>
      <c r="N68" s="338">
        <v>0</v>
      </c>
      <c r="O68" s="338">
        <v>0</v>
      </c>
      <c r="P68" s="338">
        <v>0</v>
      </c>
      <c r="Q68" s="338">
        <v>0</v>
      </c>
      <c r="R68" s="338">
        <v>0</v>
      </c>
      <c r="S68" s="338">
        <v>0</v>
      </c>
      <c r="T68" s="338">
        <v>0</v>
      </c>
      <c r="U68" s="338">
        <v>0</v>
      </c>
      <c r="V68" s="338">
        <v>0</v>
      </c>
      <c r="W68" s="338">
        <v>0</v>
      </c>
      <c r="X68" s="338">
        <v>0</v>
      </c>
      <c r="Y68" s="338">
        <v>0</v>
      </c>
      <c r="Z68" s="338">
        <v>0</v>
      </c>
      <c r="AA68" s="277">
        <v>1.2</v>
      </c>
      <c r="AB68" s="338">
        <v>0</v>
      </c>
      <c r="AC68" s="338">
        <v>0</v>
      </c>
      <c r="AD68" s="338">
        <v>0</v>
      </c>
      <c r="AE68" s="338">
        <v>0</v>
      </c>
      <c r="AF68" s="338">
        <v>1</v>
      </c>
      <c r="AG68" s="338">
        <v>0</v>
      </c>
      <c r="AH68" s="338">
        <v>0</v>
      </c>
      <c r="AI68" s="338">
        <v>0</v>
      </c>
      <c r="AJ68" s="338">
        <v>0</v>
      </c>
      <c r="AK68" s="338">
        <v>0</v>
      </c>
      <c r="AL68" s="338">
        <v>0</v>
      </c>
      <c r="AM68" s="338">
        <v>0</v>
      </c>
      <c r="AN68" s="338">
        <v>0</v>
      </c>
      <c r="AO68" s="337">
        <f t="shared" si="8"/>
        <v>1.2</v>
      </c>
      <c r="AP68" s="337">
        <f t="shared" si="9"/>
        <v>0</v>
      </c>
      <c r="AQ68" s="337">
        <f t="shared" si="10"/>
        <v>0</v>
      </c>
      <c r="AR68" s="337">
        <f t="shared" si="11"/>
        <v>0</v>
      </c>
      <c r="AS68" s="337">
        <f t="shared" si="12"/>
        <v>0</v>
      </c>
      <c r="AT68" s="337">
        <f t="shared" si="13"/>
        <v>1</v>
      </c>
    </row>
    <row r="69" spans="1:46" s="203" customFormat="1" ht="50.25" customHeight="1">
      <c r="A69" s="185" t="s">
        <v>37</v>
      </c>
      <c r="B69" s="186" t="s">
        <v>96</v>
      </c>
      <c r="C69" s="205" t="s">
        <v>114</v>
      </c>
      <c r="D69" s="245">
        <v>0</v>
      </c>
      <c r="E69" s="245">
        <v>0</v>
      </c>
      <c r="F69" s="245">
        <v>0</v>
      </c>
      <c r="G69" s="245">
        <v>0</v>
      </c>
      <c r="H69" s="245">
        <v>0</v>
      </c>
      <c r="I69" s="245">
        <v>0</v>
      </c>
      <c r="J69" s="245">
        <v>0</v>
      </c>
      <c r="K69" s="245">
        <v>0</v>
      </c>
      <c r="L69" s="245">
        <v>0</v>
      </c>
      <c r="M69" s="245">
        <v>0</v>
      </c>
      <c r="N69" s="245">
        <v>0</v>
      </c>
      <c r="O69" s="245">
        <v>0</v>
      </c>
      <c r="P69" s="245">
        <v>0</v>
      </c>
      <c r="Q69" s="245">
        <v>0</v>
      </c>
      <c r="R69" s="245">
        <v>0</v>
      </c>
      <c r="S69" s="245">
        <v>0</v>
      </c>
      <c r="T69" s="245">
        <v>0</v>
      </c>
      <c r="U69" s="245">
        <v>0</v>
      </c>
      <c r="V69" s="245">
        <v>0</v>
      </c>
      <c r="W69" s="245">
        <v>0</v>
      </c>
      <c r="X69" s="245">
        <v>0</v>
      </c>
      <c r="Y69" s="245">
        <v>0</v>
      </c>
      <c r="Z69" s="245">
        <v>0</v>
      </c>
      <c r="AA69" s="245">
        <v>0</v>
      </c>
      <c r="AB69" s="245">
        <v>0</v>
      </c>
      <c r="AC69" s="245">
        <v>0</v>
      </c>
      <c r="AD69" s="245">
        <v>0</v>
      </c>
      <c r="AE69" s="245">
        <v>0</v>
      </c>
      <c r="AF69" s="245">
        <v>0</v>
      </c>
      <c r="AG69" s="245">
        <v>0</v>
      </c>
      <c r="AH69" s="245">
        <v>0</v>
      </c>
      <c r="AI69" s="245">
        <v>0</v>
      </c>
      <c r="AJ69" s="245">
        <v>0</v>
      </c>
      <c r="AK69" s="245">
        <v>0</v>
      </c>
      <c r="AL69" s="245">
        <v>0</v>
      </c>
      <c r="AM69" s="245">
        <v>0</v>
      </c>
      <c r="AN69" s="245">
        <v>0</v>
      </c>
      <c r="AO69" s="245">
        <v>0</v>
      </c>
      <c r="AP69" s="245">
        <v>0</v>
      </c>
      <c r="AQ69" s="245">
        <v>0</v>
      </c>
      <c r="AR69" s="245">
        <v>0</v>
      </c>
      <c r="AS69" s="245">
        <v>0</v>
      </c>
      <c r="AT69" s="245">
        <v>0</v>
      </c>
    </row>
    <row r="70" spans="1:46" s="203" customFormat="1" ht="46.8">
      <c r="A70" s="185" t="s">
        <v>50</v>
      </c>
      <c r="B70" s="186" t="s">
        <v>156</v>
      </c>
      <c r="C70" s="205" t="s">
        <v>114</v>
      </c>
      <c r="D70" s="245">
        <v>0</v>
      </c>
      <c r="E70" s="245">
        <v>0</v>
      </c>
      <c r="F70" s="245">
        <v>0</v>
      </c>
      <c r="G70" s="245">
        <v>0</v>
      </c>
      <c r="H70" s="245">
        <v>0</v>
      </c>
      <c r="I70" s="245">
        <v>0</v>
      </c>
      <c r="J70" s="245">
        <v>0</v>
      </c>
      <c r="K70" s="245">
        <v>0</v>
      </c>
      <c r="L70" s="245">
        <v>0</v>
      </c>
      <c r="M70" s="245">
        <v>0</v>
      </c>
      <c r="N70" s="245">
        <v>0</v>
      </c>
      <c r="O70" s="245">
        <v>0</v>
      </c>
      <c r="P70" s="245">
        <v>0</v>
      </c>
      <c r="Q70" s="245">
        <v>0</v>
      </c>
      <c r="R70" s="245">
        <v>0</v>
      </c>
      <c r="S70" s="245">
        <v>0</v>
      </c>
      <c r="T70" s="245">
        <v>0</v>
      </c>
      <c r="U70" s="245">
        <v>0</v>
      </c>
      <c r="V70" s="245">
        <v>0</v>
      </c>
      <c r="W70" s="245">
        <v>0</v>
      </c>
      <c r="X70" s="245">
        <v>0</v>
      </c>
      <c r="Y70" s="245">
        <v>0</v>
      </c>
      <c r="Z70" s="245">
        <v>0</v>
      </c>
      <c r="AA70" s="245">
        <v>0</v>
      </c>
      <c r="AB70" s="245">
        <v>0</v>
      </c>
      <c r="AC70" s="245">
        <v>0</v>
      </c>
      <c r="AD70" s="245">
        <v>0</v>
      </c>
      <c r="AE70" s="245">
        <v>0</v>
      </c>
      <c r="AF70" s="245">
        <v>0</v>
      </c>
      <c r="AG70" s="245">
        <v>0</v>
      </c>
      <c r="AH70" s="245">
        <v>0</v>
      </c>
      <c r="AI70" s="245">
        <v>0</v>
      </c>
      <c r="AJ70" s="245">
        <v>0</v>
      </c>
      <c r="AK70" s="245">
        <v>0</v>
      </c>
      <c r="AL70" s="245">
        <v>0</v>
      </c>
      <c r="AM70" s="245">
        <v>0</v>
      </c>
      <c r="AN70" s="245">
        <v>0</v>
      </c>
      <c r="AO70" s="245">
        <v>0</v>
      </c>
      <c r="AP70" s="245">
        <v>0</v>
      </c>
      <c r="AQ70" s="245">
        <v>0</v>
      </c>
      <c r="AR70" s="245">
        <v>0</v>
      </c>
      <c r="AS70" s="245">
        <v>0</v>
      </c>
      <c r="AT70" s="245">
        <v>0</v>
      </c>
    </row>
    <row r="71" spans="1:46" s="203" customFormat="1" ht="31.2">
      <c r="A71" s="185" t="s">
        <v>51</v>
      </c>
      <c r="B71" s="186" t="s">
        <v>157</v>
      </c>
      <c r="C71" s="205" t="s">
        <v>114</v>
      </c>
      <c r="D71" s="245">
        <v>0</v>
      </c>
      <c r="E71" s="245">
        <v>0</v>
      </c>
      <c r="F71" s="245">
        <v>0</v>
      </c>
      <c r="G71" s="245">
        <v>0</v>
      </c>
      <c r="H71" s="245">
        <v>0</v>
      </c>
      <c r="I71" s="245">
        <v>0</v>
      </c>
      <c r="J71" s="245">
        <v>0</v>
      </c>
      <c r="K71" s="245">
        <v>0</v>
      </c>
      <c r="L71" s="245">
        <v>0</v>
      </c>
      <c r="M71" s="245">
        <v>0</v>
      </c>
      <c r="N71" s="245">
        <v>0</v>
      </c>
      <c r="O71" s="245">
        <v>0</v>
      </c>
      <c r="P71" s="245">
        <v>0</v>
      </c>
      <c r="Q71" s="245">
        <v>0</v>
      </c>
      <c r="R71" s="245">
        <v>0</v>
      </c>
      <c r="S71" s="245">
        <v>0</v>
      </c>
      <c r="T71" s="245">
        <v>0</v>
      </c>
      <c r="U71" s="245">
        <v>0</v>
      </c>
      <c r="V71" s="245">
        <v>0</v>
      </c>
      <c r="W71" s="245">
        <v>0</v>
      </c>
      <c r="X71" s="245">
        <v>0</v>
      </c>
      <c r="Y71" s="245">
        <v>0</v>
      </c>
      <c r="Z71" s="245">
        <v>0</v>
      </c>
      <c r="AA71" s="245">
        <v>0</v>
      </c>
      <c r="AB71" s="245">
        <v>0</v>
      </c>
      <c r="AC71" s="245">
        <v>0</v>
      </c>
      <c r="AD71" s="245">
        <v>0</v>
      </c>
      <c r="AE71" s="245">
        <v>0</v>
      </c>
      <c r="AF71" s="245">
        <v>0</v>
      </c>
      <c r="AG71" s="245">
        <v>0</v>
      </c>
      <c r="AH71" s="245">
        <v>0</v>
      </c>
      <c r="AI71" s="245">
        <v>0</v>
      </c>
      <c r="AJ71" s="245">
        <v>0</v>
      </c>
      <c r="AK71" s="245">
        <v>0</v>
      </c>
      <c r="AL71" s="245">
        <v>0</v>
      </c>
      <c r="AM71" s="245">
        <v>0</v>
      </c>
      <c r="AN71" s="245">
        <v>0</v>
      </c>
      <c r="AO71" s="245">
        <v>0</v>
      </c>
      <c r="AP71" s="245">
        <v>0</v>
      </c>
      <c r="AQ71" s="245">
        <v>0</v>
      </c>
      <c r="AR71" s="245">
        <v>0</v>
      </c>
      <c r="AS71" s="245">
        <v>0</v>
      </c>
      <c r="AT71" s="245">
        <v>0</v>
      </c>
    </row>
    <row r="72" spans="1:46" s="203" customFormat="1" ht="31.2">
      <c r="A72" s="185" t="s">
        <v>52</v>
      </c>
      <c r="B72" s="186" t="s">
        <v>158</v>
      </c>
      <c r="C72" s="205" t="s">
        <v>114</v>
      </c>
      <c r="D72" s="245">
        <v>0</v>
      </c>
      <c r="E72" s="245">
        <v>0</v>
      </c>
      <c r="F72" s="245">
        <v>0</v>
      </c>
      <c r="G72" s="245">
        <v>0</v>
      </c>
      <c r="H72" s="245">
        <v>0</v>
      </c>
      <c r="I72" s="245">
        <v>0</v>
      </c>
      <c r="J72" s="245">
        <v>0</v>
      </c>
      <c r="K72" s="245">
        <v>0</v>
      </c>
      <c r="L72" s="245">
        <v>0</v>
      </c>
      <c r="M72" s="245">
        <v>0</v>
      </c>
      <c r="N72" s="245">
        <v>0</v>
      </c>
      <c r="O72" s="245">
        <v>0</v>
      </c>
      <c r="P72" s="245">
        <v>0</v>
      </c>
      <c r="Q72" s="245">
        <v>0</v>
      </c>
      <c r="R72" s="245">
        <v>0</v>
      </c>
      <c r="S72" s="245">
        <v>0</v>
      </c>
      <c r="T72" s="245">
        <v>0</v>
      </c>
      <c r="U72" s="245">
        <v>0</v>
      </c>
      <c r="V72" s="245">
        <v>0</v>
      </c>
      <c r="W72" s="245">
        <v>0</v>
      </c>
      <c r="X72" s="245">
        <v>0</v>
      </c>
      <c r="Y72" s="245">
        <v>0</v>
      </c>
      <c r="Z72" s="245">
        <v>0</v>
      </c>
      <c r="AA72" s="245">
        <v>0</v>
      </c>
      <c r="AB72" s="245">
        <v>0</v>
      </c>
      <c r="AC72" s="245">
        <v>0</v>
      </c>
      <c r="AD72" s="245">
        <v>0</v>
      </c>
      <c r="AE72" s="245">
        <v>0</v>
      </c>
      <c r="AF72" s="245">
        <v>0</v>
      </c>
      <c r="AG72" s="245">
        <v>0</v>
      </c>
      <c r="AH72" s="245">
        <v>0</v>
      </c>
      <c r="AI72" s="245">
        <v>0</v>
      </c>
      <c r="AJ72" s="245">
        <v>0</v>
      </c>
      <c r="AK72" s="245">
        <v>0</v>
      </c>
      <c r="AL72" s="245">
        <v>0</v>
      </c>
      <c r="AM72" s="245">
        <v>0</v>
      </c>
      <c r="AN72" s="245">
        <v>0</v>
      </c>
      <c r="AO72" s="245">
        <v>0</v>
      </c>
      <c r="AP72" s="245">
        <v>0</v>
      </c>
      <c r="AQ72" s="245">
        <v>0</v>
      </c>
      <c r="AR72" s="245">
        <v>0</v>
      </c>
      <c r="AS72" s="245">
        <v>0</v>
      </c>
      <c r="AT72" s="245">
        <v>0</v>
      </c>
    </row>
    <row r="73" spans="1:46" s="203" customFormat="1" ht="46.8">
      <c r="A73" s="185" t="s">
        <v>53</v>
      </c>
      <c r="B73" s="186" t="s">
        <v>159</v>
      </c>
      <c r="C73" s="205" t="s">
        <v>114</v>
      </c>
      <c r="D73" s="245">
        <v>0</v>
      </c>
      <c r="E73" s="245">
        <v>0</v>
      </c>
      <c r="F73" s="245">
        <v>0</v>
      </c>
      <c r="G73" s="245">
        <v>0</v>
      </c>
      <c r="H73" s="245">
        <v>0</v>
      </c>
      <c r="I73" s="245">
        <v>0</v>
      </c>
      <c r="J73" s="245">
        <v>0</v>
      </c>
      <c r="K73" s="245">
        <v>0</v>
      </c>
      <c r="L73" s="245">
        <v>0</v>
      </c>
      <c r="M73" s="245">
        <v>0</v>
      </c>
      <c r="N73" s="245">
        <v>0</v>
      </c>
      <c r="O73" s="245">
        <v>0</v>
      </c>
      <c r="P73" s="245">
        <v>0</v>
      </c>
      <c r="Q73" s="245">
        <v>0</v>
      </c>
      <c r="R73" s="245">
        <v>0</v>
      </c>
      <c r="S73" s="245">
        <v>0</v>
      </c>
      <c r="T73" s="245">
        <v>0</v>
      </c>
      <c r="U73" s="245">
        <v>0</v>
      </c>
      <c r="V73" s="245">
        <v>0</v>
      </c>
      <c r="W73" s="245">
        <v>0</v>
      </c>
      <c r="X73" s="245">
        <v>0</v>
      </c>
      <c r="Y73" s="245">
        <v>0</v>
      </c>
      <c r="Z73" s="245">
        <v>0</v>
      </c>
      <c r="AA73" s="245">
        <v>0</v>
      </c>
      <c r="AB73" s="245">
        <v>0</v>
      </c>
      <c r="AC73" s="245">
        <v>0</v>
      </c>
      <c r="AD73" s="245">
        <v>0</v>
      </c>
      <c r="AE73" s="245">
        <v>0</v>
      </c>
      <c r="AF73" s="245">
        <v>0</v>
      </c>
      <c r="AG73" s="245">
        <v>0</v>
      </c>
      <c r="AH73" s="245">
        <v>0</v>
      </c>
      <c r="AI73" s="245">
        <v>0</v>
      </c>
      <c r="AJ73" s="245">
        <v>0</v>
      </c>
      <c r="AK73" s="245">
        <v>0</v>
      </c>
      <c r="AL73" s="245">
        <v>0</v>
      </c>
      <c r="AM73" s="245">
        <v>0</v>
      </c>
      <c r="AN73" s="245">
        <v>0</v>
      </c>
      <c r="AO73" s="245">
        <v>0</v>
      </c>
      <c r="AP73" s="245">
        <v>0</v>
      </c>
      <c r="AQ73" s="245">
        <v>0</v>
      </c>
      <c r="AR73" s="245">
        <v>0</v>
      </c>
      <c r="AS73" s="245">
        <v>0</v>
      </c>
      <c r="AT73" s="245">
        <v>0</v>
      </c>
    </row>
    <row r="74" spans="1:46" s="203" customFormat="1" ht="62.4">
      <c r="A74" s="185" t="s">
        <v>160</v>
      </c>
      <c r="B74" s="186" t="s">
        <v>161</v>
      </c>
      <c r="C74" s="205" t="s">
        <v>114</v>
      </c>
      <c r="D74" s="245">
        <v>0</v>
      </c>
      <c r="E74" s="245">
        <v>0</v>
      </c>
      <c r="F74" s="245">
        <v>0</v>
      </c>
      <c r="G74" s="245">
        <v>0</v>
      </c>
      <c r="H74" s="245">
        <v>0</v>
      </c>
      <c r="I74" s="245">
        <v>0</v>
      </c>
      <c r="J74" s="245">
        <v>0</v>
      </c>
      <c r="K74" s="245">
        <v>0</v>
      </c>
      <c r="L74" s="245">
        <v>0</v>
      </c>
      <c r="M74" s="245">
        <v>0</v>
      </c>
      <c r="N74" s="245">
        <v>0</v>
      </c>
      <c r="O74" s="245">
        <v>0</v>
      </c>
      <c r="P74" s="245">
        <v>0</v>
      </c>
      <c r="Q74" s="245">
        <v>0</v>
      </c>
      <c r="R74" s="245">
        <v>0</v>
      </c>
      <c r="S74" s="245">
        <v>0</v>
      </c>
      <c r="T74" s="245">
        <v>0</v>
      </c>
      <c r="U74" s="245">
        <v>0</v>
      </c>
      <c r="V74" s="245">
        <v>0</v>
      </c>
      <c r="W74" s="245">
        <v>0</v>
      </c>
      <c r="X74" s="245">
        <v>0</v>
      </c>
      <c r="Y74" s="245">
        <v>0</v>
      </c>
      <c r="Z74" s="245">
        <v>0</v>
      </c>
      <c r="AA74" s="245">
        <v>0</v>
      </c>
      <c r="AB74" s="245">
        <v>0</v>
      </c>
      <c r="AC74" s="245">
        <v>0</v>
      </c>
      <c r="AD74" s="245">
        <v>0</v>
      </c>
      <c r="AE74" s="245">
        <v>0</v>
      </c>
      <c r="AF74" s="245">
        <v>0</v>
      </c>
      <c r="AG74" s="245">
        <v>0</v>
      </c>
      <c r="AH74" s="245">
        <v>0</v>
      </c>
      <c r="AI74" s="245">
        <v>0</v>
      </c>
      <c r="AJ74" s="245">
        <v>0</v>
      </c>
      <c r="AK74" s="245">
        <v>0</v>
      </c>
      <c r="AL74" s="245">
        <v>0</v>
      </c>
      <c r="AM74" s="245">
        <v>0</v>
      </c>
      <c r="AN74" s="245">
        <v>0</v>
      </c>
      <c r="AO74" s="245">
        <v>0</v>
      </c>
      <c r="AP74" s="245">
        <v>0</v>
      </c>
      <c r="AQ74" s="245">
        <v>0</v>
      </c>
      <c r="AR74" s="245">
        <v>0</v>
      </c>
      <c r="AS74" s="245">
        <v>0</v>
      </c>
      <c r="AT74" s="245">
        <v>0</v>
      </c>
    </row>
    <row r="75" spans="1:46" s="203" customFormat="1" ht="46.8">
      <c r="A75" s="185" t="s">
        <v>162</v>
      </c>
      <c r="B75" s="186" t="s">
        <v>163</v>
      </c>
      <c r="C75" s="205" t="s">
        <v>114</v>
      </c>
      <c r="D75" s="245">
        <v>0</v>
      </c>
      <c r="E75" s="245">
        <v>0</v>
      </c>
      <c r="F75" s="245">
        <v>0</v>
      </c>
      <c r="G75" s="245">
        <v>0</v>
      </c>
      <c r="H75" s="245">
        <v>0</v>
      </c>
      <c r="I75" s="245">
        <v>0</v>
      </c>
      <c r="J75" s="245">
        <v>0</v>
      </c>
      <c r="K75" s="245">
        <v>0</v>
      </c>
      <c r="L75" s="245">
        <v>0</v>
      </c>
      <c r="M75" s="245">
        <v>0</v>
      </c>
      <c r="N75" s="245">
        <v>0</v>
      </c>
      <c r="O75" s="245">
        <v>0</v>
      </c>
      <c r="P75" s="245">
        <v>0</v>
      </c>
      <c r="Q75" s="245">
        <v>0</v>
      </c>
      <c r="R75" s="245">
        <v>0</v>
      </c>
      <c r="S75" s="245">
        <v>0</v>
      </c>
      <c r="T75" s="245">
        <v>0</v>
      </c>
      <c r="U75" s="245">
        <v>0</v>
      </c>
      <c r="V75" s="245">
        <v>0</v>
      </c>
      <c r="W75" s="245">
        <v>0</v>
      </c>
      <c r="X75" s="245">
        <v>0</v>
      </c>
      <c r="Y75" s="245">
        <v>0</v>
      </c>
      <c r="Z75" s="245">
        <v>0</v>
      </c>
      <c r="AA75" s="245">
        <v>0</v>
      </c>
      <c r="AB75" s="245">
        <v>0</v>
      </c>
      <c r="AC75" s="245">
        <v>0</v>
      </c>
      <c r="AD75" s="245">
        <v>0</v>
      </c>
      <c r="AE75" s="245">
        <v>0</v>
      </c>
      <c r="AF75" s="245">
        <v>0</v>
      </c>
      <c r="AG75" s="245">
        <v>0</v>
      </c>
      <c r="AH75" s="245">
        <v>0</v>
      </c>
      <c r="AI75" s="245">
        <v>0</v>
      </c>
      <c r="AJ75" s="245">
        <v>0</v>
      </c>
      <c r="AK75" s="245">
        <v>0</v>
      </c>
      <c r="AL75" s="245">
        <v>0</v>
      </c>
      <c r="AM75" s="245">
        <v>0</v>
      </c>
      <c r="AN75" s="245">
        <v>0</v>
      </c>
      <c r="AO75" s="245">
        <v>0</v>
      </c>
      <c r="AP75" s="245">
        <v>0</v>
      </c>
      <c r="AQ75" s="245">
        <v>0</v>
      </c>
      <c r="AR75" s="245">
        <v>0</v>
      </c>
      <c r="AS75" s="245">
        <v>0</v>
      </c>
      <c r="AT75" s="245">
        <v>0</v>
      </c>
    </row>
    <row r="76" spans="1:46" s="203" customFormat="1" ht="46.8">
      <c r="A76" s="185" t="s">
        <v>164</v>
      </c>
      <c r="B76" s="186" t="s">
        <v>165</v>
      </c>
      <c r="C76" s="205" t="s">
        <v>114</v>
      </c>
      <c r="D76" s="245">
        <v>0</v>
      </c>
      <c r="E76" s="245">
        <v>0</v>
      </c>
      <c r="F76" s="245">
        <v>0</v>
      </c>
      <c r="G76" s="245">
        <v>0</v>
      </c>
      <c r="H76" s="245">
        <v>0</v>
      </c>
      <c r="I76" s="245">
        <v>0</v>
      </c>
      <c r="J76" s="245">
        <v>0</v>
      </c>
      <c r="K76" s="245">
        <v>0</v>
      </c>
      <c r="L76" s="245">
        <v>0</v>
      </c>
      <c r="M76" s="245">
        <v>0</v>
      </c>
      <c r="N76" s="245">
        <v>0</v>
      </c>
      <c r="O76" s="245">
        <v>0</v>
      </c>
      <c r="P76" s="245">
        <v>0</v>
      </c>
      <c r="Q76" s="245">
        <v>0</v>
      </c>
      <c r="R76" s="245">
        <v>0</v>
      </c>
      <c r="S76" s="245">
        <v>0</v>
      </c>
      <c r="T76" s="245">
        <v>0</v>
      </c>
      <c r="U76" s="245">
        <v>0</v>
      </c>
      <c r="V76" s="245">
        <v>0</v>
      </c>
      <c r="W76" s="245">
        <v>0</v>
      </c>
      <c r="X76" s="245">
        <v>0</v>
      </c>
      <c r="Y76" s="245">
        <v>0</v>
      </c>
      <c r="Z76" s="245">
        <v>0</v>
      </c>
      <c r="AA76" s="245">
        <v>0</v>
      </c>
      <c r="AB76" s="245">
        <v>0</v>
      </c>
      <c r="AC76" s="245">
        <v>0</v>
      </c>
      <c r="AD76" s="245">
        <v>0</v>
      </c>
      <c r="AE76" s="245">
        <v>0</v>
      </c>
      <c r="AF76" s="245">
        <v>0</v>
      </c>
      <c r="AG76" s="245">
        <v>0</v>
      </c>
      <c r="AH76" s="245">
        <v>0</v>
      </c>
      <c r="AI76" s="245">
        <v>0</v>
      </c>
      <c r="AJ76" s="245">
        <v>0</v>
      </c>
      <c r="AK76" s="245">
        <v>0</v>
      </c>
      <c r="AL76" s="245">
        <v>0</v>
      </c>
      <c r="AM76" s="245">
        <v>0</v>
      </c>
      <c r="AN76" s="245">
        <v>0</v>
      </c>
      <c r="AO76" s="245">
        <v>0</v>
      </c>
      <c r="AP76" s="245">
        <v>0</v>
      </c>
      <c r="AQ76" s="245">
        <v>0</v>
      </c>
      <c r="AR76" s="245">
        <v>0</v>
      </c>
      <c r="AS76" s="245">
        <v>0</v>
      </c>
      <c r="AT76" s="245">
        <v>0</v>
      </c>
    </row>
    <row r="77" spans="1:46" s="203" customFormat="1" ht="62.4">
      <c r="A77" s="185" t="s">
        <v>166</v>
      </c>
      <c r="B77" s="186" t="s">
        <v>167</v>
      </c>
      <c r="C77" s="205" t="s">
        <v>114</v>
      </c>
      <c r="D77" s="245">
        <v>0</v>
      </c>
      <c r="E77" s="245">
        <v>0</v>
      </c>
      <c r="F77" s="245">
        <v>0</v>
      </c>
      <c r="G77" s="245">
        <v>0</v>
      </c>
      <c r="H77" s="245">
        <v>0</v>
      </c>
      <c r="I77" s="245">
        <v>0</v>
      </c>
      <c r="J77" s="245">
        <v>0</v>
      </c>
      <c r="K77" s="245">
        <v>0</v>
      </c>
      <c r="L77" s="245">
        <v>0</v>
      </c>
      <c r="M77" s="245">
        <v>0</v>
      </c>
      <c r="N77" s="245">
        <v>0</v>
      </c>
      <c r="O77" s="245">
        <v>0</v>
      </c>
      <c r="P77" s="245">
        <v>0</v>
      </c>
      <c r="Q77" s="245">
        <v>0</v>
      </c>
      <c r="R77" s="245">
        <v>0</v>
      </c>
      <c r="S77" s="245">
        <v>0</v>
      </c>
      <c r="T77" s="245">
        <v>0</v>
      </c>
      <c r="U77" s="245">
        <v>0</v>
      </c>
      <c r="V77" s="245">
        <v>0</v>
      </c>
      <c r="W77" s="245">
        <v>0</v>
      </c>
      <c r="X77" s="245">
        <v>0</v>
      </c>
      <c r="Y77" s="245">
        <v>0</v>
      </c>
      <c r="Z77" s="245">
        <v>0</v>
      </c>
      <c r="AA77" s="245">
        <v>0</v>
      </c>
      <c r="AB77" s="245">
        <v>0</v>
      </c>
      <c r="AC77" s="245">
        <v>0</v>
      </c>
      <c r="AD77" s="245">
        <v>0</v>
      </c>
      <c r="AE77" s="245">
        <v>0</v>
      </c>
      <c r="AF77" s="245">
        <v>0</v>
      </c>
      <c r="AG77" s="245">
        <v>0</v>
      </c>
      <c r="AH77" s="245">
        <v>0</v>
      </c>
      <c r="AI77" s="245">
        <v>0</v>
      </c>
      <c r="AJ77" s="245">
        <v>0</v>
      </c>
      <c r="AK77" s="245">
        <v>0</v>
      </c>
      <c r="AL77" s="245">
        <v>0</v>
      </c>
      <c r="AM77" s="245">
        <v>0</v>
      </c>
      <c r="AN77" s="245">
        <v>0</v>
      </c>
      <c r="AO77" s="245">
        <v>0</v>
      </c>
      <c r="AP77" s="245">
        <v>0</v>
      </c>
      <c r="AQ77" s="245">
        <v>0</v>
      </c>
      <c r="AR77" s="245">
        <v>0</v>
      </c>
      <c r="AS77" s="245">
        <v>0</v>
      </c>
      <c r="AT77" s="245">
        <v>0</v>
      </c>
    </row>
    <row r="78" spans="1:46" s="203" customFormat="1" ht="46.8">
      <c r="A78" s="185" t="s">
        <v>38</v>
      </c>
      <c r="B78" s="186" t="s">
        <v>97</v>
      </c>
      <c r="C78" s="205" t="s">
        <v>114</v>
      </c>
      <c r="D78" s="245">
        <v>0</v>
      </c>
      <c r="E78" s="245">
        <v>0</v>
      </c>
      <c r="F78" s="245">
        <v>0</v>
      </c>
      <c r="G78" s="245">
        <v>0</v>
      </c>
      <c r="H78" s="245">
        <v>0</v>
      </c>
      <c r="I78" s="245">
        <v>0</v>
      </c>
      <c r="J78" s="245">
        <v>0</v>
      </c>
      <c r="K78" s="245">
        <v>0</v>
      </c>
      <c r="L78" s="245">
        <v>0</v>
      </c>
      <c r="M78" s="245">
        <v>0</v>
      </c>
      <c r="N78" s="245">
        <v>0</v>
      </c>
      <c r="O78" s="245">
        <v>0</v>
      </c>
      <c r="P78" s="245">
        <v>0</v>
      </c>
      <c r="Q78" s="245">
        <v>0</v>
      </c>
      <c r="R78" s="245">
        <v>0</v>
      </c>
      <c r="S78" s="245">
        <v>0</v>
      </c>
      <c r="T78" s="245">
        <v>0</v>
      </c>
      <c r="U78" s="245">
        <v>0</v>
      </c>
      <c r="V78" s="245">
        <v>0</v>
      </c>
      <c r="W78" s="245">
        <v>0</v>
      </c>
      <c r="X78" s="245">
        <v>0</v>
      </c>
      <c r="Y78" s="245">
        <v>0</v>
      </c>
      <c r="Z78" s="245">
        <v>0</v>
      </c>
      <c r="AA78" s="245">
        <v>0</v>
      </c>
      <c r="AB78" s="245">
        <v>0</v>
      </c>
      <c r="AC78" s="245">
        <v>0</v>
      </c>
      <c r="AD78" s="245">
        <v>0</v>
      </c>
      <c r="AE78" s="245">
        <v>0</v>
      </c>
      <c r="AF78" s="245">
        <v>0</v>
      </c>
      <c r="AG78" s="245">
        <v>0</v>
      </c>
      <c r="AH78" s="245">
        <v>0</v>
      </c>
      <c r="AI78" s="245">
        <v>0</v>
      </c>
      <c r="AJ78" s="245">
        <v>0</v>
      </c>
      <c r="AK78" s="245">
        <v>0</v>
      </c>
      <c r="AL78" s="245">
        <v>0</v>
      </c>
      <c r="AM78" s="245">
        <v>0</v>
      </c>
      <c r="AN78" s="245">
        <v>0</v>
      </c>
      <c r="AO78" s="245">
        <v>0</v>
      </c>
      <c r="AP78" s="245">
        <v>0</v>
      </c>
      <c r="AQ78" s="245">
        <v>0</v>
      </c>
      <c r="AR78" s="245">
        <v>0</v>
      </c>
      <c r="AS78" s="245">
        <v>0</v>
      </c>
      <c r="AT78" s="245">
        <v>0</v>
      </c>
    </row>
    <row r="79" spans="1:46" s="203" customFormat="1" ht="31.2">
      <c r="A79" s="185" t="s">
        <v>54</v>
      </c>
      <c r="B79" s="186" t="s">
        <v>98</v>
      </c>
      <c r="C79" s="205" t="s">
        <v>114</v>
      </c>
      <c r="D79" s="245">
        <v>0</v>
      </c>
      <c r="E79" s="245">
        <v>0</v>
      </c>
      <c r="F79" s="245">
        <v>0</v>
      </c>
      <c r="G79" s="245">
        <v>0</v>
      </c>
      <c r="H79" s="245">
        <v>0</v>
      </c>
      <c r="I79" s="245">
        <v>0</v>
      </c>
      <c r="J79" s="245">
        <v>0</v>
      </c>
      <c r="K79" s="245">
        <v>0</v>
      </c>
      <c r="L79" s="245">
        <v>0</v>
      </c>
      <c r="M79" s="245">
        <v>0</v>
      </c>
      <c r="N79" s="245">
        <v>0</v>
      </c>
      <c r="O79" s="245">
        <v>0</v>
      </c>
      <c r="P79" s="245">
        <v>0</v>
      </c>
      <c r="Q79" s="245">
        <v>0</v>
      </c>
      <c r="R79" s="245">
        <v>0</v>
      </c>
      <c r="S79" s="245">
        <v>0</v>
      </c>
      <c r="T79" s="245">
        <v>0</v>
      </c>
      <c r="U79" s="245">
        <v>0</v>
      </c>
      <c r="V79" s="245">
        <v>0</v>
      </c>
      <c r="W79" s="245">
        <v>0</v>
      </c>
      <c r="X79" s="245">
        <v>0</v>
      </c>
      <c r="Y79" s="245">
        <v>0</v>
      </c>
      <c r="Z79" s="245">
        <v>0</v>
      </c>
      <c r="AA79" s="245">
        <v>0</v>
      </c>
      <c r="AB79" s="245">
        <v>0</v>
      </c>
      <c r="AC79" s="245">
        <v>0</v>
      </c>
      <c r="AD79" s="245">
        <v>0</v>
      </c>
      <c r="AE79" s="245">
        <v>0</v>
      </c>
      <c r="AF79" s="245">
        <v>0</v>
      </c>
      <c r="AG79" s="245">
        <v>0</v>
      </c>
      <c r="AH79" s="245">
        <v>0</v>
      </c>
      <c r="AI79" s="245">
        <v>0</v>
      </c>
      <c r="AJ79" s="245">
        <v>0</v>
      </c>
      <c r="AK79" s="245">
        <v>0</v>
      </c>
      <c r="AL79" s="245">
        <v>0</v>
      </c>
      <c r="AM79" s="245">
        <v>0</v>
      </c>
      <c r="AN79" s="245">
        <v>0</v>
      </c>
      <c r="AO79" s="245">
        <v>0</v>
      </c>
      <c r="AP79" s="245">
        <v>0</v>
      </c>
      <c r="AQ79" s="245">
        <v>0</v>
      </c>
      <c r="AR79" s="245">
        <v>0</v>
      </c>
      <c r="AS79" s="245">
        <v>0</v>
      </c>
      <c r="AT79" s="245">
        <v>0</v>
      </c>
    </row>
    <row r="80" spans="1:46" s="203" customFormat="1" ht="46.8">
      <c r="A80" s="185" t="s">
        <v>168</v>
      </c>
      <c r="B80" s="186" t="s">
        <v>99</v>
      </c>
      <c r="C80" s="205" t="s">
        <v>114</v>
      </c>
      <c r="D80" s="245">
        <v>0</v>
      </c>
      <c r="E80" s="245">
        <v>0</v>
      </c>
      <c r="F80" s="245">
        <v>0</v>
      </c>
      <c r="G80" s="245">
        <v>0</v>
      </c>
      <c r="H80" s="245">
        <v>0</v>
      </c>
      <c r="I80" s="245">
        <v>0</v>
      </c>
      <c r="J80" s="245">
        <v>0</v>
      </c>
      <c r="K80" s="245">
        <v>0</v>
      </c>
      <c r="L80" s="245">
        <v>0</v>
      </c>
      <c r="M80" s="245">
        <v>0</v>
      </c>
      <c r="N80" s="245">
        <v>0</v>
      </c>
      <c r="O80" s="245">
        <v>0</v>
      </c>
      <c r="P80" s="245">
        <v>0</v>
      </c>
      <c r="Q80" s="245">
        <v>0</v>
      </c>
      <c r="R80" s="245">
        <v>0</v>
      </c>
      <c r="S80" s="245">
        <v>0</v>
      </c>
      <c r="T80" s="245">
        <v>0</v>
      </c>
      <c r="U80" s="245">
        <v>0</v>
      </c>
      <c r="V80" s="245">
        <v>0</v>
      </c>
      <c r="W80" s="245">
        <v>0</v>
      </c>
      <c r="X80" s="245">
        <v>0</v>
      </c>
      <c r="Y80" s="245">
        <v>0</v>
      </c>
      <c r="Z80" s="245">
        <v>0</v>
      </c>
      <c r="AA80" s="245">
        <v>0</v>
      </c>
      <c r="AB80" s="245">
        <v>0</v>
      </c>
      <c r="AC80" s="245">
        <v>0</v>
      </c>
      <c r="AD80" s="245">
        <v>0</v>
      </c>
      <c r="AE80" s="245">
        <v>0</v>
      </c>
      <c r="AF80" s="245">
        <v>0</v>
      </c>
      <c r="AG80" s="245">
        <v>0</v>
      </c>
      <c r="AH80" s="245">
        <v>0</v>
      </c>
      <c r="AI80" s="245">
        <v>0</v>
      </c>
      <c r="AJ80" s="245">
        <v>0</v>
      </c>
      <c r="AK80" s="245">
        <v>0</v>
      </c>
      <c r="AL80" s="245">
        <v>0</v>
      </c>
      <c r="AM80" s="245">
        <v>0</v>
      </c>
      <c r="AN80" s="245">
        <v>0</v>
      </c>
      <c r="AO80" s="245">
        <v>0</v>
      </c>
      <c r="AP80" s="245">
        <v>0</v>
      </c>
      <c r="AQ80" s="245">
        <v>0</v>
      </c>
      <c r="AR80" s="245">
        <v>0</v>
      </c>
      <c r="AS80" s="245">
        <v>0</v>
      </c>
      <c r="AT80" s="245">
        <v>0</v>
      </c>
    </row>
    <row r="81" spans="1:46" s="203" customFormat="1" ht="62.4">
      <c r="A81" s="185" t="s">
        <v>122</v>
      </c>
      <c r="B81" s="186" t="s">
        <v>100</v>
      </c>
      <c r="C81" s="205" t="s">
        <v>114</v>
      </c>
      <c r="D81" s="245">
        <v>0</v>
      </c>
      <c r="E81" s="245">
        <v>0</v>
      </c>
      <c r="F81" s="245">
        <v>0</v>
      </c>
      <c r="G81" s="245">
        <v>0</v>
      </c>
      <c r="H81" s="245">
        <v>0</v>
      </c>
      <c r="I81" s="245">
        <v>0</v>
      </c>
      <c r="J81" s="245">
        <v>0</v>
      </c>
      <c r="K81" s="245">
        <v>0</v>
      </c>
      <c r="L81" s="245">
        <v>0</v>
      </c>
      <c r="M81" s="245">
        <v>0</v>
      </c>
      <c r="N81" s="245">
        <v>0</v>
      </c>
      <c r="O81" s="245">
        <v>0</v>
      </c>
      <c r="P81" s="245">
        <v>0</v>
      </c>
      <c r="Q81" s="245">
        <v>0</v>
      </c>
      <c r="R81" s="245">
        <v>0</v>
      </c>
      <c r="S81" s="245">
        <v>0</v>
      </c>
      <c r="T81" s="245">
        <v>0</v>
      </c>
      <c r="U81" s="245">
        <v>0</v>
      </c>
      <c r="V81" s="245">
        <v>0</v>
      </c>
      <c r="W81" s="245">
        <v>0</v>
      </c>
      <c r="X81" s="245">
        <v>0</v>
      </c>
      <c r="Y81" s="245">
        <v>0</v>
      </c>
      <c r="Z81" s="245">
        <v>0</v>
      </c>
      <c r="AA81" s="245">
        <v>0</v>
      </c>
      <c r="AB81" s="245">
        <v>0</v>
      </c>
      <c r="AC81" s="245">
        <v>0</v>
      </c>
      <c r="AD81" s="245">
        <v>0</v>
      </c>
      <c r="AE81" s="245">
        <v>0</v>
      </c>
      <c r="AF81" s="245">
        <v>0</v>
      </c>
      <c r="AG81" s="245">
        <v>0</v>
      </c>
      <c r="AH81" s="245">
        <v>0</v>
      </c>
      <c r="AI81" s="245">
        <v>0</v>
      </c>
      <c r="AJ81" s="245">
        <v>0</v>
      </c>
      <c r="AK81" s="245">
        <v>0</v>
      </c>
      <c r="AL81" s="245">
        <v>0</v>
      </c>
      <c r="AM81" s="245">
        <v>0</v>
      </c>
      <c r="AN81" s="245">
        <v>0</v>
      </c>
      <c r="AO81" s="245">
        <v>0</v>
      </c>
      <c r="AP81" s="245">
        <v>0</v>
      </c>
      <c r="AQ81" s="245">
        <v>0</v>
      </c>
      <c r="AR81" s="245">
        <v>0</v>
      </c>
      <c r="AS81" s="245">
        <v>0</v>
      </c>
      <c r="AT81" s="245">
        <v>0</v>
      </c>
    </row>
    <row r="82" spans="1:46" s="203" customFormat="1" ht="62.4">
      <c r="A82" s="185" t="s">
        <v>123</v>
      </c>
      <c r="B82" s="186" t="s">
        <v>101</v>
      </c>
      <c r="C82" s="205" t="s">
        <v>114</v>
      </c>
      <c r="D82" s="245">
        <v>0</v>
      </c>
      <c r="E82" s="245">
        <v>0</v>
      </c>
      <c r="F82" s="245">
        <v>0</v>
      </c>
      <c r="G82" s="245">
        <v>0</v>
      </c>
      <c r="H82" s="245">
        <v>0</v>
      </c>
      <c r="I82" s="245">
        <v>0</v>
      </c>
      <c r="J82" s="245">
        <v>0</v>
      </c>
      <c r="K82" s="245">
        <v>0</v>
      </c>
      <c r="L82" s="245">
        <v>0</v>
      </c>
      <c r="M82" s="245">
        <v>0</v>
      </c>
      <c r="N82" s="245">
        <v>0</v>
      </c>
      <c r="O82" s="245">
        <v>0</v>
      </c>
      <c r="P82" s="245">
        <v>0</v>
      </c>
      <c r="Q82" s="245">
        <v>0</v>
      </c>
      <c r="R82" s="245">
        <v>0</v>
      </c>
      <c r="S82" s="245">
        <v>0</v>
      </c>
      <c r="T82" s="245">
        <v>0</v>
      </c>
      <c r="U82" s="245">
        <v>0</v>
      </c>
      <c r="V82" s="245">
        <v>0</v>
      </c>
      <c r="W82" s="245">
        <v>0</v>
      </c>
      <c r="X82" s="245">
        <v>0</v>
      </c>
      <c r="Y82" s="245">
        <v>0</v>
      </c>
      <c r="Z82" s="245">
        <v>0</v>
      </c>
      <c r="AA82" s="245">
        <v>0</v>
      </c>
      <c r="AB82" s="245">
        <v>0</v>
      </c>
      <c r="AC82" s="245">
        <v>0</v>
      </c>
      <c r="AD82" s="245">
        <v>0</v>
      </c>
      <c r="AE82" s="245">
        <v>0</v>
      </c>
      <c r="AF82" s="245">
        <v>0</v>
      </c>
      <c r="AG82" s="245">
        <v>0</v>
      </c>
      <c r="AH82" s="245">
        <v>0</v>
      </c>
      <c r="AI82" s="245">
        <v>0</v>
      </c>
      <c r="AJ82" s="245">
        <v>0</v>
      </c>
      <c r="AK82" s="245">
        <v>0</v>
      </c>
      <c r="AL82" s="245">
        <v>0</v>
      </c>
      <c r="AM82" s="245">
        <v>0</v>
      </c>
      <c r="AN82" s="245">
        <v>0</v>
      </c>
      <c r="AO82" s="245">
        <v>0</v>
      </c>
      <c r="AP82" s="245">
        <v>0</v>
      </c>
      <c r="AQ82" s="245">
        <v>0</v>
      </c>
      <c r="AR82" s="245">
        <v>0</v>
      </c>
      <c r="AS82" s="245">
        <v>0</v>
      </c>
      <c r="AT82" s="245">
        <v>0</v>
      </c>
    </row>
    <row r="83" spans="1:46" s="203" customFormat="1" ht="62.4">
      <c r="A83" s="185" t="s">
        <v>124</v>
      </c>
      <c r="B83" s="186" t="s">
        <v>102</v>
      </c>
      <c r="C83" s="205" t="s">
        <v>114</v>
      </c>
      <c r="D83" s="245">
        <v>0</v>
      </c>
      <c r="E83" s="245">
        <v>0</v>
      </c>
      <c r="F83" s="245">
        <v>0</v>
      </c>
      <c r="G83" s="245">
        <v>0</v>
      </c>
      <c r="H83" s="245">
        <v>0</v>
      </c>
      <c r="I83" s="245">
        <v>0</v>
      </c>
      <c r="J83" s="245">
        <v>0</v>
      </c>
      <c r="K83" s="245">
        <v>0</v>
      </c>
      <c r="L83" s="245">
        <v>0</v>
      </c>
      <c r="M83" s="245">
        <v>0</v>
      </c>
      <c r="N83" s="245">
        <v>0</v>
      </c>
      <c r="O83" s="245">
        <v>0</v>
      </c>
      <c r="P83" s="245">
        <v>0</v>
      </c>
      <c r="Q83" s="245">
        <v>0</v>
      </c>
      <c r="R83" s="245">
        <v>0</v>
      </c>
      <c r="S83" s="245">
        <v>0</v>
      </c>
      <c r="T83" s="245">
        <v>0</v>
      </c>
      <c r="U83" s="245">
        <v>0</v>
      </c>
      <c r="V83" s="245">
        <v>0</v>
      </c>
      <c r="W83" s="245">
        <v>0</v>
      </c>
      <c r="X83" s="245">
        <v>0</v>
      </c>
      <c r="Y83" s="245">
        <v>0</v>
      </c>
      <c r="Z83" s="245">
        <v>0</v>
      </c>
      <c r="AA83" s="245">
        <v>0</v>
      </c>
      <c r="AB83" s="245">
        <v>0</v>
      </c>
      <c r="AC83" s="245">
        <v>0</v>
      </c>
      <c r="AD83" s="245">
        <v>0</v>
      </c>
      <c r="AE83" s="245">
        <v>0</v>
      </c>
      <c r="AF83" s="245">
        <v>0</v>
      </c>
      <c r="AG83" s="245">
        <v>0</v>
      </c>
      <c r="AH83" s="245">
        <v>0</v>
      </c>
      <c r="AI83" s="245">
        <v>0</v>
      </c>
      <c r="AJ83" s="245">
        <v>0</v>
      </c>
      <c r="AK83" s="245">
        <v>0</v>
      </c>
      <c r="AL83" s="245">
        <v>0</v>
      </c>
      <c r="AM83" s="245">
        <v>0</v>
      </c>
      <c r="AN83" s="245">
        <v>0</v>
      </c>
      <c r="AO83" s="245">
        <v>0</v>
      </c>
      <c r="AP83" s="245">
        <v>0</v>
      </c>
      <c r="AQ83" s="245">
        <v>0</v>
      </c>
      <c r="AR83" s="245">
        <v>0</v>
      </c>
      <c r="AS83" s="245">
        <v>0</v>
      </c>
      <c r="AT83" s="245">
        <v>0</v>
      </c>
    </row>
    <row r="84" spans="1:46" s="203" customFormat="1" ht="46.8">
      <c r="A84" s="185" t="s">
        <v>125</v>
      </c>
      <c r="B84" s="186" t="s">
        <v>103</v>
      </c>
      <c r="C84" s="205" t="s">
        <v>114</v>
      </c>
      <c r="D84" s="245">
        <v>0</v>
      </c>
      <c r="E84" s="245">
        <v>0</v>
      </c>
      <c r="F84" s="245">
        <v>0</v>
      </c>
      <c r="G84" s="245">
        <v>0</v>
      </c>
      <c r="H84" s="245">
        <v>0</v>
      </c>
      <c r="I84" s="245">
        <v>0</v>
      </c>
      <c r="J84" s="245">
        <v>0</v>
      </c>
      <c r="K84" s="245">
        <v>0</v>
      </c>
      <c r="L84" s="245">
        <v>0</v>
      </c>
      <c r="M84" s="245">
        <v>0</v>
      </c>
      <c r="N84" s="245">
        <v>0</v>
      </c>
      <c r="O84" s="245">
        <v>0</v>
      </c>
      <c r="P84" s="245">
        <v>0</v>
      </c>
      <c r="Q84" s="245">
        <v>0</v>
      </c>
      <c r="R84" s="245">
        <v>0</v>
      </c>
      <c r="S84" s="245">
        <v>0</v>
      </c>
      <c r="T84" s="245">
        <v>0</v>
      </c>
      <c r="U84" s="245">
        <v>0</v>
      </c>
      <c r="V84" s="245">
        <v>0</v>
      </c>
      <c r="W84" s="245">
        <v>0</v>
      </c>
      <c r="X84" s="245">
        <v>0</v>
      </c>
      <c r="Y84" s="245">
        <v>0</v>
      </c>
      <c r="Z84" s="245">
        <v>0</v>
      </c>
      <c r="AA84" s="245">
        <v>0</v>
      </c>
      <c r="AB84" s="245">
        <v>0</v>
      </c>
      <c r="AC84" s="245">
        <v>0</v>
      </c>
      <c r="AD84" s="245">
        <v>0</v>
      </c>
      <c r="AE84" s="245">
        <v>0</v>
      </c>
      <c r="AF84" s="245">
        <v>0</v>
      </c>
      <c r="AG84" s="245">
        <v>0</v>
      </c>
      <c r="AH84" s="245">
        <v>0</v>
      </c>
      <c r="AI84" s="245">
        <v>0</v>
      </c>
      <c r="AJ84" s="245">
        <v>0</v>
      </c>
      <c r="AK84" s="245">
        <v>0</v>
      </c>
      <c r="AL84" s="245">
        <v>0</v>
      </c>
      <c r="AM84" s="245">
        <v>0</v>
      </c>
      <c r="AN84" s="245">
        <v>0</v>
      </c>
      <c r="AO84" s="245">
        <v>0</v>
      </c>
      <c r="AP84" s="245">
        <v>0</v>
      </c>
      <c r="AQ84" s="245">
        <v>0</v>
      </c>
      <c r="AR84" s="245">
        <v>0</v>
      </c>
      <c r="AS84" s="245">
        <v>0</v>
      </c>
      <c r="AT84" s="245">
        <v>0</v>
      </c>
    </row>
    <row r="85" spans="1:46" s="203" customFormat="1" ht="46.8">
      <c r="A85" s="185" t="s">
        <v>169</v>
      </c>
      <c r="B85" s="186" t="s">
        <v>104</v>
      </c>
      <c r="C85" s="205" t="s">
        <v>114</v>
      </c>
      <c r="D85" s="245">
        <v>0</v>
      </c>
      <c r="E85" s="245">
        <v>0</v>
      </c>
      <c r="F85" s="245">
        <v>0</v>
      </c>
      <c r="G85" s="245">
        <v>0</v>
      </c>
      <c r="H85" s="245">
        <v>0</v>
      </c>
      <c r="I85" s="245">
        <v>0</v>
      </c>
      <c r="J85" s="245">
        <v>0</v>
      </c>
      <c r="K85" s="245">
        <v>0</v>
      </c>
      <c r="L85" s="245">
        <v>0</v>
      </c>
      <c r="M85" s="245">
        <v>0</v>
      </c>
      <c r="N85" s="245">
        <v>0</v>
      </c>
      <c r="O85" s="245">
        <v>0</v>
      </c>
      <c r="P85" s="245">
        <v>0</v>
      </c>
      <c r="Q85" s="245">
        <v>0</v>
      </c>
      <c r="R85" s="245">
        <v>0</v>
      </c>
      <c r="S85" s="245">
        <v>0</v>
      </c>
      <c r="T85" s="245">
        <v>0</v>
      </c>
      <c r="U85" s="245">
        <v>0</v>
      </c>
      <c r="V85" s="245">
        <v>0</v>
      </c>
      <c r="W85" s="245">
        <v>0</v>
      </c>
      <c r="X85" s="245">
        <v>0</v>
      </c>
      <c r="Y85" s="245">
        <v>0</v>
      </c>
      <c r="Z85" s="245">
        <v>0</v>
      </c>
      <c r="AA85" s="245">
        <v>0</v>
      </c>
      <c r="AB85" s="245">
        <v>0</v>
      </c>
      <c r="AC85" s="245">
        <v>0</v>
      </c>
      <c r="AD85" s="245">
        <v>0</v>
      </c>
      <c r="AE85" s="245">
        <v>0</v>
      </c>
      <c r="AF85" s="245">
        <v>0</v>
      </c>
      <c r="AG85" s="245">
        <v>0</v>
      </c>
      <c r="AH85" s="245">
        <v>0</v>
      </c>
      <c r="AI85" s="245">
        <v>0</v>
      </c>
      <c r="AJ85" s="245">
        <v>0</v>
      </c>
      <c r="AK85" s="245">
        <v>0</v>
      </c>
      <c r="AL85" s="245">
        <v>0</v>
      </c>
      <c r="AM85" s="245">
        <v>0</v>
      </c>
      <c r="AN85" s="245">
        <v>0</v>
      </c>
      <c r="AO85" s="245">
        <v>0</v>
      </c>
      <c r="AP85" s="245">
        <v>0</v>
      </c>
      <c r="AQ85" s="245">
        <v>0</v>
      </c>
      <c r="AR85" s="245">
        <v>0</v>
      </c>
      <c r="AS85" s="245">
        <v>0</v>
      </c>
      <c r="AT85" s="245">
        <v>0</v>
      </c>
    </row>
    <row r="86" spans="1:46" s="199" customFormat="1" ht="31.2">
      <c r="A86" s="197" t="s">
        <v>170</v>
      </c>
      <c r="B86" s="198" t="s">
        <v>105</v>
      </c>
      <c r="C86" s="197" t="s">
        <v>114</v>
      </c>
      <c r="D86" s="249">
        <v>0</v>
      </c>
      <c r="E86" s="245">
        <v>0</v>
      </c>
      <c r="F86" s="245">
        <v>0</v>
      </c>
      <c r="G86" s="245">
        <v>0</v>
      </c>
      <c r="H86" s="245">
        <v>0</v>
      </c>
      <c r="I86" s="245">
        <v>0</v>
      </c>
      <c r="J86" s="245">
        <v>0</v>
      </c>
      <c r="K86" s="245">
        <v>0</v>
      </c>
      <c r="L86" s="245">
        <v>0</v>
      </c>
      <c r="M86" s="245">
        <v>0</v>
      </c>
      <c r="N86" s="245">
        <v>0</v>
      </c>
      <c r="O86" s="245">
        <v>0</v>
      </c>
      <c r="P86" s="245">
        <v>0</v>
      </c>
      <c r="Q86" s="245">
        <v>0</v>
      </c>
      <c r="R86" s="245">
        <v>0</v>
      </c>
      <c r="S86" s="245">
        <v>0</v>
      </c>
      <c r="T86" s="245">
        <v>0</v>
      </c>
      <c r="U86" s="245">
        <v>0</v>
      </c>
      <c r="V86" s="245">
        <v>0</v>
      </c>
      <c r="W86" s="245">
        <v>0</v>
      </c>
      <c r="X86" s="245">
        <v>0</v>
      </c>
      <c r="Y86" s="245">
        <v>0</v>
      </c>
      <c r="Z86" s="245">
        <v>0</v>
      </c>
      <c r="AA86" s="245">
        <v>0</v>
      </c>
      <c r="AB86" s="245">
        <v>0</v>
      </c>
      <c r="AC86" s="245">
        <v>0</v>
      </c>
      <c r="AD86" s="245">
        <v>0</v>
      </c>
      <c r="AE86" s="245">
        <v>0</v>
      </c>
      <c r="AF86" s="245">
        <v>0</v>
      </c>
      <c r="AG86" s="245">
        <v>0</v>
      </c>
      <c r="AH86" s="245">
        <v>0</v>
      </c>
      <c r="AI86" s="245">
        <v>0</v>
      </c>
      <c r="AJ86" s="245">
        <v>0</v>
      </c>
      <c r="AK86" s="245">
        <v>0</v>
      </c>
      <c r="AL86" s="245">
        <v>0</v>
      </c>
      <c r="AM86" s="245">
        <v>0</v>
      </c>
      <c r="AN86" s="245">
        <v>0</v>
      </c>
      <c r="AO86" s="245">
        <v>0</v>
      </c>
      <c r="AP86" s="245">
        <v>0</v>
      </c>
      <c r="AQ86" s="245">
        <v>0</v>
      </c>
      <c r="AR86" s="245">
        <v>0</v>
      </c>
      <c r="AS86" s="245">
        <v>0</v>
      </c>
      <c r="AT86" s="245">
        <v>0</v>
      </c>
    </row>
  </sheetData>
  <autoFilter ref="A19:AT86">
    <filterColumn colId="11"/>
    <filterColumn colId="12"/>
    <filterColumn colId="13"/>
    <filterColumn colId="14"/>
    <filterColumn colId="15"/>
    <filterColumn colId="16"/>
    <filterColumn colId="17"/>
    <filterColumn colId="18"/>
    <filterColumn colId="19"/>
    <filterColumn colId="20"/>
    <filterColumn colId="21"/>
    <filterColumn colId="22"/>
    <filterColumn colId="23"/>
    <filterColumn colId="24"/>
    <filterColumn colId="25"/>
    <filterColumn colId="26"/>
    <filterColumn colId="27"/>
    <filterColumn colId="28"/>
    <filterColumn colId="29"/>
    <filterColumn colId="30"/>
    <filterColumn colId="31"/>
  </autoFilter>
  <mergeCells count="30">
    <mergeCell ref="AO1:AT1"/>
    <mergeCell ref="AO3:AT3"/>
    <mergeCell ref="AO17:AT17"/>
    <mergeCell ref="E14:AT14"/>
    <mergeCell ref="E15:K15"/>
    <mergeCell ref="E16:K16"/>
    <mergeCell ref="F17:K17"/>
    <mergeCell ref="AG16:AM16"/>
    <mergeCell ref="AH17:AM17"/>
    <mergeCell ref="AN16:AT16"/>
    <mergeCell ref="B4:AP4"/>
    <mergeCell ref="B5:AP5"/>
    <mergeCell ref="B7:AP7"/>
    <mergeCell ref="AG15:AM15"/>
    <mergeCell ref="AN15:AT15"/>
    <mergeCell ref="A13:AT13"/>
    <mergeCell ref="A14:A18"/>
    <mergeCell ref="B14:B18"/>
    <mergeCell ref="C14:C18"/>
    <mergeCell ref="D14:D16"/>
    <mergeCell ref="D17:D18"/>
    <mergeCell ref="Z15:AF15"/>
    <mergeCell ref="Z16:AF16"/>
    <mergeCell ref="AA17:AF17"/>
    <mergeCell ref="L15:R15"/>
    <mergeCell ref="L16:R16"/>
    <mergeCell ref="M17:R17"/>
    <mergeCell ref="S15:Y15"/>
    <mergeCell ref="S16:Y16"/>
    <mergeCell ref="T17:Y17"/>
  </mergeCells>
  <pageMargins left="0.70866141732283472" right="0.3" top="0.35" bottom="0.74803149606299213" header="0.31496062992125984" footer="0.31496062992125984"/>
  <pageSetup paperSize="9" scale="24" fitToHeight="0" orientation="landscape" r:id="rId1"/>
  <headerFooter differentFirst="1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Q72"/>
  <sheetViews>
    <sheetView view="pageBreakPreview" zoomScale="50" zoomScaleSheetLayoutView="50" workbookViewId="0">
      <pane ySplit="18" topLeftCell="A19" activePane="bottomLeft" state="frozen"/>
      <selection pane="bottomLeft" activeCell="Y21" sqref="Y21"/>
    </sheetView>
  </sheetViews>
  <sheetFormatPr defaultColWidth="9" defaultRowHeight="15.6"/>
  <cols>
    <col min="1" max="1" width="11.59765625" style="101" customWidth="1"/>
    <col min="2" max="2" width="51.5" style="101" customWidth="1"/>
    <col min="3" max="3" width="20.59765625" style="101" customWidth="1"/>
    <col min="4" max="4" width="18" style="101" customWidth="1"/>
    <col min="5" max="5" width="9.09765625" style="101" customWidth="1"/>
    <col min="6" max="10" width="6" style="101" customWidth="1"/>
    <col min="11" max="11" width="18" style="101" customWidth="1"/>
    <col min="12" max="17" width="6" style="101" customWidth="1"/>
    <col min="18" max="18" width="18" style="101" customWidth="1"/>
    <col min="19" max="24" width="6" style="101" customWidth="1"/>
    <col min="25" max="25" width="18" style="101" customWidth="1"/>
    <col min="26" max="26" width="7.3984375" style="101" customWidth="1"/>
    <col min="27" max="27" width="7.09765625" style="101" customWidth="1"/>
    <col min="28" max="29" width="6" style="101" customWidth="1"/>
    <col min="30" max="30" width="10.09765625" style="101" customWidth="1"/>
    <col min="31" max="31" width="6" style="101" customWidth="1"/>
    <col min="32" max="32" width="18" style="101" customWidth="1"/>
    <col min="33" max="33" width="9.8984375" style="101" customWidth="1"/>
    <col min="34" max="35" width="6" style="101" customWidth="1"/>
    <col min="36" max="36" width="8" style="101" customWidth="1"/>
    <col min="37" max="37" width="8.69921875" style="101" customWidth="1"/>
    <col min="38" max="38" width="6" style="101" customWidth="1"/>
    <col min="39" max="16384" width="9" style="101"/>
  </cols>
  <sheetData>
    <row r="1" spans="1:43" ht="18"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F1" s="451" t="s">
        <v>252</v>
      </c>
      <c r="AG1" s="451"/>
      <c r="AH1" s="451"/>
      <c r="AI1" s="451"/>
      <c r="AJ1" s="451"/>
      <c r="AK1" s="451"/>
      <c r="AL1" s="171"/>
    </row>
    <row r="2" spans="1:43" ht="18"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F2" s="335" t="s">
        <v>508</v>
      </c>
      <c r="AG2" s="335"/>
      <c r="AH2" s="335"/>
      <c r="AI2" s="335"/>
      <c r="AJ2" s="252"/>
      <c r="AK2" s="243"/>
      <c r="AL2" s="172"/>
    </row>
    <row r="3" spans="1:43" ht="18"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F3" s="412" t="s">
        <v>479</v>
      </c>
      <c r="AG3" s="412"/>
      <c r="AH3" s="412"/>
      <c r="AI3" s="412"/>
      <c r="AJ3" s="412"/>
      <c r="AK3" s="412"/>
      <c r="AL3" s="89"/>
      <c r="AM3" s="242"/>
      <c r="AN3" s="242"/>
      <c r="AO3" s="242"/>
      <c r="AP3" s="242"/>
      <c r="AQ3" s="242"/>
    </row>
    <row r="4" spans="1:43" ht="17.399999999999999">
      <c r="A4" s="180"/>
      <c r="B4" s="458" t="s">
        <v>286</v>
      </c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458"/>
      <c r="R4" s="458"/>
      <c r="S4" s="458"/>
      <c r="T4" s="458"/>
      <c r="U4" s="458"/>
      <c r="V4" s="458"/>
      <c r="W4" s="458"/>
      <c r="X4" s="458"/>
      <c r="Y4" s="458"/>
      <c r="Z4" s="458"/>
      <c r="AA4" s="458"/>
      <c r="AB4" s="458"/>
      <c r="AC4" s="458"/>
      <c r="AD4" s="458"/>
      <c r="AE4" s="458"/>
      <c r="AF4" s="458"/>
      <c r="AG4" s="458"/>
      <c r="AH4" s="458"/>
      <c r="AI4" s="458"/>
      <c r="AJ4" s="458"/>
      <c r="AK4" s="182"/>
      <c r="AL4" s="89"/>
      <c r="AM4" s="242"/>
      <c r="AN4" s="242"/>
      <c r="AO4" s="242"/>
      <c r="AP4" s="242"/>
      <c r="AQ4" s="242"/>
    </row>
    <row r="5" spans="1:43" ht="17.399999999999999">
      <c r="A5" s="176"/>
      <c r="B5" s="459" t="s">
        <v>480</v>
      </c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183"/>
    </row>
    <row r="6" spans="1:43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</row>
    <row r="7" spans="1:43" ht="18">
      <c r="A7" s="168"/>
      <c r="B7" s="415" t="s">
        <v>289</v>
      </c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168"/>
      <c r="AL7" s="168"/>
      <c r="AM7" s="168"/>
    </row>
    <row r="8" spans="1:43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</row>
    <row r="9" spans="1:43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</row>
    <row r="10" spans="1:43">
      <c r="A10" s="169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</row>
    <row r="11" spans="1:43" ht="17.399999999999999">
      <c r="A11" s="165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</row>
    <row r="12" spans="1:43" ht="18">
      <c r="A12" s="181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</row>
    <row r="13" spans="1:43" ht="19.5" customHeight="1">
      <c r="A13" s="450" t="s">
        <v>26</v>
      </c>
      <c r="B13" s="450" t="s">
        <v>0</v>
      </c>
      <c r="C13" s="450" t="s">
        <v>142</v>
      </c>
      <c r="D13" s="449" t="s">
        <v>290</v>
      </c>
      <c r="E13" s="449"/>
      <c r="F13" s="449"/>
      <c r="G13" s="449"/>
      <c r="H13" s="449"/>
      <c r="I13" s="449"/>
      <c r="J13" s="449"/>
      <c r="K13" s="449"/>
      <c r="L13" s="449"/>
      <c r="M13" s="449"/>
      <c r="N13" s="449"/>
      <c r="O13" s="449"/>
      <c r="P13" s="449"/>
      <c r="Q13" s="449"/>
      <c r="R13" s="449"/>
      <c r="S13" s="449"/>
      <c r="T13" s="449"/>
      <c r="U13" s="449"/>
      <c r="V13" s="449"/>
      <c r="W13" s="449"/>
      <c r="X13" s="449"/>
      <c r="Y13" s="449"/>
      <c r="Z13" s="449"/>
      <c r="AA13" s="449"/>
      <c r="AB13" s="449"/>
      <c r="AC13" s="449"/>
      <c r="AD13" s="449"/>
      <c r="AE13" s="449"/>
      <c r="AF13" s="449"/>
      <c r="AG13" s="449"/>
      <c r="AH13" s="449"/>
      <c r="AI13" s="449"/>
      <c r="AJ13" s="449"/>
      <c r="AK13" s="449"/>
      <c r="AL13" s="449"/>
    </row>
    <row r="14" spans="1:43" ht="43.5" customHeight="1">
      <c r="A14" s="450"/>
      <c r="B14" s="450"/>
      <c r="C14" s="450"/>
      <c r="D14" s="449" t="s">
        <v>251</v>
      </c>
      <c r="E14" s="449"/>
      <c r="F14" s="449"/>
      <c r="G14" s="449"/>
      <c r="H14" s="449"/>
      <c r="I14" s="449"/>
      <c r="J14" s="449"/>
      <c r="K14" s="449" t="s">
        <v>250</v>
      </c>
      <c r="L14" s="449"/>
      <c r="M14" s="449"/>
      <c r="N14" s="449"/>
      <c r="O14" s="449"/>
      <c r="P14" s="449"/>
      <c r="Q14" s="449"/>
      <c r="R14" s="449" t="s">
        <v>249</v>
      </c>
      <c r="S14" s="449"/>
      <c r="T14" s="449"/>
      <c r="U14" s="449"/>
      <c r="V14" s="449"/>
      <c r="W14" s="449"/>
      <c r="X14" s="449"/>
      <c r="Y14" s="449" t="s">
        <v>248</v>
      </c>
      <c r="Z14" s="449"/>
      <c r="AA14" s="449"/>
      <c r="AB14" s="449"/>
      <c r="AC14" s="449"/>
      <c r="AD14" s="449"/>
      <c r="AE14" s="449"/>
      <c r="AF14" s="450" t="s">
        <v>291</v>
      </c>
      <c r="AG14" s="450"/>
      <c r="AH14" s="450"/>
      <c r="AI14" s="450"/>
      <c r="AJ14" s="450"/>
      <c r="AK14" s="450"/>
      <c r="AL14" s="450"/>
    </row>
    <row r="15" spans="1:43" ht="43.5" customHeight="1">
      <c r="A15" s="450"/>
      <c r="B15" s="450"/>
      <c r="C15" s="450"/>
      <c r="D15" s="133" t="s">
        <v>211</v>
      </c>
      <c r="E15" s="449" t="s">
        <v>210</v>
      </c>
      <c r="F15" s="449"/>
      <c r="G15" s="449"/>
      <c r="H15" s="449"/>
      <c r="I15" s="449"/>
      <c r="J15" s="449"/>
      <c r="K15" s="133" t="s">
        <v>211</v>
      </c>
      <c r="L15" s="450" t="s">
        <v>210</v>
      </c>
      <c r="M15" s="450"/>
      <c r="N15" s="450"/>
      <c r="O15" s="450"/>
      <c r="P15" s="450"/>
      <c r="Q15" s="450"/>
      <c r="R15" s="133" t="s">
        <v>211</v>
      </c>
      <c r="S15" s="450" t="s">
        <v>210</v>
      </c>
      <c r="T15" s="450"/>
      <c r="U15" s="450"/>
      <c r="V15" s="450"/>
      <c r="W15" s="450"/>
      <c r="X15" s="450"/>
      <c r="Y15" s="133" t="s">
        <v>211</v>
      </c>
      <c r="Z15" s="450" t="s">
        <v>210</v>
      </c>
      <c r="AA15" s="450"/>
      <c r="AB15" s="450"/>
      <c r="AC15" s="450"/>
      <c r="AD15" s="450"/>
      <c r="AE15" s="450"/>
      <c r="AF15" s="133" t="s">
        <v>211</v>
      </c>
      <c r="AG15" s="450" t="s">
        <v>210</v>
      </c>
      <c r="AH15" s="450"/>
      <c r="AI15" s="450"/>
      <c r="AJ15" s="450"/>
      <c r="AK15" s="450"/>
      <c r="AL15" s="450"/>
    </row>
    <row r="16" spans="1:43" ht="87.75" customHeight="1">
      <c r="A16" s="450"/>
      <c r="B16" s="450"/>
      <c r="C16" s="450"/>
      <c r="D16" s="92" t="s">
        <v>209</v>
      </c>
      <c r="E16" s="92" t="s">
        <v>209</v>
      </c>
      <c r="F16" s="134" t="s">
        <v>208</v>
      </c>
      <c r="G16" s="134" t="s">
        <v>207</v>
      </c>
      <c r="H16" s="134" t="s">
        <v>206</v>
      </c>
      <c r="I16" s="134" t="s">
        <v>205</v>
      </c>
      <c r="J16" s="134" t="s">
        <v>204</v>
      </c>
      <c r="K16" s="92" t="s">
        <v>209</v>
      </c>
      <c r="L16" s="92" t="s">
        <v>209</v>
      </c>
      <c r="M16" s="134" t="s">
        <v>208</v>
      </c>
      <c r="N16" s="134" t="s">
        <v>207</v>
      </c>
      <c r="O16" s="134" t="s">
        <v>206</v>
      </c>
      <c r="P16" s="134" t="s">
        <v>205</v>
      </c>
      <c r="Q16" s="134" t="s">
        <v>204</v>
      </c>
      <c r="R16" s="92" t="s">
        <v>209</v>
      </c>
      <c r="S16" s="92" t="s">
        <v>209</v>
      </c>
      <c r="T16" s="134" t="s">
        <v>208</v>
      </c>
      <c r="U16" s="134" t="s">
        <v>207</v>
      </c>
      <c r="V16" s="134" t="s">
        <v>206</v>
      </c>
      <c r="W16" s="134" t="s">
        <v>205</v>
      </c>
      <c r="X16" s="134" t="s">
        <v>204</v>
      </c>
      <c r="Y16" s="92" t="s">
        <v>209</v>
      </c>
      <c r="Z16" s="92" t="s">
        <v>209</v>
      </c>
      <c r="AA16" s="134" t="s">
        <v>208</v>
      </c>
      <c r="AB16" s="134" t="s">
        <v>207</v>
      </c>
      <c r="AC16" s="134" t="s">
        <v>206</v>
      </c>
      <c r="AD16" s="134" t="s">
        <v>205</v>
      </c>
      <c r="AE16" s="134" t="s">
        <v>204</v>
      </c>
      <c r="AF16" s="92" t="s">
        <v>209</v>
      </c>
      <c r="AG16" s="92" t="s">
        <v>209</v>
      </c>
      <c r="AH16" s="134" t="s">
        <v>208</v>
      </c>
      <c r="AI16" s="134" t="s">
        <v>207</v>
      </c>
      <c r="AJ16" s="134" t="s">
        <v>206</v>
      </c>
      <c r="AK16" s="134" t="s">
        <v>205</v>
      </c>
      <c r="AL16" s="134" t="s">
        <v>204</v>
      </c>
    </row>
    <row r="17" spans="1:38">
      <c r="A17" s="132">
        <v>1</v>
      </c>
      <c r="B17" s="132">
        <v>2</v>
      </c>
      <c r="C17" s="132">
        <v>3</v>
      </c>
      <c r="D17" s="131" t="s">
        <v>247</v>
      </c>
      <c r="E17" s="131" t="s">
        <v>246</v>
      </c>
      <c r="F17" s="131" t="s">
        <v>245</v>
      </c>
      <c r="G17" s="131" t="s">
        <v>244</v>
      </c>
      <c r="H17" s="131" t="s">
        <v>243</v>
      </c>
      <c r="I17" s="131" t="s">
        <v>242</v>
      </c>
      <c r="J17" s="131" t="s">
        <v>241</v>
      </c>
      <c r="K17" s="131" t="s">
        <v>240</v>
      </c>
      <c r="L17" s="131" t="s">
        <v>239</v>
      </c>
      <c r="M17" s="131" t="s">
        <v>238</v>
      </c>
      <c r="N17" s="131" t="s">
        <v>237</v>
      </c>
      <c r="O17" s="131" t="s">
        <v>236</v>
      </c>
      <c r="P17" s="131" t="s">
        <v>235</v>
      </c>
      <c r="Q17" s="131" t="s">
        <v>234</v>
      </c>
      <c r="R17" s="131" t="s">
        <v>233</v>
      </c>
      <c r="S17" s="131" t="s">
        <v>232</v>
      </c>
      <c r="T17" s="131" t="s">
        <v>231</v>
      </c>
      <c r="U17" s="131" t="s">
        <v>230</v>
      </c>
      <c r="V17" s="131" t="s">
        <v>229</v>
      </c>
      <c r="W17" s="131" t="s">
        <v>228</v>
      </c>
      <c r="X17" s="131" t="s">
        <v>227</v>
      </c>
      <c r="Y17" s="131" t="s">
        <v>226</v>
      </c>
      <c r="Z17" s="131" t="s">
        <v>225</v>
      </c>
      <c r="AA17" s="131" t="s">
        <v>224</v>
      </c>
      <c r="AB17" s="131" t="s">
        <v>223</v>
      </c>
      <c r="AC17" s="131" t="s">
        <v>222</v>
      </c>
      <c r="AD17" s="131" t="s">
        <v>221</v>
      </c>
      <c r="AE17" s="131" t="s">
        <v>220</v>
      </c>
      <c r="AF17" s="131" t="s">
        <v>219</v>
      </c>
      <c r="AG17" s="131" t="s">
        <v>218</v>
      </c>
      <c r="AH17" s="131" t="s">
        <v>217</v>
      </c>
      <c r="AI17" s="131" t="s">
        <v>216</v>
      </c>
      <c r="AJ17" s="131" t="s">
        <v>203</v>
      </c>
      <c r="AK17" s="131" t="s">
        <v>215</v>
      </c>
      <c r="AL17" s="131" t="s">
        <v>214</v>
      </c>
    </row>
    <row r="18" spans="1:38" s="194" customFormat="1" ht="28.5" customHeight="1">
      <c r="A18" s="185" t="s">
        <v>143</v>
      </c>
      <c r="B18" s="186" t="s">
        <v>115</v>
      </c>
      <c r="C18" s="193" t="s">
        <v>114</v>
      </c>
      <c r="D18" s="246" t="s">
        <v>173</v>
      </c>
      <c r="E18" s="246">
        <f>E25</f>
        <v>0</v>
      </c>
      <c r="F18" s="246">
        <f t="shared" ref="F18:AL18" si="0">F25</f>
        <v>0</v>
      </c>
      <c r="G18" s="246">
        <f t="shared" si="0"/>
        <v>0</v>
      </c>
      <c r="H18" s="246">
        <f t="shared" si="0"/>
        <v>0</v>
      </c>
      <c r="I18" s="246">
        <f t="shared" si="0"/>
        <v>0</v>
      </c>
      <c r="J18" s="246">
        <f t="shared" si="0"/>
        <v>0</v>
      </c>
      <c r="K18" s="246">
        <f t="shared" si="0"/>
        <v>0</v>
      </c>
      <c r="L18" s="246">
        <f t="shared" si="0"/>
        <v>0</v>
      </c>
      <c r="M18" s="246">
        <f t="shared" si="0"/>
        <v>0</v>
      </c>
      <c r="N18" s="246">
        <f t="shared" si="0"/>
        <v>0</v>
      </c>
      <c r="O18" s="246">
        <f t="shared" si="0"/>
        <v>0</v>
      </c>
      <c r="P18" s="246">
        <f t="shared" si="0"/>
        <v>0</v>
      </c>
      <c r="Q18" s="246">
        <f t="shared" si="0"/>
        <v>0</v>
      </c>
      <c r="R18" s="246">
        <f t="shared" si="0"/>
        <v>0</v>
      </c>
      <c r="S18" s="246">
        <f t="shared" si="0"/>
        <v>0</v>
      </c>
      <c r="T18" s="246">
        <f t="shared" si="0"/>
        <v>0</v>
      </c>
      <c r="U18" s="246">
        <f t="shared" si="0"/>
        <v>0</v>
      </c>
      <c r="V18" s="246">
        <f t="shared" si="0"/>
        <v>0</v>
      </c>
      <c r="W18" s="246">
        <f t="shared" si="0"/>
        <v>0</v>
      </c>
      <c r="X18" s="246">
        <f t="shared" si="0"/>
        <v>0</v>
      </c>
      <c r="Y18" s="246">
        <f t="shared" si="0"/>
        <v>0</v>
      </c>
      <c r="Z18" s="246">
        <f t="shared" si="0"/>
        <v>34.292999999999999</v>
      </c>
      <c r="AA18" s="246">
        <f t="shared" si="0"/>
        <v>0</v>
      </c>
      <c r="AB18" s="246">
        <f t="shared" si="0"/>
        <v>0</v>
      </c>
      <c r="AC18" s="246">
        <f t="shared" si="0"/>
        <v>2.8</v>
      </c>
      <c r="AD18" s="246">
        <f t="shared" si="0"/>
        <v>0</v>
      </c>
      <c r="AE18" s="246">
        <f t="shared" si="0"/>
        <v>1</v>
      </c>
      <c r="AF18" s="246">
        <f t="shared" si="0"/>
        <v>0</v>
      </c>
      <c r="AG18" s="246">
        <f t="shared" si="0"/>
        <v>34.292999999999999</v>
      </c>
      <c r="AH18" s="246">
        <f t="shared" si="0"/>
        <v>0</v>
      </c>
      <c r="AI18" s="246">
        <f t="shared" si="0"/>
        <v>0</v>
      </c>
      <c r="AJ18" s="246">
        <f t="shared" si="0"/>
        <v>2.8</v>
      </c>
      <c r="AK18" s="246">
        <f t="shared" si="0"/>
        <v>0</v>
      </c>
      <c r="AL18" s="246">
        <f t="shared" si="0"/>
        <v>1</v>
      </c>
    </row>
    <row r="19" spans="1:38" s="194" customFormat="1" ht="29.25" customHeight="1">
      <c r="A19" s="185" t="s">
        <v>117</v>
      </c>
      <c r="B19" s="186" t="s">
        <v>113</v>
      </c>
      <c r="C19" s="193" t="s">
        <v>114</v>
      </c>
      <c r="D19" s="246" t="s">
        <v>173</v>
      </c>
      <c r="E19" s="246">
        <v>0</v>
      </c>
      <c r="F19" s="246">
        <v>0</v>
      </c>
      <c r="G19" s="246">
        <v>0</v>
      </c>
      <c r="H19" s="246">
        <v>0</v>
      </c>
      <c r="I19" s="246">
        <v>0</v>
      </c>
      <c r="J19" s="246">
        <v>0</v>
      </c>
      <c r="K19" s="246">
        <v>0</v>
      </c>
      <c r="L19" s="246">
        <v>0</v>
      </c>
      <c r="M19" s="246">
        <v>0</v>
      </c>
      <c r="N19" s="246">
        <v>0</v>
      </c>
      <c r="O19" s="246">
        <v>0</v>
      </c>
      <c r="P19" s="246">
        <v>0</v>
      </c>
      <c r="Q19" s="246">
        <v>0</v>
      </c>
      <c r="R19" s="246">
        <v>0</v>
      </c>
      <c r="S19" s="246">
        <v>0</v>
      </c>
      <c r="T19" s="246">
        <v>0</v>
      </c>
      <c r="U19" s="246">
        <v>0</v>
      </c>
      <c r="V19" s="246">
        <v>0</v>
      </c>
      <c r="W19" s="246">
        <v>0</v>
      </c>
      <c r="X19" s="246">
        <v>0</v>
      </c>
      <c r="Y19" s="246">
        <v>0</v>
      </c>
      <c r="Z19" s="246">
        <v>0</v>
      </c>
      <c r="AA19" s="246">
        <v>0</v>
      </c>
      <c r="AB19" s="246">
        <v>0</v>
      </c>
      <c r="AC19" s="246">
        <v>0</v>
      </c>
      <c r="AD19" s="246">
        <v>0</v>
      </c>
      <c r="AE19" s="246">
        <v>0</v>
      </c>
      <c r="AF19" s="246">
        <v>0</v>
      </c>
      <c r="AG19" s="246">
        <v>0</v>
      </c>
      <c r="AH19" s="246">
        <v>0</v>
      </c>
      <c r="AI19" s="246">
        <v>0</v>
      </c>
      <c r="AJ19" s="246">
        <v>0</v>
      </c>
      <c r="AK19" s="246">
        <v>0</v>
      </c>
      <c r="AL19" s="246">
        <v>0</v>
      </c>
    </row>
    <row r="20" spans="1:38" s="194" customFormat="1" ht="31.2">
      <c r="A20" s="185" t="s">
        <v>118</v>
      </c>
      <c r="B20" s="186" t="s">
        <v>112</v>
      </c>
      <c r="C20" s="193" t="s">
        <v>114</v>
      </c>
      <c r="D20" s="246" t="s">
        <v>173</v>
      </c>
      <c r="E20" s="246" t="s">
        <v>173</v>
      </c>
      <c r="F20" s="246" t="s">
        <v>173</v>
      </c>
      <c r="G20" s="246" t="s">
        <v>173</v>
      </c>
      <c r="H20" s="246" t="s">
        <v>173</v>
      </c>
      <c r="I20" s="246" t="s">
        <v>173</v>
      </c>
      <c r="J20" s="246" t="s">
        <v>173</v>
      </c>
      <c r="K20" s="246" t="s">
        <v>173</v>
      </c>
      <c r="L20" s="246" t="s">
        <v>173</v>
      </c>
      <c r="M20" s="246" t="s">
        <v>173</v>
      </c>
      <c r="N20" s="246" t="s">
        <v>173</v>
      </c>
      <c r="O20" s="246" t="s">
        <v>173</v>
      </c>
      <c r="P20" s="246" t="s">
        <v>173</v>
      </c>
      <c r="Q20" s="246" t="s">
        <v>173</v>
      </c>
      <c r="R20" s="246" t="s">
        <v>173</v>
      </c>
      <c r="S20" s="246" t="s">
        <v>173</v>
      </c>
      <c r="T20" s="246" t="s">
        <v>173</v>
      </c>
      <c r="U20" s="246" t="s">
        <v>173</v>
      </c>
      <c r="V20" s="246" t="s">
        <v>173</v>
      </c>
      <c r="W20" s="246" t="s">
        <v>173</v>
      </c>
      <c r="X20" s="246" t="s">
        <v>173</v>
      </c>
      <c r="Y20" s="246" t="s">
        <v>173</v>
      </c>
      <c r="Z20" s="246" t="s">
        <v>173</v>
      </c>
      <c r="AA20" s="246" t="s">
        <v>173</v>
      </c>
      <c r="AB20" s="246" t="s">
        <v>173</v>
      </c>
      <c r="AC20" s="246" t="s">
        <v>173</v>
      </c>
      <c r="AD20" s="246" t="s">
        <v>173</v>
      </c>
      <c r="AE20" s="246" t="s">
        <v>173</v>
      </c>
      <c r="AF20" s="246" t="s">
        <v>173</v>
      </c>
      <c r="AG20" s="246" t="s">
        <v>173</v>
      </c>
      <c r="AH20" s="246" t="s">
        <v>173</v>
      </c>
      <c r="AI20" s="246" t="s">
        <v>173</v>
      </c>
      <c r="AJ20" s="246" t="s">
        <v>173</v>
      </c>
      <c r="AK20" s="246" t="s">
        <v>173</v>
      </c>
      <c r="AL20" s="246" t="s">
        <v>173</v>
      </c>
    </row>
    <row r="21" spans="1:38" s="194" customFormat="1" ht="46.8">
      <c r="A21" s="185" t="s">
        <v>119</v>
      </c>
      <c r="B21" s="186" t="s">
        <v>111</v>
      </c>
      <c r="C21" s="193" t="s">
        <v>114</v>
      </c>
      <c r="D21" s="246" t="s">
        <v>173</v>
      </c>
      <c r="E21" s="246" t="s">
        <v>173</v>
      </c>
      <c r="F21" s="246" t="s">
        <v>173</v>
      </c>
      <c r="G21" s="246" t="s">
        <v>173</v>
      </c>
      <c r="H21" s="246" t="s">
        <v>173</v>
      </c>
      <c r="I21" s="246" t="s">
        <v>173</v>
      </c>
      <c r="J21" s="246" t="s">
        <v>173</v>
      </c>
      <c r="K21" s="246" t="s">
        <v>173</v>
      </c>
      <c r="L21" s="246" t="s">
        <v>173</v>
      </c>
      <c r="M21" s="246" t="s">
        <v>173</v>
      </c>
      <c r="N21" s="246" t="s">
        <v>173</v>
      </c>
      <c r="O21" s="246" t="s">
        <v>173</v>
      </c>
      <c r="P21" s="246" t="s">
        <v>173</v>
      </c>
      <c r="Q21" s="246" t="s">
        <v>173</v>
      </c>
      <c r="R21" s="246" t="s">
        <v>173</v>
      </c>
      <c r="S21" s="246" t="s">
        <v>173</v>
      </c>
      <c r="T21" s="246" t="s">
        <v>173</v>
      </c>
      <c r="U21" s="246" t="s">
        <v>173</v>
      </c>
      <c r="V21" s="246" t="s">
        <v>173</v>
      </c>
      <c r="W21" s="246" t="s">
        <v>173</v>
      </c>
      <c r="X21" s="246" t="s">
        <v>173</v>
      </c>
      <c r="Y21" s="246" t="s">
        <v>173</v>
      </c>
      <c r="Z21" s="246" t="s">
        <v>173</v>
      </c>
      <c r="AA21" s="246" t="s">
        <v>173</v>
      </c>
      <c r="AB21" s="246" t="s">
        <v>173</v>
      </c>
      <c r="AC21" s="246" t="s">
        <v>173</v>
      </c>
      <c r="AD21" s="246" t="s">
        <v>173</v>
      </c>
      <c r="AE21" s="246" t="s">
        <v>173</v>
      </c>
      <c r="AF21" s="246" t="s">
        <v>173</v>
      </c>
      <c r="AG21" s="246" t="s">
        <v>173</v>
      </c>
      <c r="AH21" s="246" t="s">
        <v>173</v>
      </c>
      <c r="AI21" s="246" t="s">
        <v>173</v>
      </c>
      <c r="AJ21" s="246" t="s">
        <v>173</v>
      </c>
      <c r="AK21" s="246" t="s">
        <v>173</v>
      </c>
      <c r="AL21" s="246" t="s">
        <v>173</v>
      </c>
    </row>
    <row r="22" spans="1:38" s="194" customFormat="1" ht="31.2">
      <c r="A22" s="185" t="s">
        <v>120</v>
      </c>
      <c r="B22" s="186" t="s">
        <v>110</v>
      </c>
      <c r="C22" s="193" t="s">
        <v>114</v>
      </c>
      <c r="D22" s="246" t="s">
        <v>173</v>
      </c>
      <c r="E22" s="246" t="s">
        <v>173</v>
      </c>
      <c r="F22" s="246" t="s">
        <v>173</v>
      </c>
      <c r="G22" s="246" t="s">
        <v>173</v>
      </c>
      <c r="H22" s="246" t="s">
        <v>173</v>
      </c>
      <c r="I22" s="246" t="s">
        <v>173</v>
      </c>
      <c r="J22" s="246" t="s">
        <v>173</v>
      </c>
      <c r="K22" s="246" t="s">
        <v>173</v>
      </c>
      <c r="L22" s="246" t="s">
        <v>173</v>
      </c>
      <c r="M22" s="246" t="s">
        <v>173</v>
      </c>
      <c r="N22" s="246" t="s">
        <v>173</v>
      </c>
      <c r="O22" s="246" t="s">
        <v>173</v>
      </c>
      <c r="P22" s="246" t="s">
        <v>173</v>
      </c>
      <c r="Q22" s="246" t="s">
        <v>173</v>
      </c>
      <c r="R22" s="246" t="s">
        <v>173</v>
      </c>
      <c r="S22" s="246" t="s">
        <v>173</v>
      </c>
      <c r="T22" s="246" t="s">
        <v>173</v>
      </c>
      <c r="U22" s="246" t="s">
        <v>173</v>
      </c>
      <c r="V22" s="246" t="s">
        <v>173</v>
      </c>
      <c r="W22" s="246" t="s">
        <v>173</v>
      </c>
      <c r="X22" s="246" t="s">
        <v>173</v>
      </c>
      <c r="Y22" s="246" t="s">
        <v>173</v>
      </c>
      <c r="Z22" s="246" t="s">
        <v>173</v>
      </c>
      <c r="AA22" s="246" t="s">
        <v>173</v>
      </c>
      <c r="AB22" s="246" t="s">
        <v>173</v>
      </c>
      <c r="AC22" s="246" t="s">
        <v>173</v>
      </c>
      <c r="AD22" s="246" t="s">
        <v>173</v>
      </c>
      <c r="AE22" s="246" t="s">
        <v>173</v>
      </c>
      <c r="AF22" s="246" t="s">
        <v>173</v>
      </c>
      <c r="AG22" s="246" t="s">
        <v>173</v>
      </c>
      <c r="AH22" s="246" t="s">
        <v>173</v>
      </c>
      <c r="AI22" s="246" t="s">
        <v>173</v>
      </c>
      <c r="AJ22" s="246" t="s">
        <v>173</v>
      </c>
      <c r="AK22" s="246" t="s">
        <v>173</v>
      </c>
      <c r="AL22" s="246" t="s">
        <v>173</v>
      </c>
    </row>
    <row r="23" spans="1:38" s="194" customFormat="1" ht="31.2">
      <c r="A23" s="185" t="s">
        <v>144</v>
      </c>
      <c r="B23" s="186" t="s">
        <v>109</v>
      </c>
      <c r="C23" s="193" t="s">
        <v>114</v>
      </c>
      <c r="D23" s="246" t="s">
        <v>173</v>
      </c>
      <c r="E23" s="246" t="s">
        <v>173</v>
      </c>
      <c r="F23" s="246" t="s">
        <v>173</v>
      </c>
      <c r="G23" s="246" t="s">
        <v>173</v>
      </c>
      <c r="H23" s="246" t="s">
        <v>173</v>
      </c>
      <c r="I23" s="246" t="s">
        <v>173</v>
      </c>
      <c r="J23" s="246" t="s">
        <v>173</v>
      </c>
      <c r="K23" s="246" t="s">
        <v>173</v>
      </c>
      <c r="L23" s="246" t="s">
        <v>173</v>
      </c>
      <c r="M23" s="246" t="s">
        <v>173</v>
      </c>
      <c r="N23" s="246" t="s">
        <v>173</v>
      </c>
      <c r="O23" s="246" t="s">
        <v>173</v>
      </c>
      <c r="P23" s="246" t="s">
        <v>173</v>
      </c>
      <c r="Q23" s="246" t="s">
        <v>173</v>
      </c>
      <c r="R23" s="246" t="s">
        <v>173</v>
      </c>
      <c r="S23" s="246" t="s">
        <v>173</v>
      </c>
      <c r="T23" s="246" t="s">
        <v>173</v>
      </c>
      <c r="U23" s="246" t="s">
        <v>173</v>
      </c>
      <c r="V23" s="246" t="s">
        <v>173</v>
      </c>
      <c r="W23" s="246" t="s">
        <v>173</v>
      </c>
      <c r="X23" s="246" t="s">
        <v>173</v>
      </c>
      <c r="Y23" s="246" t="s">
        <v>173</v>
      </c>
      <c r="Z23" s="246" t="s">
        <v>173</v>
      </c>
      <c r="AA23" s="246" t="s">
        <v>173</v>
      </c>
      <c r="AB23" s="246" t="s">
        <v>173</v>
      </c>
      <c r="AC23" s="246" t="s">
        <v>173</v>
      </c>
      <c r="AD23" s="246" t="s">
        <v>173</v>
      </c>
      <c r="AE23" s="246" t="s">
        <v>173</v>
      </c>
      <c r="AF23" s="246" t="s">
        <v>173</v>
      </c>
      <c r="AG23" s="246" t="s">
        <v>173</v>
      </c>
      <c r="AH23" s="246" t="s">
        <v>173</v>
      </c>
      <c r="AI23" s="246" t="s">
        <v>173</v>
      </c>
      <c r="AJ23" s="246" t="s">
        <v>173</v>
      </c>
      <c r="AK23" s="246" t="s">
        <v>173</v>
      </c>
      <c r="AL23" s="246" t="s">
        <v>173</v>
      </c>
    </row>
    <row r="24" spans="1:38" s="194" customFormat="1" ht="19.5" customHeight="1">
      <c r="A24" s="185" t="s">
        <v>145</v>
      </c>
      <c r="B24" s="186" t="s">
        <v>108</v>
      </c>
      <c r="C24" s="193" t="s">
        <v>114</v>
      </c>
      <c r="D24" s="246" t="s">
        <v>173</v>
      </c>
      <c r="E24" s="246" t="s">
        <v>173</v>
      </c>
      <c r="F24" s="246" t="s">
        <v>173</v>
      </c>
      <c r="G24" s="246" t="s">
        <v>173</v>
      </c>
      <c r="H24" s="246" t="s">
        <v>173</v>
      </c>
      <c r="I24" s="246" t="s">
        <v>173</v>
      </c>
      <c r="J24" s="246" t="s">
        <v>173</v>
      </c>
      <c r="K24" s="246" t="s">
        <v>173</v>
      </c>
      <c r="L24" s="246" t="s">
        <v>173</v>
      </c>
      <c r="M24" s="246" t="s">
        <v>173</v>
      </c>
      <c r="N24" s="246" t="s">
        <v>173</v>
      </c>
      <c r="O24" s="246" t="s">
        <v>173</v>
      </c>
      <c r="P24" s="246" t="s">
        <v>173</v>
      </c>
      <c r="Q24" s="246" t="s">
        <v>173</v>
      </c>
      <c r="R24" s="246" t="s">
        <v>173</v>
      </c>
      <c r="S24" s="246" t="s">
        <v>173</v>
      </c>
      <c r="T24" s="246" t="s">
        <v>173</v>
      </c>
      <c r="U24" s="246" t="s">
        <v>173</v>
      </c>
      <c r="V24" s="246" t="s">
        <v>173</v>
      </c>
      <c r="W24" s="246" t="s">
        <v>173</v>
      </c>
      <c r="X24" s="246" t="s">
        <v>173</v>
      </c>
      <c r="Y24" s="246" t="s">
        <v>173</v>
      </c>
      <c r="Z24" s="246" t="s">
        <v>173</v>
      </c>
      <c r="AA24" s="246" t="s">
        <v>173</v>
      </c>
      <c r="AB24" s="246" t="s">
        <v>173</v>
      </c>
      <c r="AC24" s="246" t="s">
        <v>173</v>
      </c>
      <c r="AD24" s="246" t="s">
        <v>173</v>
      </c>
      <c r="AE24" s="246" t="s">
        <v>173</v>
      </c>
      <c r="AF24" s="246" t="s">
        <v>173</v>
      </c>
      <c r="AG24" s="246" t="s">
        <v>173</v>
      </c>
      <c r="AH24" s="246" t="s">
        <v>173</v>
      </c>
      <c r="AI24" s="246" t="s">
        <v>173</v>
      </c>
      <c r="AJ24" s="246" t="s">
        <v>173</v>
      </c>
      <c r="AK24" s="246" t="s">
        <v>173</v>
      </c>
      <c r="AL24" s="246" t="s">
        <v>173</v>
      </c>
    </row>
    <row r="25" spans="1:38" s="194" customFormat="1" ht="37.5" customHeight="1">
      <c r="A25" s="185" t="s">
        <v>28</v>
      </c>
      <c r="B25" s="186" t="s">
        <v>405</v>
      </c>
      <c r="C25" s="193" t="s">
        <v>114</v>
      </c>
      <c r="D25" s="246" t="s">
        <v>173</v>
      </c>
      <c r="E25" s="246">
        <f>E46</f>
        <v>0</v>
      </c>
      <c r="F25" s="246">
        <f t="shared" ref="F25:AL25" si="1">F46</f>
        <v>0</v>
      </c>
      <c r="G25" s="246">
        <f t="shared" si="1"/>
        <v>0</v>
      </c>
      <c r="H25" s="246">
        <f t="shared" si="1"/>
        <v>0</v>
      </c>
      <c r="I25" s="246">
        <f t="shared" si="1"/>
        <v>0</v>
      </c>
      <c r="J25" s="246">
        <f t="shared" si="1"/>
        <v>0</v>
      </c>
      <c r="K25" s="246">
        <f t="shared" si="1"/>
        <v>0</v>
      </c>
      <c r="L25" s="246">
        <f t="shared" si="1"/>
        <v>0</v>
      </c>
      <c r="M25" s="246">
        <f t="shared" si="1"/>
        <v>0</v>
      </c>
      <c r="N25" s="246">
        <f t="shared" si="1"/>
        <v>0</v>
      </c>
      <c r="O25" s="246">
        <f t="shared" si="1"/>
        <v>0</v>
      </c>
      <c r="P25" s="246">
        <f t="shared" si="1"/>
        <v>0</v>
      </c>
      <c r="Q25" s="246">
        <f t="shared" si="1"/>
        <v>0</v>
      </c>
      <c r="R25" s="246">
        <f t="shared" si="1"/>
        <v>0</v>
      </c>
      <c r="S25" s="246">
        <f t="shared" si="1"/>
        <v>0</v>
      </c>
      <c r="T25" s="246">
        <f t="shared" si="1"/>
        <v>0</v>
      </c>
      <c r="U25" s="246">
        <f t="shared" si="1"/>
        <v>0</v>
      </c>
      <c r="V25" s="246">
        <f t="shared" si="1"/>
        <v>0</v>
      </c>
      <c r="W25" s="246">
        <f t="shared" si="1"/>
        <v>0</v>
      </c>
      <c r="X25" s="246">
        <f t="shared" si="1"/>
        <v>0</v>
      </c>
      <c r="Y25" s="246">
        <f t="shared" si="1"/>
        <v>0</v>
      </c>
      <c r="Z25" s="246">
        <f t="shared" si="1"/>
        <v>34.292999999999999</v>
      </c>
      <c r="AA25" s="246">
        <f t="shared" si="1"/>
        <v>0</v>
      </c>
      <c r="AB25" s="246">
        <f t="shared" si="1"/>
        <v>0</v>
      </c>
      <c r="AC25" s="246">
        <f t="shared" si="1"/>
        <v>2.8</v>
      </c>
      <c r="AD25" s="246">
        <f t="shared" si="1"/>
        <v>0</v>
      </c>
      <c r="AE25" s="246">
        <f t="shared" si="1"/>
        <v>1</v>
      </c>
      <c r="AF25" s="246">
        <f t="shared" si="1"/>
        <v>0</v>
      </c>
      <c r="AG25" s="246">
        <f t="shared" si="1"/>
        <v>34.292999999999999</v>
      </c>
      <c r="AH25" s="246">
        <f t="shared" si="1"/>
        <v>0</v>
      </c>
      <c r="AI25" s="246">
        <f t="shared" si="1"/>
        <v>0</v>
      </c>
      <c r="AJ25" s="246">
        <f t="shared" si="1"/>
        <v>2.8</v>
      </c>
      <c r="AK25" s="246">
        <f t="shared" si="1"/>
        <v>0</v>
      </c>
      <c r="AL25" s="246">
        <f t="shared" si="1"/>
        <v>1</v>
      </c>
    </row>
    <row r="26" spans="1:38" s="194" customFormat="1" ht="30.75" customHeight="1">
      <c r="A26" s="185" t="s">
        <v>29</v>
      </c>
      <c r="B26" s="186" t="s">
        <v>81</v>
      </c>
      <c r="C26" s="193" t="s">
        <v>114</v>
      </c>
      <c r="D26" s="246" t="s">
        <v>173</v>
      </c>
      <c r="E26" s="246" t="s">
        <v>173</v>
      </c>
      <c r="F26" s="246" t="s">
        <v>173</v>
      </c>
      <c r="G26" s="246" t="s">
        <v>173</v>
      </c>
      <c r="H26" s="246" t="s">
        <v>173</v>
      </c>
      <c r="I26" s="246" t="s">
        <v>173</v>
      </c>
      <c r="J26" s="246" t="s">
        <v>173</v>
      </c>
      <c r="K26" s="246" t="s">
        <v>173</v>
      </c>
      <c r="L26" s="246" t="s">
        <v>173</v>
      </c>
      <c r="M26" s="246" t="s">
        <v>173</v>
      </c>
      <c r="N26" s="246" t="s">
        <v>173</v>
      </c>
      <c r="O26" s="246" t="s">
        <v>173</v>
      </c>
      <c r="P26" s="246" t="s">
        <v>173</v>
      </c>
      <c r="Q26" s="246" t="s">
        <v>173</v>
      </c>
      <c r="R26" s="246" t="s">
        <v>173</v>
      </c>
      <c r="S26" s="246" t="s">
        <v>173</v>
      </c>
      <c r="T26" s="246" t="s">
        <v>173</v>
      </c>
      <c r="U26" s="246" t="s">
        <v>173</v>
      </c>
      <c r="V26" s="246" t="s">
        <v>173</v>
      </c>
      <c r="W26" s="246" t="s">
        <v>173</v>
      </c>
      <c r="X26" s="246" t="s">
        <v>173</v>
      </c>
      <c r="Y26" s="246" t="s">
        <v>173</v>
      </c>
      <c r="Z26" s="246" t="s">
        <v>173</v>
      </c>
      <c r="AA26" s="246" t="s">
        <v>173</v>
      </c>
      <c r="AB26" s="246" t="s">
        <v>173</v>
      </c>
      <c r="AC26" s="246" t="s">
        <v>173</v>
      </c>
      <c r="AD26" s="246" t="s">
        <v>173</v>
      </c>
      <c r="AE26" s="246" t="s">
        <v>173</v>
      </c>
      <c r="AF26" s="246" t="s">
        <v>173</v>
      </c>
      <c r="AG26" s="246" t="s">
        <v>173</v>
      </c>
      <c r="AH26" s="246" t="s">
        <v>173</v>
      </c>
      <c r="AI26" s="246" t="s">
        <v>173</v>
      </c>
      <c r="AJ26" s="246" t="s">
        <v>173</v>
      </c>
      <c r="AK26" s="246" t="s">
        <v>173</v>
      </c>
      <c r="AL26" s="246" t="s">
        <v>173</v>
      </c>
    </row>
    <row r="27" spans="1:38" s="194" customFormat="1" ht="31.2">
      <c r="A27" s="185" t="s">
        <v>31</v>
      </c>
      <c r="B27" s="186" t="s">
        <v>82</v>
      </c>
      <c r="C27" s="193" t="s">
        <v>114</v>
      </c>
      <c r="D27" s="246" t="s">
        <v>173</v>
      </c>
      <c r="E27" s="246" t="s">
        <v>173</v>
      </c>
      <c r="F27" s="246" t="s">
        <v>173</v>
      </c>
      <c r="G27" s="246" t="s">
        <v>173</v>
      </c>
      <c r="H27" s="246" t="s">
        <v>173</v>
      </c>
      <c r="I27" s="246" t="s">
        <v>173</v>
      </c>
      <c r="J27" s="246" t="s">
        <v>173</v>
      </c>
      <c r="K27" s="246" t="s">
        <v>173</v>
      </c>
      <c r="L27" s="246" t="s">
        <v>173</v>
      </c>
      <c r="M27" s="246" t="s">
        <v>173</v>
      </c>
      <c r="N27" s="246" t="s">
        <v>173</v>
      </c>
      <c r="O27" s="246" t="s">
        <v>173</v>
      </c>
      <c r="P27" s="246" t="s">
        <v>173</v>
      </c>
      <c r="Q27" s="246" t="s">
        <v>173</v>
      </c>
      <c r="R27" s="246" t="s">
        <v>173</v>
      </c>
      <c r="S27" s="246" t="s">
        <v>173</v>
      </c>
      <c r="T27" s="246" t="s">
        <v>173</v>
      </c>
      <c r="U27" s="246" t="s">
        <v>173</v>
      </c>
      <c r="V27" s="246" t="s">
        <v>173</v>
      </c>
      <c r="W27" s="246" t="s">
        <v>173</v>
      </c>
      <c r="X27" s="246" t="s">
        <v>173</v>
      </c>
      <c r="Y27" s="246" t="s">
        <v>173</v>
      </c>
      <c r="Z27" s="246" t="s">
        <v>173</v>
      </c>
      <c r="AA27" s="246" t="s">
        <v>173</v>
      </c>
      <c r="AB27" s="246" t="s">
        <v>173</v>
      </c>
      <c r="AC27" s="246" t="s">
        <v>173</v>
      </c>
      <c r="AD27" s="246" t="s">
        <v>173</v>
      </c>
      <c r="AE27" s="246" t="s">
        <v>173</v>
      </c>
      <c r="AF27" s="246" t="s">
        <v>173</v>
      </c>
      <c r="AG27" s="246" t="s">
        <v>173</v>
      </c>
      <c r="AH27" s="246" t="s">
        <v>173</v>
      </c>
      <c r="AI27" s="246" t="s">
        <v>173</v>
      </c>
      <c r="AJ27" s="246" t="s">
        <v>173</v>
      </c>
      <c r="AK27" s="246" t="s">
        <v>173</v>
      </c>
      <c r="AL27" s="246" t="s">
        <v>173</v>
      </c>
    </row>
    <row r="28" spans="1:38" s="194" customFormat="1" ht="46.8">
      <c r="A28" s="185" t="s">
        <v>39</v>
      </c>
      <c r="B28" s="186" t="s">
        <v>83</v>
      </c>
      <c r="C28" s="193" t="s">
        <v>114</v>
      </c>
      <c r="D28" s="246" t="s">
        <v>173</v>
      </c>
      <c r="E28" s="246" t="s">
        <v>173</v>
      </c>
      <c r="F28" s="246" t="s">
        <v>173</v>
      </c>
      <c r="G28" s="246" t="s">
        <v>173</v>
      </c>
      <c r="H28" s="246" t="s">
        <v>173</v>
      </c>
      <c r="I28" s="246" t="s">
        <v>173</v>
      </c>
      <c r="J28" s="246" t="s">
        <v>173</v>
      </c>
      <c r="K28" s="246" t="s">
        <v>173</v>
      </c>
      <c r="L28" s="246" t="s">
        <v>173</v>
      </c>
      <c r="M28" s="246" t="s">
        <v>173</v>
      </c>
      <c r="N28" s="246" t="s">
        <v>173</v>
      </c>
      <c r="O28" s="246" t="s">
        <v>173</v>
      </c>
      <c r="P28" s="246" t="s">
        <v>173</v>
      </c>
      <c r="Q28" s="246" t="s">
        <v>173</v>
      </c>
      <c r="R28" s="246" t="s">
        <v>173</v>
      </c>
      <c r="S28" s="246" t="s">
        <v>173</v>
      </c>
      <c r="T28" s="246" t="s">
        <v>173</v>
      </c>
      <c r="U28" s="246" t="s">
        <v>173</v>
      </c>
      <c r="V28" s="246" t="s">
        <v>173</v>
      </c>
      <c r="W28" s="246" t="s">
        <v>173</v>
      </c>
      <c r="X28" s="246" t="s">
        <v>173</v>
      </c>
      <c r="Y28" s="246" t="s">
        <v>173</v>
      </c>
      <c r="Z28" s="246" t="s">
        <v>173</v>
      </c>
      <c r="AA28" s="246" t="s">
        <v>173</v>
      </c>
      <c r="AB28" s="246" t="s">
        <v>173</v>
      </c>
      <c r="AC28" s="246" t="s">
        <v>173</v>
      </c>
      <c r="AD28" s="246" t="s">
        <v>173</v>
      </c>
      <c r="AE28" s="246" t="s">
        <v>173</v>
      </c>
      <c r="AF28" s="246" t="s">
        <v>173</v>
      </c>
      <c r="AG28" s="246" t="s">
        <v>173</v>
      </c>
      <c r="AH28" s="246" t="s">
        <v>173</v>
      </c>
      <c r="AI28" s="246" t="s">
        <v>173</v>
      </c>
      <c r="AJ28" s="246" t="s">
        <v>173</v>
      </c>
      <c r="AK28" s="246" t="s">
        <v>173</v>
      </c>
      <c r="AL28" s="246" t="s">
        <v>173</v>
      </c>
    </row>
    <row r="29" spans="1:38" s="194" customFormat="1" ht="46.8">
      <c r="A29" s="185" t="s">
        <v>40</v>
      </c>
      <c r="B29" s="186" t="s">
        <v>146</v>
      </c>
      <c r="C29" s="193" t="s">
        <v>114</v>
      </c>
      <c r="D29" s="246" t="s">
        <v>173</v>
      </c>
      <c r="E29" s="246" t="s">
        <v>173</v>
      </c>
      <c r="F29" s="246" t="s">
        <v>173</v>
      </c>
      <c r="G29" s="246" t="s">
        <v>173</v>
      </c>
      <c r="H29" s="246" t="s">
        <v>173</v>
      </c>
      <c r="I29" s="246" t="s">
        <v>173</v>
      </c>
      <c r="J29" s="246" t="s">
        <v>173</v>
      </c>
      <c r="K29" s="246" t="s">
        <v>173</v>
      </c>
      <c r="L29" s="246" t="s">
        <v>173</v>
      </c>
      <c r="M29" s="246" t="s">
        <v>173</v>
      </c>
      <c r="N29" s="246" t="s">
        <v>173</v>
      </c>
      <c r="O29" s="246" t="s">
        <v>173</v>
      </c>
      <c r="P29" s="246" t="s">
        <v>173</v>
      </c>
      <c r="Q29" s="246" t="s">
        <v>173</v>
      </c>
      <c r="R29" s="246" t="s">
        <v>173</v>
      </c>
      <c r="S29" s="246" t="s">
        <v>173</v>
      </c>
      <c r="T29" s="246" t="s">
        <v>173</v>
      </c>
      <c r="U29" s="246" t="s">
        <v>173</v>
      </c>
      <c r="V29" s="246" t="s">
        <v>173</v>
      </c>
      <c r="W29" s="246" t="s">
        <v>173</v>
      </c>
      <c r="X29" s="246" t="s">
        <v>173</v>
      </c>
      <c r="Y29" s="246" t="s">
        <v>173</v>
      </c>
      <c r="Z29" s="246" t="s">
        <v>173</v>
      </c>
      <c r="AA29" s="246" t="s">
        <v>173</v>
      </c>
      <c r="AB29" s="246" t="s">
        <v>173</v>
      </c>
      <c r="AC29" s="246" t="s">
        <v>173</v>
      </c>
      <c r="AD29" s="246" t="s">
        <v>173</v>
      </c>
      <c r="AE29" s="246" t="s">
        <v>173</v>
      </c>
      <c r="AF29" s="246" t="s">
        <v>173</v>
      </c>
      <c r="AG29" s="246" t="s">
        <v>173</v>
      </c>
      <c r="AH29" s="246" t="s">
        <v>173</v>
      </c>
      <c r="AI29" s="246" t="s">
        <v>173</v>
      </c>
      <c r="AJ29" s="246" t="s">
        <v>173</v>
      </c>
      <c r="AK29" s="246" t="s">
        <v>173</v>
      </c>
      <c r="AL29" s="246" t="s">
        <v>173</v>
      </c>
    </row>
    <row r="30" spans="1:38" s="194" customFormat="1" ht="46.8">
      <c r="A30" s="185" t="s">
        <v>41</v>
      </c>
      <c r="B30" s="186" t="s">
        <v>84</v>
      </c>
      <c r="C30" s="193" t="s">
        <v>114</v>
      </c>
      <c r="D30" s="246" t="s">
        <v>173</v>
      </c>
      <c r="E30" s="246" t="s">
        <v>173</v>
      </c>
      <c r="F30" s="246" t="s">
        <v>173</v>
      </c>
      <c r="G30" s="246" t="s">
        <v>173</v>
      </c>
      <c r="H30" s="246" t="s">
        <v>173</v>
      </c>
      <c r="I30" s="246" t="s">
        <v>173</v>
      </c>
      <c r="J30" s="246" t="s">
        <v>173</v>
      </c>
      <c r="K30" s="246" t="s">
        <v>173</v>
      </c>
      <c r="L30" s="246" t="s">
        <v>173</v>
      </c>
      <c r="M30" s="246" t="s">
        <v>173</v>
      </c>
      <c r="N30" s="246" t="s">
        <v>173</v>
      </c>
      <c r="O30" s="246" t="s">
        <v>173</v>
      </c>
      <c r="P30" s="246" t="s">
        <v>173</v>
      </c>
      <c r="Q30" s="246" t="s">
        <v>173</v>
      </c>
      <c r="R30" s="246" t="s">
        <v>173</v>
      </c>
      <c r="S30" s="246" t="s">
        <v>173</v>
      </c>
      <c r="T30" s="246" t="s">
        <v>173</v>
      </c>
      <c r="U30" s="246" t="s">
        <v>173</v>
      </c>
      <c r="V30" s="246" t="s">
        <v>173</v>
      </c>
      <c r="W30" s="246" t="s">
        <v>173</v>
      </c>
      <c r="X30" s="246" t="s">
        <v>173</v>
      </c>
      <c r="Y30" s="246" t="s">
        <v>173</v>
      </c>
      <c r="Z30" s="246" t="s">
        <v>173</v>
      </c>
      <c r="AA30" s="246" t="s">
        <v>173</v>
      </c>
      <c r="AB30" s="246" t="s">
        <v>173</v>
      </c>
      <c r="AC30" s="246" t="s">
        <v>173</v>
      </c>
      <c r="AD30" s="246" t="s">
        <v>173</v>
      </c>
      <c r="AE30" s="246" t="s">
        <v>173</v>
      </c>
      <c r="AF30" s="246" t="s">
        <v>173</v>
      </c>
      <c r="AG30" s="246" t="s">
        <v>173</v>
      </c>
      <c r="AH30" s="246" t="s">
        <v>173</v>
      </c>
      <c r="AI30" s="246" t="s">
        <v>173</v>
      </c>
      <c r="AJ30" s="246" t="s">
        <v>173</v>
      </c>
      <c r="AK30" s="246" t="s">
        <v>173</v>
      </c>
      <c r="AL30" s="246" t="s">
        <v>173</v>
      </c>
    </row>
    <row r="31" spans="1:38" s="194" customFormat="1" ht="31.2">
      <c r="A31" s="185" t="s">
        <v>32</v>
      </c>
      <c r="B31" s="186" t="s">
        <v>85</v>
      </c>
      <c r="C31" s="193" t="s">
        <v>114</v>
      </c>
      <c r="D31" s="246" t="s">
        <v>173</v>
      </c>
      <c r="E31" s="246" t="s">
        <v>173</v>
      </c>
      <c r="F31" s="246" t="s">
        <v>173</v>
      </c>
      <c r="G31" s="246" t="s">
        <v>173</v>
      </c>
      <c r="H31" s="246" t="s">
        <v>173</v>
      </c>
      <c r="I31" s="246" t="s">
        <v>173</v>
      </c>
      <c r="J31" s="246" t="s">
        <v>173</v>
      </c>
      <c r="K31" s="246" t="s">
        <v>173</v>
      </c>
      <c r="L31" s="246" t="s">
        <v>173</v>
      </c>
      <c r="M31" s="246" t="s">
        <v>173</v>
      </c>
      <c r="N31" s="246" t="s">
        <v>173</v>
      </c>
      <c r="O31" s="246" t="s">
        <v>173</v>
      </c>
      <c r="P31" s="246" t="s">
        <v>173</v>
      </c>
      <c r="Q31" s="246" t="s">
        <v>173</v>
      </c>
      <c r="R31" s="246" t="s">
        <v>173</v>
      </c>
      <c r="S31" s="246" t="s">
        <v>173</v>
      </c>
      <c r="T31" s="246" t="s">
        <v>173</v>
      </c>
      <c r="U31" s="246" t="s">
        <v>173</v>
      </c>
      <c r="V31" s="246" t="s">
        <v>173</v>
      </c>
      <c r="W31" s="246" t="s">
        <v>173</v>
      </c>
      <c r="X31" s="246" t="s">
        <v>173</v>
      </c>
      <c r="Y31" s="246" t="s">
        <v>173</v>
      </c>
      <c r="Z31" s="246" t="s">
        <v>173</v>
      </c>
      <c r="AA31" s="246" t="s">
        <v>173</v>
      </c>
      <c r="AB31" s="246" t="s">
        <v>173</v>
      </c>
      <c r="AC31" s="246" t="s">
        <v>173</v>
      </c>
      <c r="AD31" s="246" t="s">
        <v>173</v>
      </c>
      <c r="AE31" s="246" t="s">
        <v>173</v>
      </c>
      <c r="AF31" s="246" t="s">
        <v>173</v>
      </c>
      <c r="AG31" s="246" t="s">
        <v>173</v>
      </c>
      <c r="AH31" s="246" t="s">
        <v>173</v>
      </c>
      <c r="AI31" s="246" t="s">
        <v>173</v>
      </c>
      <c r="AJ31" s="246" t="s">
        <v>173</v>
      </c>
      <c r="AK31" s="246" t="s">
        <v>173</v>
      </c>
      <c r="AL31" s="246" t="s">
        <v>173</v>
      </c>
    </row>
    <row r="32" spans="1:38" s="194" customFormat="1" ht="46.8">
      <c r="A32" s="185" t="s">
        <v>42</v>
      </c>
      <c r="B32" s="186" t="s">
        <v>147</v>
      </c>
      <c r="C32" s="193" t="s">
        <v>114</v>
      </c>
      <c r="D32" s="246" t="s">
        <v>173</v>
      </c>
      <c r="E32" s="246" t="s">
        <v>173</v>
      </c>
      <c r="F32" s="246" t="s">
        <v>173</v>
      </c>
      <c r="G32" s="246" t="s">
        <v>173</v>
      </c>
      <c r="H32" s="246" t="s">
        <v>173</v>
      </c>
      <c r="I32" s="246" t="s">
        <v>173</v>
      </c>
      <c r="J32" s="246" t="s">
        <v>173</v>
      </c>
      <c r="K32" s="246" t="s">
        <v>173</v>
      </c>
      <c r="L32" s="246" t="s">
        <v>173</v>
      </c>
      <c r="M32" s="246" t="s">
        <v>173</v>
      </c>
      <c r="N32" s="246" t="s">
        <v>173</v>
      </c>
      <c r="O32" s="246" t="s">
        <v>173</v>
      </c>
      <c r="P32" s="246" t="s">
        <v>173</v>
      </c>
      <c r="Q32" s="246" t="s">
        <v>173</v>
      </c>
      <c r="R32" s="246" t="s">
        <v>173</v>
      </c>
      <c r="S32" s="246" t="s">
        <v>173</v>
      </c>
      <c r="T32" s="246" t="s">
        <v>173</v>
      </c>
      <c r="U32" s="246" t="s">
        <v>173</v>
      </c>
      <c r="V32" s="246" t="s">
        <v>173</v>
      </c>
      <c r="W32" s="246" t="s">
        <v>173</v>
      </c>
      <c r="X32" s="246" t="s">
        <v>173</v>
      </c>
      <c r="Y32" s="246" t="s">
        <v>173</v>
      </c>
      <c r="Z32" s="246" t="s">
        <v>173</v>
      </c>
      <c r="AA32" s="246" t="s">
        <v>173</v>
      </c>
      <c r="AB32" s="246" t="s">
        <v>173</v>
      </c>
      <c r="AC32" s="246" t="s">
        <v>173</v>
      </c>
      <c r="AD32" s="246" t="s">
        <v>173</v>
      </c>
      <c r="AE32" s="246" t="s">
        <v>173</v>
      </c>
      <c r="AF32" s="246" t="s">
        <v>173</v>
      </c>
      <c r="AG32" s="246" t="s">
        <v>173</v>
      </c>
      <c r="AH32" s="246" t="s">
        <v>173</v>
      </c>
      <c r="AI32" s="246" t="s">
        <v>173</v>
      </c>
      <c r="AJ32" s="246" t="s">
        <v>173</v>
      </c>
      <c r="AK32" s="246" t="s">
        <v>173</v>
      </c>
      <c r="AL32" s="246" t="s">
        <v>173</v>
      </c>
    </row>
    <row r="33" spans="1:38" s="194" customFormat="1" ht="31.2">
      <c r="A33" s="185" t="s">
        <v>43</v>
      </c>
      <c r="B33" s="186" t="s">
        <v>86</v>
      </c>
      <c r="C33" s="193" t="s">
        <v>114</v>
      </c>
      <c r="D33" s="246" t="s">
        <v>173</v>
      </c>
      <c r="E33" s="246" t="s">
        <v>173</v>
      </c>
      <c r="F33" s="246" t="s">
        <v>173</v>
      </c>
      <c r="G33" s="246" t="s">
        <v>173</v>
      </c>
      <c r="H33" s="246" t="s">
        <v>173</v>
      </c>
      <c r="I33" s="246" t="s">
        <v>173</v>
      </c>
      <c r="J33" s="246" t="s">
        <v>173</v>
      </c>
      <c r="K33" s="246" t="s">
        <v>173</v>
      </c>
      <c r="L33" s="246" t="s">
        <v>173</v>
      </c>
      <c r="M33" s="246" t="s">
        <v>173</v>
      </c>
      <c r="N33" s="246" t="s">
        <v>173</v>
      </c>
      <c r="O33" s="246" t="s">
        <v>173</v>
      </c>
      <c r="P33" s="246" t="s">
        <v>173</v>
      </c>
      <c r="Q33" s="246" t="s">
        <v>173</v>
      </c>
      <c r="R33" s="246" t="s">
        <v>173</v>
      </c>
      <c r="S33" s="246" t="s">
        <v>173</v>
      </c>
      <c r="T33" s="246" t="s">
        <v>173</v>
      </c>
      <c r="U33" s="246" t="s">
        <v>173</v>
      </c>
      <c r="V33" s="246" t="s">
        <v>173</v>
      </c>
      <c r="W33" s="246" t="s">
        <v>173</v>
      </c>
      <c r="X33" s="246" t="s">
        <v>173</v>
      </c>
      <c r="Y33" s="246" t="s">
        <v>173</v>
      </c>
      <c r="Z33" s="246" t="s">
        <v>173</v>
      </c>
      <c r="AA33" s="246" t="s">
        <v>173</v>
      </c>
      <c r="AB33" s="246" t="s">
        <v>173</v>
      </c>
      <c r="AC33" s="246" t="s">
        <v>173</v>
      </c>
      <c r="AD33" s="246" t="s">
        <v>173</v>
      </c>
      <c r="AE33" s="246" t="s">
        <v>173</v>
      </c>
      <c r="AF33" s="246" t="s">
        <v>173</v>
      </c>
      <c r="AG33" s="246" t="s">
        <v>173</v>
      </c>
      <c r="AH33" s="246" t="s">
        <v>173</v>
      </c>
      <c r="AI33" s="246" t="s">
        <v>173</v>
      </c>
      <c r="AJ33" s="246" t="s">
        <v>173</v>
      </c>
      <c r="AK33" s="246" t="s">
        <v>173</v>
      </c>
      <c r="AL33" s="246" t="s">
        <v>173</v>
      </c>
    </row>
    <row r="34" spans="1:38" s="194" customFormat="1" ht="31.2">
      <c r="A34" s="185" t="s">
        <v>33</v>
      </c>
      <c r="B34" s="186" t="s">
        <v>148</v>
      </c>
      <c r="C34" s="193" t="s">
        <v>114</v>
      </c>
      <c r="D34" s="246" t="s">
        <v>173</v>
      </c>
      <c r="E34" s="246" t="s">
        <v>173</v>
      </c>
      <c r="F34" s="246" t="s">
        <v>173</v>
      </c>
      <c r="G34" s="246" t="s">
        <v>173</v>
      </c>
      <c r="H34" s="246" t="s">
        <v>173</v>
      </c>
      <c r="I34" s="246" t="s">
        <v>173</v>
      </c>
      <c r="J34" s="246" t="s">
        <v>173</v>
      </c>
      <c r="K34" s="246" t="s">
        <v>173</v>
      </c>
      <c r="L34" s="246" t="s">
        <v>173</v>
      </c>
      <c r="M34" s="246" t="s">
        <v>173</v>
      </c>
      <c r="N34" s="246" t="s">
        <v>173</v>
      </c>
      <c r="O34" s="246" t="s">
        <v>173</v>
      </c>
      <c r="P34" s="246" t="s">
        <v>173</v>
      </c>
      <c r="Q34" s="246" t="s">
        <v>173</v>
      </c>
      <c r="R34" s="246" t="s">
        <v>173</v>
      </c>
      <c r="S34" s="246" t="s">
        <v>173</v>
      </c>
      <c r="T34" s="246" t="s">
        <v>173</v>
      </c>
      <c r="U34" s="246" t="s">
        <v>173</v>
      </c>
      <c r="V34" s="246" t="s">
        <v>173</v>
      </c>
      <c r="W34" s="246" t="s">
        <v>173</v>
      </c>
      <c r="X34" s="246" t="s">
        <v>173</v>
      </c>
      <c r="Y34" s="246" t="s">
        <v>173</v>
      </c>
      <c r="Z34" s="246" t="s">
        <v>173</v>
      </c>
      <c r="AA34" s="246" t="s">
        <v>173</v>
      </c>
      <c r="AB34" s="246" t="s">
        <v>173</v>
      </c>
      <c r="AC34" s="246" t="s">
        <v>173</v>
      </c>
      <c r="AD34" s="246" t="s">
        <v>173</v>
      </c>
      <c r="AE34" s="246" t="s">
        <v>173</v>
      </c>
      <c r="AF34" s="246" t="s">
        <v>173</v>
      </c>
      <c r="AG34" s="246" t="s">
        <v>173</v>
      </c>
      <c r="AH34" s="246" t="s">
        <v>173</v>
      </c>
      <c r="AI34" s="246" t="s">
        <v>173</v>
      </c>
      <c r="AJ34" s="246" t="s">
        <v>173</v>
      </c>
      <c r="AK34" s="246" t="s">
        <v>173</v>
      </c>
      <c r="AL34" s="246" t="s">
        <v>173</v>
      </c>
    </row>
    <row r="35" spans="1:38" s="194" customFormat="1" ht="31.2">
      <c r="A35" s="185" t="s">
        <v>44</v>
      </c>
      <c r="B35" s="186" t="s">
        <v>121</v>
      </c>
      <c r="C35" s="193" t="s">
        <v>114</v>
      </c>
      <c r="D35" s="246" t="s">
        <v>173</v>
      </c>
      <c r="E35" s="246" t="s">
        <v>173</v>
      </c>
      <c r="F35" s="246" t="s">
        <v>173</v>
      </c>
      <c r="G35" s="246" t="s">
        <v>173</v>
      </c>
      <c r="H35" s="246" t="s">
        <v>173</v>
      </c>
      <c r="I35" s="246" t="s">
        <v>173</v>
      </c>
      <c r="J35" s="246" t="s">
        <v>173</v>
      </c>
      <c r="K35" s="246" t="s">
        <v>173</v>
      </c>
      <c r="L35" s="246" t="s">
        <v>173</v>
      </c>
      <c r="M35" s="246" t="s">
        <v>173</v>
      </c>
      <c r="N35" s="246" t="s">
        <v>173</v>
      </c>
      <c r="O35" s="246" t="s">
        <v>173</v>
      </c>
      <c r="P35" s="246" t="s">
        <v>173</v>
      </c>
      <c r="Q35" s="246" t="s">
        <v>173</v>
      </c>
      <c r="R35" s="246" t="s">
        <v>173</v>
      </c>
      <c r="S35" s="246" t="s">
        <v>173</v>
      </c>
      <c r="T35" s="246" t="s">
        <v>173</v>
      </c>
      <c r="U35" s="246" t="s">
        <v>173</v>
      </c>
      <c r="V35" s="246" t="s">
        <v>173</v>
      </c>
      <c r="W35" s="246" t="s">
        <v>173</v>
      </c>
      <c r="X35" s="246" t="s">
        <v>173</v>
      </c>
      <c r="Y35" s="246" t="s">
        <v>173</v>
      </c>
      <c r="Z35" s="246" t="s">
        <v>173</v>
      </c>
      <c r="AA35" s="246" t="s">
        <v>173</v>
      </c>
      <c r="AB35" s="246" t="s">
        <v>173</v>
      </c>
      <c r="AC35" s="246" t="s">
        <v>173</v>
      </c>
      <c r="AD35" s="246" t="s">
        <v>173</v>
      </c>
      <c r="AE35" s="246" t="s">
        <v>173</v>
      </c>
      <c r="AF35" s="246" t="s">
        <v>173</v>
      </c>
      <c r="AG35" s="246" t="s">
        <v>173</v>
      </c>
      <c r="AH35" s="246" t="s">
        <v>173</v>
      </c>
      <c r="AI35" s="246" t="s">
        <v>173</v>
      </c>
      <c r="AJ35" s="246" t="s">
        <v>173</v>
      </c>
      <c r="AK35" s="246" t="s">
        <v>173</v>
      </c>
      <c r="AL35" s="246" t="s">
        <v>173</v>
      </c>
    </row>
    <row r="36" spans="1:38" s="194" customFormat="1" ht="78">
      <c r="A36" s="185" t="s">
        <v>44</v>
      </c>
      <c r="B36" s="186" t="s">
        <v>149</v>
      </c>
      <c r="C36" s="193" t="s">
        <v>114</v>
      </c>
      <c r="D36" s="246" t="s">
        <v>173</v>
      </c>
      <c r="E36" s="246" t="s">
        <v>173</v>
      </c>
      <c r="F36" s="246" t="s">
        <v>173</v>
      </c>
      <c r="G36" s="246" t="s">
        <v>173</v>
      </c>
      <c r="H36" s="246" t="s">
        <v>173</v>
      </c>
      <c r="I36" s="246" t="s">
        <v>173</v>
      </c>
      <c r="J36" s="246" t="s">
        <v>173</v>
      </c>
      <c r="K36" s="246" t="s">
        <v>173</v>
      </c>
      <c r="L36" s="246" t="s">
        <v>173</v>
      </c>
      <c r="M36" s="246" t="s">
        <v>173</v>
      </c>
      <c r="N36" s="246" t="s">
        <v>173</v>
      </c>
      <c r="O36" s="246" t="s">
        <v>173</v>
      </c>
      <c r="P36" s="246" t="s">
        <v>173</v>
      </c>
      <c r="Q36" s="246" t="s">
        <v>173</v>
      </c>
      <c r="R36" s="246" t="s">
        <v>173</v>
      </c>
      <c r="S36" s="246" t="s">
        <v>173</v>
      </c>
      <c r="T36" s="246" t="s">
        <v>173</v>
      </c>
      <c r="U36" s="246" t="s">
        <v>173</v>
      </c>
      <c r="V36" s="246" t="s">
        <v>173</v>
      </c>
      <c r="W36" s="246" t="s">
        <v>173</v>
      </c>
      <c r="X36" s="246" t="s">
        <v>173</v>
      </c>
      <c r="Y36" s="246" t="s">
        <v>173</v>
      </c>
      <c r="Z36" s="246" t="s">
        <v>173</v>
      </c>
      <c r="AA36" s="246" t="s">
        <v>173</v>
      </c>
      <c r="AB36" s="246" t="s">
        <v>173</v>
      </c>
      <c r="AC36" s="246" t="s">
        <v>173</v>
      </c>
      <c r="AD36" s="246" t="s">
        <v>173</v>
      </c>
      <c r="AE36" s="246" t="s">
        <v>173</v>
      </c>
      <c r="AF36" s="246" t="s">
        <v>173</v>
      </c>
      <c r="AG36" s="246" t="s">
        <v>173</v>
      </c>
      <c r="AH36" s="246" t="s">
        <v>173</v>
      </c>
      <c r="AI36" s="246" t="s">
        <v>173</v>
      </c>
      <c r="AJ36" s="246" t="s">
        <v>173</v>
      </c>
      <c r="AK36" s="246" t="s">
        <v>173</v>
      </c>
      <c r="AL36" s="246" t="s">
        <v>173</v>
      </c>
    </row>
    <row r="37" spans="1:38" s="194" customFormat="1" ht="78">
      <c r="A37" s="185" t="s">
        <v>44</v>
      </c>
      <c r="B37" s="186" t="s">
        <v>87</v>
      </c>
      <c r="C37" s="193" t="s">
        <v>114</v>
      </c>
      <c r="D37" s="246" t="s">
        <v>173</v>
      </c>
      <c r="E37" s="246" t="s">
        <v>173</v>
      </c>
      <c r="F37" s="246" t="s">
        <v>173</v>
      </c>
      <c r="G37" s="246" t="s">
        <v>173</v>
      </c>
      <c r="H37" s="246" t="s">
        <v>173</v>
      </c>
      <c r="I37" s="246" t="s">
        <v>173</v>
      </c>
      <c r="J37" s="246" t="s">
        <v>173</v>
      </c>
      <c r="K37" s="246" t="s">
        <v>173</v>
      </c>
      <c r="L37" s="246" t="s">
        <v>173</v>
      </c>
      <c r="M37" s="246" t="s">
        <v>173</v>
      </c>
      <c r="N37" s="246" t="s">
        <v>173</v>
      </c>
      <c r="O37" s="246" t="s">
        <v>173</v>
      </c>
      <c r="P37" s="246" t="s">
        <v>173</v>
      </c>
      <c r="Q37" s="246" t="s">
        <v>173</v>
      </c>
      <c r="R37" s="246" t="s">
        <v>173</v>
      </c>
      <c r="S37" s="246" t="s">
        <v>173</v>
      </c>
      <c r="T37" s="246" t="s">
        <v>173</v>
      </c>
      <c r="U37" s="246" t="s">
        <v>173</v>
      </c>
      <c r="V37" s="246" t="s">
        <v>173</v>
      </c>
      <c r="W37" s="246" t="s">
        <v>173</v>
      </c>
      <c r="X37" s="246" t="s">
        <v>173</v>
      </c>
      <c r="Y37" s="246" t="s">
        <v>173</v>
      </c>
      <c r="Z37" s="246" t="s">
        <v>173</v>
      </c>
      <c r="AA37" s="246" t="s">
        <v>173</v>
      </c>
      <c r="AB37" s="246" t="s">
        <v>173</v>
      </c>
      <c r="AC37" s="246" t="s">
        <v>173</v>
      </c>
      <c r="AD37" s="246" t="s">
        <v>173</v>
      </c>
      <c r="AE37" s="246" t="s">
        <v>173</v>
      </c>
      <c r="AF37" s="246" t="s">
        <v>173</v>
      </c>
      <c r="AG37" s="246" t="s">
        <v>173</v>
      </c>
      <c r="AH37" s="246" t="s">
        <v>173</v>
      </c>
      <c r="AI37" s="246" t="s">
        <v>173</v>
      </c>
      <c r="AJ37" s="246" t="s">
        <v>173</v>
      </c>
      <c r="AK37" s="246" t="s">
        <v>173</v>
      </c>
      <c r="AL37" s="246" t="s">
        <v>173</v>
      </c>
    </row>
    <row r="38" spans="1:38" s="194" customFormat="1" ht="78">
      <c r="A38" s="185" t="s">
        <v>44</v>
      </c>
      <c r="B38" s="186" t="s">
        <v>150</v>
      </c>
      <c r="C38" s="193" t="s">
        <v>114</v>
      </c>
      <c r="D38" s="246" t="s">
        <v>173</v>
      </c>
      <c r="E38" s="246" t="s">
        <v>173</v>
      </c>
      <c r="F38" s="246" t="s">
        <v>173</v>
      </c>
      <c r="G38" s="246" t="s">
        <v>173</v>
      </c>
      <c r="H38" s="246" t="s">
        <v>173</v>
      </c>
      <c r="I38" s="246" t="s">
        <v>173</v>
      </c>
      <c r="J38" s="246" t="s">
        <v>173</v>
      </c>
      <c r="K38" s="246" t="s">
        <v>173</v>
      </c>
      <c r="L38" s="246" t="s">
        <v>173</v>
      </c>
      <c r="M38" s="246" t="s">
        <v>173</v>
      </c>
      <c r="N38" s="246" t="s">
        <v>173</v>
      </c>
      <c r="O38" s="246" t="s">
        <v>173</v>
      </c>
      <c r="P38" s="246" t="s">
        <v>173</v>
      </c>
      <c r="Q38" s="246" t="s">
        <v>173</v>
      </c>
      <c r="R38" s="246" t="s">
        <v>173</v>
      </c>
      <c r="S38" s="246" t="s">
        <v>173</v>
      </c>
      <c r="T38" s="246" t="s">
        <v>173</v>
      </c>
      <c r="U38" s="246" t="s">
        <v>173</v>
      </c>
      <c r="V38" s="246" t="s">
        <v>173</v>
      </c>
      <c r="W38" s="246" t="s">
        <v>173</v>
      </c>
      <c r="X38" s="246" t="s">
        <v>173</v>
      </c>
      <c r="Y38" s="246" t="s">
        <v>173</v>
      </c>
      <c r="Z38" s="246" t="s">
        <v>173</v>
      </c>
      <c r="AA38" s="246" t="s">
        <v>173</v>
      </c>
      <c r="AB38" s="246" t="s">
        <v>173</v>
      </c>
      <c r="AC38" s="246" t="s">
        <v>173</v>
      </c>
      <c r="AD38" s="246" t="s">
        <v>173</v>
      </c>
      <c r="AE38" s="246" t="s">
        <v>173</v>
      </c>
      <c r="AF38" s="246" t="s">
        <v>173</v>
      </c>
      <c r="AG38" s="246" t="s">
        <v>173</v>
      </c>
      <c r="AH38" s="246" t="s">
        <v>173</v>
      </c>
      <c r="AI38" s="246" t="s">
        <v>173</v>
      </c>
      <c r="AJ38" s="246" t="s">
        <v>173</v>
      </c>
      <c r="AK38" s="246" t="s">
        <v>173</v>
      </c>
      <c r="AL38" s="246" t="s">
        <v>173</v>
      </c>
    </row>
    <row r="39" spans="1:38" s="194" customFormat="1" ht="31.2">
      <c r="A39" s="185" t="s">
        <v>45</v>
      </c>
      <c r="B39" s="186" t="s">
        <v>121</v>
      </c>
      <c r="C39" s="193" t="s">
        <v>114</v>
      </c>
      <c r="D39" s="246" t="s">
        <v>173</v>
      </c>
      <c r="E39" s="246" t="s">
        <v>173</v>
      </c>
      <c r="F39" s="246" t="s">
        <v>173</v>
      </c>
      <c r="G39" s="246" t="s">
        <v>173</v>
      </c>
      <c r="H39" s="246" t="s">
        <v>173</v>
      </c>
      <c r="I39" s="246" t="s">
        <v>173</v>
      </c>
      <c r="J39" s="246" t="s">
        <v>173</v>
      </c>
      <c r="K39" s="246" t="s">
        <v>173</v>
      </c>
      <c r="L39" s="246" t="s">
        <v>173</v>
      </c>
      <c r="M39" s="246" t="s">
        <v>173</v>
      </c>
      <c r="N39" s="246" t="s">
        <v>173</v>
      </c>
      <c r="O39" s="246" t="s">
        <v>173</v>
      </c>
      <c r="P39" s="246" t="s">
        <v>173</v>
      </c>
      <c r="Q39" s="246" t="s">
        <v>173</v>
      </c>
      <c r="R39" s="246" t="s">
        <v>173</v>
      </c>
      <c r="S39" s="246" t="s">
        <v>173</v>
      </c>
      <c r="T39" s="246" t="s">
        <v>173</v>
      </c>
      <c r="U39" s="246" t="s">
        <v>173</v>
      </c>
      <c r="V39" s="246" t="s">
        <v>173</v>
      </c>
      <c r="W39" s="246" t="s">
        <v>173</v>
      </c>
      <c r="X39" s="246" t="s">
        <v>173</v>
      </c>
      <c r="Y39" s="246" t="s">
        <v>173</v>
      </c>
      <c r="Z39" s="246" t="s">
        <v>173</v>
      </c>
      <c r="AA39" s="246" t="s">
        <v>173</v>
      </c>
      <c r="AB39" s="246" t="s">
        <v>173</v>
      </c>
      <c r="AC39" s="246" t="s">
        <v>173</v>
      </c>
      <c r="AD39" s="246" t="s">
        <v>173</v>
      </c>
      <c r="AE39" s="246" t="s">
        <v>173</v>
      </c>
      <c r="AF39" s="246" t="s">
        <v>173</v>
      </c>
      <c r="AG39" s="246" t="s">
        <v>173</v>
      </c>
      <c r="AH39" s="246" t="s">
        <v>173</v>
      </c>
      <c r="AI39" s="246" t="s">
        <v>173</v>
      </c>
      <c r="AJ39" s="246" t="s">
        <v>173</v>
      </c>
      <c r="AK39" s="246" t="s">
        <v>173</v>
      </c>
      <c r="AL39" s="246" t="s">
        <v>173</v>
      </c>
    </row>
    <row r="40" spans="1:38" s="194" customFormat="1" ht="78">
      <c r="A40" s="185" t="s">
        <v>45</v>
      </c>
      <c r="B40" s="186" t="s">
        <v>149</v>
      </c>
      <c r="C40" s="193" t="s">
        <v>114</v>
      </c>
      <c r="D40" s="246" t="s">
        <v>173</v>
      </c>
      <c r="E40" s="246" t="s">
        <v>173</v>
      </c>
      <c r="F40" s="246" t="s">
        <v>173</v>
      </c>
      <c r="G40" s="246" t="s">
        <v>173</v>
      </c>
      <c r="H40" s="246" t="s">
        <v>173</v>
      </c>
      <c r="I40" s="246" t="s">
        <v>173</v>
      </c>
      <c r="J40" s="246" t="s">
        <v>173</v>
      </c>
      <c r="K40" s="246" t="s">
        <v>173</v>
      </c>
      <c r="L40" s="246" t="s">
        <v>173</v>
      </c>
      <c r="M40" s="246" t="s">
        <v>173</v>
      </c>
      <c r="N40" s="246" t="s">
        <v>173</v>
      </c>
      <c r="O40" s="246" t="s">
        <v>173</v>
      </c>
      <c r="P40" s="246" t="s">
        <v>173</v>
      </c>
      <c r="Q40" s="246" t="s">
        <v>173</v>
      </c>
      <c r="R40" s="246" t="s">
        <v>173</v>
      </c>
      <c r="S40" s="246" t="s">
        <v>173</v>
      </c>
      <c r="T40" s="246" t="s">
        <v>173</v>
      </c>
      <c r="U40" s="246" t="s">
        <v>173</v>
      </c>
      <c r="V40" s="246" t="s">
        <v>173</v>
      </c>
      <c r="W40" s="246" t="s">
        <v>173</v>
      </c>
      <c r="X40" s="246" t="s">
        <v>173</v>
      </c>
      <c r="Y40" s="246" t="s">
        <v>173</v>
      </c>
      <c r="Z40" s="246" t="s">
        <v>173</v>
      </c>
      <c r="AA40" s="246" t="s">
        <v>173</v>
      </c>
      <c r="AB40" s="246" t="s">
        <v>173</v>
      </c>
      <c r="AC40" s="246" t="s">
        <v>173</v>
      </c>
      <c r="AD40" s="246" t="s">
        <v>173</v>
      </c>
      <c r="AE40" s="246" t="s">
        <v>173</v>
      </c>
      <c r="AF40" s="246" t="s">
        <v>173</v>
      </c>
      <c r="AG40" s="246" t="s">
        <v>173</v>
      </c>
      <c r="AH40" s="246" t="s">
        <v>173</v>
      </c>
      <c r="AI40" s="246" t="s">
        <v>173</v>
      </c>
      <c r="AJ40" s="246" t="s">
        <v>173</v>
      </c>
      <c r="AK40" s="246" t="s">
        <v>173</v>
      </c>
      <c r="AL40" s="246" t="s">
        <v>173</v>
      </c>
    </row>
    <row r="41" spans="1:38" s="194" customFormat="1" ht="78">
      <c r="A41" s="185" t="s">
        <v>45</v>
      </c>
      <c r="B41" s="186" t="s">
        <v>87</v>
      </c>
      <c r="C41" s="193" t="s">
        <v>114</v>
      </c>
      <c r="D41" s="246" t="s">
        <v>173</v>
      </c>
      <c r="E41" s="246" t="s">
        <v>173</v>
      </c>
      <c r="F41" s="246" t="s">
        <v>173</v>
      </c>
      <c r="G41" s="246" t="s">
        <v>173</v>
      </c>
      <c r="H41" s="246" t="s">
        <v>173</v>
      </c>
      <c r="I41" s="246" t="s">
        <v>173</v>
      </c>
      <c r="J41" s="246" t="s">
        <v>173</v>
      </c>
      <c r="K41" s="246" t="s">
        <v>173</v>
      </c>
      <c r="L41" s="246" t="s">
        <v>173</v>
      </c>
      <c r="M41" s="246" t="s">
        <v>173</v>
      </c>
      <c r="N41" s="246" t="s">
        <v>173</v>
      </c>
      <c r="O41" s="246" t="s">
        <v>173</v>
      </c>
      <c r="P41" s="246" t="s">
        <v>173</v>
      </c>
      <c r="Q41" s="246" t="s">
        <v>173</v>
      </c>
      <c r="R41" s="246" t="s">
        <v>173</v>
      </c>
      <c r="S41" s="246" t="s">
        <v>173</v>
      </c>
      <c r="T41" s="246" t="s">
        <v>173</v>
      </c>
      <c r="U41" s="246" t="s">
        <v>173</v>
      </c>
      <c r="V41" s="246" t="s">
        <v>173</v>
      </c>
      <c r="W41" s="246" t="s">
        <v>173</v>
      </c>
      <c r="X41" s="246" t="s">
        <v>173</v>
      </c>
      <c r="Y41" s="246" t="s">
        <v>173</v>
      </c>
      <c r="Z41" s="246" t="s">
        <v>173</v>
      </c>
      <c r="AA41" s="246" t="s">
        <v>173</v>
      </c>
      <c r="AB41" s="246" t="s">
        <v>173</v>
      </c>
      <c r="AC41" s="246" t="s">
        <v>173</v>
      </c>
      <c r="AD41" s="246" t="s">
        <v>173</v>
      </c>
      <c r="AE41" s="246" t="s">
        <v>173</v>
      </c>
      <c r="AF41" s="246" t="s">
        <v>173</v>
      </c>
      <c r="AG41" s="246" t="s">
        <v>173</v>
      </c>
      <c r="AH41" s="246" t="s">
        <v>173</v>
      </c>
      <c r="AI41" s="246" t="s">
        <v>173</v>
      </c>
      <c r="AJ41" s="246" t="s">
        <v>173</v>
      </c>
      <c r="AK41" s="246" t="s">
        <v>173</v>
      </c>
      <c r="AL41" s="246" t="s">
        <v>173</v>
      </c>
    </row>
    <row r="42" spans="1:38" s="194" customFormat="1" ht="78">
      <c r="A42" s="185" t="s">
        <v>45</v>
      </c>
      <c r="B42" s="186" t="s">
        <v>88</v>
      </c>
      <c r="C42" s="193" t="s">
        <v>114</v>
      </c>
      <c r="D42" s="246" t="s">
        <v>173</v>
      </c>
      <c r="E42" s="246" t="s">
        <v>173</v>
      </c>
      <c r="F42" s="246" t="s">
        <v>173</v>
      </c>
      <c r="G42" s="246" t="s">
        <v>173</v>
      </c>
      <c r="H42" s="246" t="s">
        <v>173</v>
      </c>
      <c r="I42" s="246" t="s">
        <v>173</v>
      </c>
      <c r="J42" s="246" t="s">
        <v>173</v>
      </c>
      <c r="K42" s="246" t="s">
        <v>173</v>
      </c>
      <c r="L42" s="246" t="s">
        <v>173</v>
      </c>
      <c r="M42" s="246" t="s">
        <v>173</v>
      </c>
      <c r="N42" s="246" t="s">
        <v>173</v>
      </c>
      <c r="O42" s="246" t="s">
        <v>173</v>
      </c>
      <c r="P42" s="246" t="s">
        <v>173</v>
      </c>
      <c r="Q42" s="246" t="s">
        <v>173</v>
      </c>
      <c r="R42" s="246" t="s">
        <v>173</v>
      </c>
      <c r="S42" s="246" t="s">
        <v>173</v>
      </c>
      <c r="T42" s="246" t="s">
        <v>173</v>
      </c>
      <c r="U42" s="246" t="s">
        <v>173</v>
      </c>
      <c r="V42" s="246" t="s">
        <v>173</v>
      </c>
      <c r="W42" s="246" t="s">
        <v>173</v>
      </c>
      <c r="X42" s="246" t="s">
        <v>173</v>
      </c>
      <c r="Y42" s="246" t="s">
        <v>173</v>
      </c>
      <c r="Z42" s="246" t="s">
        <v>173</v>
      </c>
      <c r="AA42" s="246" t="s">
        <v>173</v>
      </c>
      <c r="AB42" s="246" t="s">
        <v>173</v>
      </c>
      <c r="AC42" s="246" t="s">
        <v>173</v>
      </c>
      <c r="AD42" s="246" t="s">
        <v>173</v>
      </c>
      <c r="AE42" s="246" t="s">
        <v>173</v>
      </c>
      <c r="AF42" s="246" t="s">
        <v>173</v>
      </c>
      <c r="AG42" s="246" t="s">
        <v>173</v>
      </c>
      <c r="AH42" s="246" t="s">
        <v>173</v>
      </c>
      <c r="AI42" s="246" t="s">
        <v>173</v>
      </c>
      <c r="AJ42" s="246" t="s">
        <v>173</v>
      </c>
      <c r="AK42" s="246" t="s">
        <v>173</v>
      </c>
      <c r="AL42" s="246" t="s">
        <v>173</v>
      </c>
    </row>
    <row r="43" spans="1:38" s="194" customFormat="1" ht="62.4">
      <c r="A43" s="185" t="s">
        <v>34</v>
      </c>
      <c r="B43" s="186" t="s">
        <v>151</v>
      </c>
      <c r="C43" s="193" t="s">
        <v>114</v>
      </c>
      <c r="D43" s="246" t="s">
        <v>173</v>
      </c>
      <c r="E43" s="246" t="s">
        <v>173</v>
      </c>
      <c r="F43" s="246" t="s">
        <v>173</v>
      </c>
      <c r="G43" s="246" t="s">
        <v>173</v>
      </c>
      <c r="H43" s="246" t="s">
        <v>173</v>
      </c>
      <c r="I43" s="246" t="s">
        <v>173</v>
      </c>
      <c r="J43" s="246" t="s">
        <v>173</v>
      </c>
      <c r="K43" s="246" t="s">
        <v>173</v>
      </c>
      <c r="L43" s="246" t="s">
        <v>173</v>
      </c>
      <c r="M43" s="246" t="s">
        <v>173</v>
      </c>
      <c r="N43" s="246" t="s">
        <v>173</v>
      </c>
      <c r="O43" s="246" t="s">
        <v>173</v>
      </c>
      <c r="P43" s="246" t="s">
        <v>173</v>
      </c>
      <c r="Q43" s="246" t="s">
        <v>173</v>
      </c>
      <c r="R43" s="246" t="s">
        <v>173</v>
      </c>
      <c r="S43" s="246" t="s">
        <v>173</v>
      </c>
      <c r="T43" s="246" t="s">
        <v>173</v>
      </c>
      <c r="U43" s="246" t="s">
        <v>173</v>
      </c>
      <c r="V43" s="246" t="s">
        <v>173</v>
      </c>
      <c r="W43" s="246" t="s">
        <v>173</v>
      </c>
      <c r="X43" s="246" t="s">
        <v>173</v>
      </c>
      <c r="Y43" s="246" t="s">
        <v>173</v>
      </c>
      <c r="Z43" s="246" t="s">
        <v>173</v>
      </c>
      <c r="AA43" s="246" t="s">
        <v>173</v>
      </c>
      <c r="AB43" s="246" t="s">
        <v>173</v>
      </c>
      <c r="AC43" s="246" t="s">
        <v>173</v>
      </c>
      <c r="AD43" s="246" t="s">
        <v>173</v>
      </c>
      <c r="AE43" s="246" t="s">
        <v>173</v>
      </c>
      <c r="AF43" s="246" t="s">
        <v>173</v>
      </c>
      <c r="AG43" s="246" t="s">
        <v>173</v>
      </c>
      <c r="AH43" s="246" t="s">
        <v>173</v>
      </c>
      <c r="AI43" s="246" t="s">
        <v>173</v>
      </c>
      <c r="AJ43" s="246" t="s">
        <v>173</v>
      </c>
      <c r="AK43" s="246" t="s">
        <v>173</v>
      </c>
      <c r="AL43" s="246" t="s">
        <v>173</v>
      </c>
    </row>
    <row r="44" spans="1:38" s="194" customFormat="1" ht="62.4">
      <c r="A44" s="185" t="s">
        <v>152</v>
      </c>
      <c r="B44" s="186" t="s">
        <v>89</v>
      </c>
      <c r="C44" s="193" t="s">
        <v>114</v>
      </c>
      <c r="D44" s="246" t="s">
        <v>173</v>
      </c>
      <c r="E44" s="246" t="s">
        <v>173</v>
      </c>
      <c r="F44" s="246" t="s">
        <v>173</v>
      </c>
      <c r="G44" s="246" t="s">
        <v>173</v>
      </c>
      <c r="H44" s="246" t="s">
        <v>173</v>
      </c>
      <c r="I44" s="246" t="s">
        <v>173</v>
      </c>
      <c r="J44" s="246" t="s">
        <v>173</v>
      </c>
      <c r="K44" s="246" t="s">
        <v>173</v>
      </c>
      <c r="L44" s="246" t="s">
        <v>173</v>
      </c>
      <c r="M44" s="246" t="s">
        <v>173</v>
      </c>
      <c r="N44" s="246" t="s">
        <v>173</v>
      </c>
      <c r="O44" s="246" t="s">
        <v>173</v>
      </c>
      <c r="P44" s="246" t="s">
        <v>173</v>
      </c>
      <c r="Q44" s="246" t="s">
        <v>173</v>
      </c>
      <c r="R44" s="246" t="s">
        <v>173</v>
      </c>
      <c r="S44" s="246" t="s">
        <v>173</v>
      </c>
      <c r="T44" s="246" t="s">
        <v>173</v>
      </c>
      <c r="U44" s="246" t="s">
        <v>173</v>
      </c>
      <c r="V44" s="246" t="s">
        <v>173</v>
      </c>
      <c r="W44" s="246" t="s">
        <v>173</v>
      </c>
      <c r="X44" s="246" t="s">
        <v>173</v>
      </c>
      <c r="Y44" s="246" t="s">
        <v>173</v>
      </c>
      <c r="Z44" s="246" t="s">
        <v>173</v>
      </c>
      <c r="AA44" s="246" t="s">
        <v>173</v>
      </c>
      <c r="AB44" s="246" t="s">
        <v>173</v>
      </c>
      <c r="AC44" s="246" t="s">
        <v>173</v>
      </c>
      <c r="AD44" s="246" t="s">
        <v>173</v>
      </c>
      <c r="AE44" s="246" t="s">
        <v>173</v>
      </c>
      <c r="AF44" s="246" t="s">
        <v>173</v>
      </c>
      <c r="AG44" s="246" t="s">
        <v>173</v>
      </c>
      <c r="AH44" s="246" t="s">
        <v>173</v>
      </c>
      <c r="AI44" s="246" t="s">
        <v>173</v>
      </c>
      <c r="AJ44" s="246" t="s">
        <v>173</v>
      </c>
      <c r="AK44" s="246" t="s">
        <v>173</v>
      </c>
      <c r="AL44" s="246" t="s">
        <v>173</v>
      </c>
    </row>
    <row r="45" spans="1:38" s="194" customFormat="1" ht="62.4">
      <c r="A45" s="185" t="s">
        <v>153</v>
      </c>
      <c r="B45" s="186" t="s">
        <v>90</v>
      </c>
      <c r="C45" s="193" t="s">
        <v>114</v>
      </c>
      <c r="D45" s="246" t="s">
        <v>173</v>
      </c>
      <c r="E45" s="246" t="s">
        <v>173</v>
      </c>
      <c r="F45" s="246" t="s">
        <v>173</v>
      </c>
      <c r="G45" s="246" t="s">
        <v>173</v>
      </c>
      <c r="H45" s="246" t="s">
        <v>173</v>
      </c>
      <c r="I45" s="246" t="s">
        <v>173</v>
      </c>
      <c r="J45" s="246" t="s">
        <v>173</v>
      </c>
      <c r="K45" s="246" t="s">
        <v>173</v>
      </c>
      <c r="L45" s="246" t="s">
        <v>173</v>
      </c>
      <c r="M45" s="246" t="s">
        <v>173</v>
      </c>
      <c r="N45" s="246" t="s">
        <v>173</v>
      </c>
      <c r="O45" s="246" t="s">
        <v>173</v>
      </c>
      <c r="P45" s="246" t="s">
        <v>173</v>
      </c>
      <c r="Q45" s="246" t="s">
        <v>173</v>
      </c>
      <c r="R45" s="246" t="s">
        <v>173</v>
      </c>
      <c r="S45" s="246" t="s">
        <v>173</v>
      </c>
      <c r="T45" s="246" t="s">
        <v>173</v>
      </c>
      <c r="U45" s="246" t="s">
        <v>173</v>
      </c>
      <c r="V45" s="246" t="s">
        <v>173</v>
      </c>
      <c r="W45" s="246" t="s">
        <v>173</v>
      </c>
      <c r="X45" s="246" t="s">
        <v>173</v>
      </c>
      <c r="Y45" s="246" t="s">
        <v>173</v>
      </c>
      <c r="Z45" s="246" t="s">
        <v>173</v>
      </c>
      <c r="AA45" s="246" t="s">
        <v>173</v>
      </c>
      <c r="AB45" s="246" t="s">
        <v>173</v>
      </c>
      <c r="AC45" s="246" t="s">
        <v>173</v>
      </c>
      <c r="AD45" s="246" t="s">
        <v>173</v>
      </c>
      <c r="AE45" s="246" t="s">
        <v>173</v>
      </c>
      <c r="AF45" s="246" t="s">
        <v>173</v>
      </c>
      <c r="AG45" s="246" t="s">
        <v>173</v>
      </c>
      <c r="AH45" s="246" t="s">
        <v>173</v>
      </c>
      <c r="AI45" s="246" t="s">
        <v>173</v>
      </c>
      <c r="AJ45" s="246" t="s">
        <v>173</v>
      </c>
      <c r="AK45" s="246" t="s">
        <v>173</v>
      </c>
      <c r="AL45" s="246" t="s">
        <v>173</v>
      </c>
    </row>
    <row r="46" spans="1:38" s="194" customFormat="1" ht="31.2">
      <c r="A46" s="185" t="s">
        <v>30</v>
      </c>
      <c r="B46" s="186" t="s">
        <v>154</v>
      </c>
      <c r="C46" s="193" t="s">
        <v>114</v>
      </c>
      <c r="D46" s="246" t="s">
        <v>173</v>
      </c>
      <c r="E46" s="246">
        <f>E50</f>
        <v>0</v>
      </c>
      <c r="F46" s="246">
        <f t="shared" ref="F46:AL46" si="2">F50</f>
        <v>0</v>
      </c>
      <c r="G46" s="246">
        <f t="shared" si="2"/>
        <v>0</v>
      </c>
      <c r="H46" s="246">
        <f t="shared" si="2"/>
        <v>0</v>
      </c>
      <c r="I46" s="246">
        <f t="shared" si="2"/>
        <v>0</v>
      </c>
      <c r="J46" s="246">
        <f t="shared" si="2"/>
        <v>0</v>
      </c>
      <c r="K46" s="246">
        <f t="shared" si="2"/>
        <v>0</v>
      </c>
      <c r="L46" s="246">
        <f t="shared" si="2"/>
        <v>0</v>
      </c>
      <c r="M46" s="246">
        <f t="shared" si="2"/>
        <v>0</v>
      </c>
      <c r="N46" s="246">
        <f t="shared" si="2"/>
        <v>0</v>
      </c>
      <c r="O46" s="246">
        <f t="shared" si="2"/>
        <v>0</v>
      </c>
      <c r="P46" s="246">
        <f t="shared" si="2"/>
        <v>0</v>
      </c>
      <c r="Q46" s="246">
        <f t="shared" si="2"/>
        <v>0</v>
      </c>
      <c r="R46" s="246">
        <f t="shared" si="2"/>
        <v>0</v>
      </c>
      <c r="S46" s="246">
        <f t="shared" si="2"/>
        <v>0</v>
      </c>
      <c r="T46" s="246">
        <f t="shared" si="2"/>
        <v>0</v>
      </c>
      <c r="U46" s="246">
        <f t="shared" si="2"/>
        <v>0</v>
      </c>
      <c r="V46" s="246">
        <f t="shared" si="2"/>
        <v>0</v>
      </c>
      <c r="W46" s="246">
        <f t="shared" si="2"/>
        <v>0</v>
      </c>
      <c r="X46" s="246">
        <f t="shared" si="2"/>
        <v>0</v>
      </c>
      <c r="Y46" s="246">
        <f t="shared" si="2"/>
        <v>0</v>
      </c>
      <c r="Z46" s="246">
        <f t="shared" si="2"/>
        <v>34.292999999999999</v>
      </c>
      <c r="AA46" s="246">
        <f t="shared" si="2"/>
        <v>0</v>
      </c>
      <c r="AB46" s="246">
        <f t="shared" si="2"/>
        <v>0</v>
      </c>
      <c r="AC46" s="246">
        <f t="shared" si="2"/>
        <v>2.8</v>
      </c>
      <c r="AD46" s="246">
        <f t="shared" si="2"/>
        <v>0</v>
      </c>
      <c r="AE46" s="246">
        <f t="shared" si="2"/>
        <v>1</v>
      </c>
      <c r="AF46" s="246">
        <f t="shared" si="2"/>
        <v>0</v>
      </c>
      <c r="AG46" s="246">
        <f t="shared" si="2"/>
        <v>34.292999999999999</v>
      </c>
      <c r="AH46" s="246">
        <f t="shared" si="2"/>
        <v>0</v>
      </c>
      <c r="AI46" s="246">
        <f t="shared" si="2"/>
        <v>0</v>
      </c>
      <c r="AJ46" s="246">
        <f t="shared" si="2"/>
        <v>2.8</v>
      </c>
      <c r="AK46" s="246">
        <f t="shared" si="2"/>
        <v>0</v>
      </c>
      <c r="AL46" s="246">
        <f t="shared" si="2"/>
        <v>1</v>
      </c>
    </row>
    <row r="47" spans="1:38" s="194" customFormat="1" ht="46.8">
      <c r="A47" s="185" t="s">
        <v>35</v>
      </c>
      <c r="B47" s="186" t="s">
        <v>155</v>
      </c>
      <c r="C47" s="193" t="s">
        <v>114</v>
      </c>
      <c r="D47" s="246" t="s">
        <v>173</v>
      </c>
      <c r="E47" s="246">
        <f>SUM(E48:E49)</f>
        <v>0</v>
      </c>
      <c r="F47" s="246">
        <f t="shared" ref="F47:AL47" si="3">SUM(F48:F49)</f>
        <v>0</v>
      </c>
      <c r="G47" s="246">
        <f t="shared" si="3"/>
        <v>0</v>
      </c>
      <c r="H47" s="246">
        <f t="shared" si="3"/>
        <v>0</v>
      </c>
      <c r="I47" s="246">
        <f t="shared" si="3"/>
        <v>0</v>
      </c>
      <c r="J47" s="246">
        <f t="shared" si="3"/>
        <v>0</v>
      </c>
      <c r="K47" s="246">
        <f t="shared" si="3"/>
        <v>0</v>
      </c>
      <c r="L47" s="246">
        <f t="shared" si="3"/>
        <v>0</v>
      </c>
      <c r="M47" s="246">
        <f t="shared" si="3"/>
        <v>0</v>
      </c>
      <c r="N47" s="246">
        <f t="shared" si="3"/>
        <v>0</v>
      </c>
      <c r="O47" s="246">
        <f t="shared" si="3"/>
        <v>0</v>
      </c>
      <c r="P47" s="246">
        <f t="shared" si="3"/>
        <v>0</v>
      </c>
      <c r="Q47" s="246">
        <f t="shared" si="3"/>
        <v>0</v>
      </c>
      <c r="R47" s="246">
        <f t="shared" si="3"/>
        <v>0</v>
      </c>
      <c r="S47" s="246">
        <f t="shared" si="3"/>
        <v>0</v>
      </c>
      <c r="T47" s="246">
        <f t="shared" si="3"/>
        <v>0</v>
      </c>
      <c r="U47" s="246">
        <f t="shared" si="3"/>
        <v>0</v>
      </c>
      <c r="V47" s="246">
        <f t="shared" si="3"/>
        <v>0</v>
      </c>
      <c r="W47" s="246">
        <f t="shared" si="3"/>
        <v>0</v>
      </c>
      <c r="X47" s="246">
        <f t="shared" si="3"/>
        <v>0</v>
      </c>
      <c r="Y47" s="246">
        <f t="shared" si="3"/>
        <v>0</v>
      </c>
      <c r="Z47" s="246">
        <f t="shared" si="3"/>
        <v>0</v>
      </c>
      <c r="AA47" s="246">
        <f t="shared" si="3"/>
        <v>0</v>
      </c>
      <c r="AB47" s="246">
        <f t="shared" si="3"/>
        <v>0</v>
      </c>
      <c r="AC47" s="246">
        <f t="shared" si="3"/>
        <v>0</v>
      </c>
      <c r="AD47" s="246">
        <f t="shared" si="3"/>
        <v>0</v>
      </c>
      <c r="AE47" s="246">
        <f t="shared" si="3"/>
        <v>0</v>
      </c>
      <c r="AF47" s="246">
        <f t="shared" si="3"/>
        <v>0</v>
      </c>
      <c r="AG47" s="246">
        <f t="shared" si="3"/>
        <v>0</v>
      </c>
      <c r="AH47" s="246">
        <f t="shared" si="3"/>
        <v>0</v>
      </c>
      <c r="AI47" s="246">
        <f t="shared" si="3"/>
        <v>0</v>
      </c>
      <c r="AJ47" s="246">
        <f t="shared" si="3"/>
        <v>0</v>
      </c>
      <c r="AK47" s="246">
        <f t="shared" si="3"/>
        <v>0</v>
      </c>
      <c r="AL47" s="246">
        <f t="shared" si="3"/>
        <v>0</v>
      </c>
    </row>
    <row r="48" spans="1:38" s="194" customFormat="1" ht="31.2">
      <c r="A48" s="185" t="s">
        <v>46</v>
      </c>
      <c r="B48" s="186" t="s">
        <v>91</v>
      </c>
      <c r="C48" s="193" t="s">
        <v>114</v>
      </c>
      <c r="D48" s="246" t="s">
        <v>173</v>
      </c>
      <c r="E48" s="246">
        <v>0</v>
      </c>
      <c r="F48" s="246">
        <v>0</v>
      </c>
      <c r="G48" s="246">
        <v>0</v>
      </c>
      <c r="H48" s="246">
        <v>0</v>
      </c>
      <c r="I48" s="246">
        <v>0</v>
      </c>
      <c r="J48" s="246">
        <v>0</v>
      </c>
      <c r="K48" s="246">
        <v>0</v>
      </c>
      <c r="L48" s="246">
        <v>0</v>
      </c>
      <c r="M48" s="246">
        <v>0</v>
      </c>
      <c r="N48" s="246">
        <v>0</v>
      </c>
      <c r="O48" s="246">
        <v>0</v>
      </c>
      <c r="P48" s="246">
        <v>0</v>
      </c>
      <c r="Q48" s="246">
        <v>0</v>
      </c>
      <c r="R48" s="246">
        <v>0</v>
      </c>
      <c r="S48" s="246">
        <v>0</v>
      </c>
      <c r="T48" s="246">
        <v>0</v>
      </c>
      <c r="U48" s="246">
        <v>0</v>
      </c>
      <c r="V48" s="246">
        <v>0</v>
      </c>
      <c r="W48" s="246">
        <v>0</v>
      </c>
      <c r="X48" s="246">
        <v>0</v>
      </c>
      <c r="Y48" s="246">
        <v>0</v>
      </c>
      <c r="Z48" s="246">
        <v>0</v>
      </c>
      <c r="AA48" s="246">
        <v>0</v>
      </c>
      <c r="AB48" s="246">
        <v>0</v>
      </c>
      <c r="AC48" s="246">
        <v>0</v>
      </c>
      <c r="AD48" s="246">
        <v>0</v>
      </c>
      <c r="AE48" s="246">
        <v>0</v>
      </c>
      <c r="AF48" s="246">
        <v>0</v>
      </c>
      <c r="AG48" s="246">
        <v>0</v>
      </c>
      <c r="AH48" s="246">
        <v>0</v>
      </c>
      <c r="AI48" s="246">
        <v>0</v>
      </c>
      <c r="AJ48" s="246">
        <v>0</v>
      </c>
      <c r="AK48" s="246">
        <v>0</v>
      </c>
      <c r="AL48" s="246">
        <v>0</v>
      </c>
    </row>
    <row r="49" spans="1:38" s="194" customFormat="1" ht="53.25" customHeight="1">
      <c r="A49" s="185" t="s">
        <v>47</v>
      </c>
      <c r="B49" s="186" t="s">
        <v>92</v>
      </c>
      <c r="C49" s="193" t="s">
        <v>114</v>
      </c>
      <c r="D49" s="246" t="s">
        <v>173</v>
      </c>
      <c r="E49" s="246">
        <v>0</v>
      </c>
      <c r="F49" s="246">
        <v>0</v>
      </c>
      <c r="G49" s="246">
        <v>0</v>
      </c>
      <c r="H49" s="246">
        <v>0</v>
      </c>
      <c r="I49" s="246">
        <v>0</v>
      </c>
      <c r="J49" s="246">
        <v>0</v>
      </c>
      <c r="K49" s="246">
        <v>0</v>
      </c>
      <c r="L49" s="246">
        <v>0</v>
      </c>
      <c r="M49" s="246">
        <v>0</v>
      </c>
      <c r="N49" s="246">
        <v>0</v>
      </c>
      <c r="O49" s="246">
        <v>0</v>
      </c>
      <c r="P49" s="246">
        <v>0</v>
      </c>
      <c r="Q49" s="246">
        <v>0</v>
      </c>
      <c r="R49" s="246">
        <v>0</v>
      </c>
      <c r="S49" s="246">
        <v>0</v>
      </c>
      <c r="T49" s="246">
        <v>0</v>
      </c>
      <c r="U49" s="246">
        <v>0</v>
      </c>
      <c r="V49" s="246">
        <v>0</v>
      </c>
      <c r="W49" s="246">
        <v>0</v>
      </c>
      <c r="X49" s="246">
        <v>0</v>
      </c>
      <c r="Y49" s="246">
        <v>0</v>
      </c>
      <c r="Z49" s="246">
        <v>0</v>
      </c>
      <c r="AA49" s="246">
        <v>0</v>
      </c>
      <c r="AB49" s="246">
        <v>0</v>
      </c>
      <c r="AC49" s="246">
        <v>0</v>
      </c>
      <c r="AD49" s="246">
        <v>0</v>
      </c>
      <c r="AE49" s="246">
        <v>0</v>
      </c>
      <c r="AF49" s="246">
        <v>0</v>
      </c>
      <c r="AG49" s="246">
        <v>0</v>
      </c>
      <c r="AH49" s="246">
        <v>0</v>
      </c>
      <c r="AI49" s="246">
        <v>0</v>
      </c>
      <c r="AJ49" s="246">
        <v>0</v>
      </c>
      <c r="AK49" s="246">
        <v>0</v>
      </c>
      <c r="AL49" s="246">
        <v>0</v>
      </c>
    </row>
    <row r="50" spans="1:38" s="194" customFormat="1" ht="46.8">
      <c r="A50" s="185" t="s">
        <v>36</v>
      </c>
      <c r="B50" s="195" t="s">
        <v>93</v>
      </c>
      <c r="C50" s="196" t="s">
        <v>114</v>
      </c>
      <c r="D50" s="246" t="s">
        <v>173</v>
      </c>
      <c r="E50" s="246">
        <f>E52</f>
        <v>0</v>
      </c>
      <c r="F50" s="246">
        <f t="shared" ref="F50:AL50" si="4">F52</f>
        <v>0</v>
      </c>
      <c r="G50" s="246">
        <f t="shared" si="4"/>
        <v>0</v>
      </c>
      <c r="H50" s="246">
        <f t="shared" si="4"/>
        <v>0</v>
      </c>
      <c r="I50" s="246">
        <f t="shared" si="4"/>
        <v>0</v>
      </c>
      <c r="J50" s="246">
        <f t="shared" si="4"/>
        <v>0</v>
      </c>
      <c r="K50" s="246">
        <f t="shared" si="4"/>
        <v>0</v>
      </c>
      <c r="L50" s="246">
        <f t="shared" si="4"/>
        <v>0</v>
      </c>
      <c r="M50" s="246">
        <f t="shared" si="4"/>
        <v>0</v>
      </c>
      <c r="N50" s="246">
        <f t="shared" si="4"/>
        <v>0</v>
      </c>
      <c r="O50" s="246">
        <f t="shared" si="4"/>
        <v>0</v>
      </c>
      <c r="P50" s="246">
        <f t="shared" si="4"/>
        <v>0</v>
      </c>
      <c r="Q50" s="246">
        <f t="shared" si="4"/>
        <v>0</v>
      </c>
      <c r="R50" s="246">
        <f t="shared" si="4"/>
        <v>0</v>
      </c>
      <c r="S50" s="246">
        <f t="shared" si="4"/>
        <v>0</v>
      </c>
      <c r="T50" s="246">
        <f t="shared" si="4"/>
        <v>0</v>
      </c>
      <c r="U50" s="246">
        <f t="shared" si="4"/>
        <v>0</v>
      </c>
      <c r="V50" s="246">
        <f t="shared" si="4"/>
        <v>0</v>
      </c>
      <c r="W50" s="246">
        <f t="shared" si="4"/>
        <v>0</v>
      </c>
      <c r="X50" s="246">
        <f t="shared" si="4"/>
        <v>0</v>
      </c>
      <c r="Y50" s="246">
        <f t="shared" si="4"/>
        <v>0</v>
      </c>
      <c r="Z50" s="246">
        <f t="shared" si="4"/>
        <v>34.292999999999999</v>
      </c>
      <c r="AA50" s="246">
        <f t="shared" si="4"/>
        <v>0</v>
      </c>
      <c r="AB50" s="246">
        <f t="shared" si="4"/>
        <v>0</v>
      </c>
      <c r="AC50" s="246">
        <f t="shared" si="4"/>
        <v>2.8</v>
      </c>
      <c r="AD50" s="246">
        <f t="shared" si="4"/>
        <v>0</v>
      </c>
      <c r="AE50" s="246">
        <f t="shared" si="4"/>
        <v>1</v>
      </c>
      <c r="AF50" s="246">
        <f t="shared" si="4"/>
        <v>0</v>
      </c>
      <c r="AG50" s="246">
        <f t="shared" si="4"/>
        <v>34.292999999999999</v>
      </c>
      <c r="AH50" s="246">
        <f t="shared" si="4"/>
        <v>0</v>
      </c>
      <c r="AI50" s="246">
        <f t="shared" si="4"/>
        <v>0</v>
      </c>
      <c r="AJ50" s="246">
        <f t="shared" si="4"/>
        <v>2.8</v>
      </c>
      <c r="AK50" s="246">
        <f t="shared" si="4"/>
        <v>0</v>
      </c>
      <c r="AL50" s="246">
        <f t="shared" si="4"/>
        <v>1</v>
      </c>
    </row>
    <row r="51" spans="1:38" s="194" customFormat="1" ht="31.2">
      <c r="A51" s="185" t="s">
        <v>48</v>
      </c>
      <c r="B51" s="186" t="s">
        <v>94</v>
      </c>
      <c r="C51" s="193" t="s">
        <v>114</v>
      </c>
      <c r="D51" s="246">
        <v>0</v>
      </c>
      <c r="E51" s="246">
        <v>0</v>
      </c>
      <c r="F51" s="246">
        <v>0</v>
      </c>
      <c r="G51" s="246">
        <v>0</v>
      </c>
      <c r="H51" s="246">
        <v>0</v>
      </c>
      <c r="I51" s="246">
        <v>0</v>
      </c>
      <c r="J51" s="246">
        <v>0</v>
      </c>
      <c r="K51" s="246">
        <v>0</v>
      </c>
      <c r="L51" s="246">
        <v>0</v>
      </c>
      <c r="M51" s="246">
        <v>0</v>
      </c>
      <c r="N51" s="246">
        <v>0</v>
      </c>
      <c r="O51" s="246">
        <v>0</v>
      </c>
      <c r="P51" s="246">
        <v>0</v>
      </c>
      <c r="Q51" s="246">
        <v>0</v>
      </c>
      <c r="R51" s="246">
        <v>0</v>
      </c>
      <c r="S51" s="246">
        <v>0</v>
      </c>
      <c r="T51" s="246">
        <v>0</v>
      </c>
      <c r="U51" s="246">
        <v>0</v>
      </c>
      <c r="V51" s="246">
        <v>0</v>
      </c>
      <c r="W51" s="246">
        <v>0</v>
      </c>
      <c r="X51" s="246">
        <v>0</v>
      </c>
      <c r="Y51" s="246">
        <v>0</v>
      </c>
      <c r="Z51" s="246">
        <v>0</v>
      </c>
      <c r="AA51" s="246">
        <v>0</v>
      </c>
      <c r="AB51" s="246">
        <v>0</v>
      </c>
      <c r="AC51" s="246">
        <v>0</v>
      </c>
      <c r="AD51" s="246">
        <v>0</v>
      </c>
      <c r="AE51" s="246">
        <v>0</v>
      </c>
      <c r="AF51" s="246">
        <v>0</v>
      </c>
      <c r="AG51" s="246">
        <v>0</v>
      </c>
      <c r="AH51" s="246">
        <v>0</v>
      </c>
      <c r="AI51" s="246">
        <v>0</v>
      </c>
      <c r="AJ51" s="246">
        <v>0</v>
      </c>
      <c r="AK51" s="246">
        <v>0</v>
      </c>
      <c r="AL51" s="246">
        <v>0</v>
      </c>
    </row>
    <row r="52" spans="1:38" s="194" customFormat="1" ht="36.75" customHeight="1">
      <c r="A52" s="185" t="s">
        <v>49</v>
      </c>
      <c r="B52" s="186" t="s">
        <v>95</v>
      </c>
      <c r="C52" s="196" t="s">
        <v>114</v>
      </c>
      <c r="D52" s="246">
        <f t="shared" ref="D52:AL52" si="5">SUM(D53:D54)</f>
        <v>0</v>
      </c>
      <c r="E52" s="246">
        <f t="shared" si="5"/>
        <v>0</v>
      </c>
      <c r="F52" s="246">
        <f t="shared" si="5"/>
        <v>0</v>
      </c>
      <c r="G52" s="246">
        <f t="shared" si="5"/>
        <v>0</v>
      </c>
      <c r="H52" s="246">
        <f t="shared" si="5"/>
        <v>0</v>
      </c>
      <c r="I52" s="246">
        <f t="shared" si="5"/>
        <v>0</v>
      </c>
      <c r="J52" s="246">
        <f t="shared" si="5"/>
        <v>0</v>
      </c>
      <c r="K52" s="246">
        <f t="shared" si="5"/>
        <v>0</v>
      </c>
      <c r="L52" s="246">
        <f t="shared" si="5"/>
        <v>0</v>
      </c>
      <c r="M52" s="246">
        <f t="shared" si="5"/>
        <v>0</v>
      </c>
      <c r="N52" s="246">
        <f t="shared" si="5"/>
        <v>0</v>
      </c>
      <c r="O52" s="246">
        <f t="shared" si="5"/>
        <v>0</v>
      </c>
      <c r="P52" s="246">
        <f t="shared" si="5"/>
        <v>0</v>
      </c>
      <c r="Q52" s="246">
        <f t="shared" si="5"/>
        <v>0</v>
      </c>
      <c r="R52" s="246">
        <f t="shared" si="5"/>
        <v>0</v>
      </c>
      <c r="S52" s="246">
        <f t="shared" si="5"/>
        <v>0</v>
      </c>
      <c r="T52" s="246">
        <f t="shared" si="5"/>
        <v>0</v>
      </c>
      <c r="U52" s="246">
        <f t="shared" si="5"/>
        <v>0</v>
      </c>
      <c r="V52" s="246">
        <f t="shared" si="5"/>
        <v>0</v>
      </c>
      <c r="W52" s="246">
        <f t="shared" si="5"/>
        <v>0</v>
      </c>
      <c r="X52" s="246">
        <f t="shared" si="5"/>
        <v>0</v>
      </c>
      <c r="Y52" s="246">
        <f t="shared" si="5"/>
        <v>0</v>
      </c>
      <c r="Z52" s="246">
        <f t="shared" si="5"/>
        <v>34.292999999999999</v>
      </c>
      <c r="AA52" s="246">
        <f t="shared" si="5"/>
        <v>0</v>
      </c>
      <c r="AB52" s="246">
        <f t="shared" si="5"/>
        <v>0</v>
      </c>
      <c r="AC52" s="246">
        <f t="shared" si="5"/>
        <v>2.8</v>
      </c>
      <c r="AD52" s="246">
        <f t="shared" si="5"/>
        <v>0</v>
      </c>
      <c r="AE52" s="246">
        <f t="shared" si="5"/>
        <v>1</v>
      </c>
      <c r="AF52" s="246">
        <f t="shared" si="5"/>
        <v>0</v>
      </c>
      <c r="AG52" s="246">
        <f t="shared" si="5"/>
        <v>34.292999999999999</v>
      </c>
      <c r="AH52" s="246">
        <f t="shared" si="5"/>
        <v>0</v>
      </c>
      <c r="AI52" s="246">
        <f t="shared" si="5"/>
        <v>0</v>
      </c>
      <c r="AJ52" s="246">
        <f t="shared" si="5"/>
        <v>2.8</v>
      </c>
      <c r="AK52" s="246">
        <f t="shared" si="5"/>
        <v>0</v>
      </c>
      <c r="AL52" s="246">
        <f t="shared" si="5"/>
        <v>1</v>
      </c>
    </row>
    <row r="53" spans="1:38" s="194" customFormat="1" ht="51" customHeight="1">
      <c r="A53" s="377" t="s">
        <v>171</v>
      </c>
      <c r="B53" s="263" t="s">
        <v>408</v>
      </c>
      <c r="C53" s="259" t="s">
        <v>452</v>
      </c>
      <c r="D53" s="275">
        <v>0</v>
      </c>
      <c r="E53" s="275">
        <v>0</v>
      </c>
      <c r="F53" s="275">
        <v>0</v>
      </c>
      <c r="G53" s="275">
        <v>0</v>
      </c>
      <c r="H53" s="275">
        <v>0</v>
      </c>
      <c r="I53" s="275">
        <v>0</v>
      </c>
      <c r="J53" s="275">
        <v>0</v>
      </c>
      <c r="K53" s="275">
        <v>0</v>
      </c>
      <c r="L53" s="275">
        <v>0</v>
      </c>
      <c r="M53" s="275">
        <v>0</v>
      </c>
      <c r="N53" s="275">
        <v>0</v>
      </c>
      <c r="O53" s="275">
        <v>0</v>
      </c>
      <c r="P53" s="275">
        <v>0</v>
      </c>
      <c r="Q53" s="275">
        <v>0</v>
      </c>
      <c r="R53" s="275">
        <v>0</v>
      </c>
      <c r="S53" s="275">
        <v>0</v>
      </c>
      <c r="T53" s="275">
        <v>0</v>
      </c>
      <c r="U53" s="275">
        <v>0</v>
      </c>
      <c r="V53" s="275">
        <v>0</v>
      </c>
      <c r="W53" s="275">
        <v>0</v>
      </c>
      <c r="X53" s="275">
        <v>0</v>
      </c>
      <c r="Y53" s="275">
        <v>0</v>
      </c>
      <c r="Z53" s="275">
        <v>1.0620000000000001</v>
      </c>
      <c r="AA53" s="275">
        <v>0</v>
      </c>
      <c r="AB53" s="275">
        <v>0</v>
      </c>
      <c r="AC53" s="275">
        <v>0</v>
      </c>
      <c r="AD53" s="275">
        <v>0</v>
      </c>
      <c r="AE53" s="275">
        <v>1</v>
      </c>
      <c r="AF53" s="275">
        <v>0</v>
      </c>
      <c r="AG53" s="275">
        <v>1.0620000000000001</v>
      </c>
      <c r="AH53" s="275">
        <v>0</v>
      </c>
      <c r="AI53" s="275">
        <v>0</v>
      </c>
      <c r="AJ53" s="275">
        <v>0</v>
      </c>
      <c r="AK53" s="275">
        <v>0</v>
      </c>
      <c r="AL53" s="275">
        <v>1</v>
      </c>
    </row>
    <row r="54" spans="1:38" s="194" customFormat="1" ht="54.6" customHeight="1">
      <c r="A54" s="377" t="s">
        <v>174</v>
      </c>
      <c r="B54" s="263" t="s">
        <v>403</v>
      </c>
      <c r="C54" s="259" t="s">
        <v>453</v>
      </c>
      <c r="D54" s="275">
        <v>0</v>
      </c>
      <c r="E54" s="275">
        <v>0</v>
      </c>
      <c r="F54" s="275">
        <v>0</v>
      </c>
      <c r="G54" s="275">
        <v>0</v>
      </c>
      <c r="H54" s="275">
        <v>0</v>
      </c>
      <c r="I54" s="275">
        <v>0</v>
      </c>
      <c r="J54" s="275">
        <v>0</v>
      </c>
      <c r="K54" s="275">
        <v>0</v>
      </c>
      <c r="L54" s="275">
        <v>0</v>
      </c>
      <c r="M54" s="275">
        <v>0</v>
      </c>
      <c r="N54" s="275">
        <v>0</v>
      </c>
      <c r="O54" s="275">
        <v>0</v>
      </c>
      <c r="P54" s="275">
        <v>0</v>
      </c>
      <c r="Q54" s="275">
        <v>0</v>
      </c>
      <c r="R54" s="275">
        <v>0</v>
      </c>
      <c r="S54" s="275">
        <v>0</v>
      </c>
      <c r="T54" s="275">
        <v>0</v>
      </c>
      <c r="U54" s="275">
        <v>0</v>
      </c>
      <c r="V54" s="275">
        <v>0</v>
      </c>
      <c r="W54" s="275">
        <v>0</v>
      </c>
      <c r="X54" s="275">
        <v>0</v>
      </c>
      <c r="Y54" s="275">
        <v>0</v>
      </c>
      <c r="Z54" s="275">
        <v>33.231000000000002</v>
      </c>
      <c r="AA54" s="275">
        <v>0</v>
      </c>
      <c r="AB54" s="275">
        <v>0</v>
      </c>
      <c r="AC54" s="275">
        <v>2.8</v>
      </c>
      <c r="AD54" s="275">
        <v>0</v>
      </c>
      <c r="AE54" s="275">
        <v>0</v>
      </c>
      <c r="AF54" s="275">
        <v>0</v>
      </c>
      <c r="AG54" s="275">
        <v>33.231000000000002</v>
      </c>
      <c r="AH54" s="275">
        <v>0</v>
      </c>
      <c r="AI54" s="275">
        <v>0</v>
      </c>
      <c r="AJ54" s="275">
        <v>2.8</v>
      </c>
      <c r="AK54" s="275">
        <v>0</v>
      </c>
      <c r="AL54" s="275">
        <v>0</v>
      </c>
    </row>
    <row r="55" spans="1:38" s="194" customFormat="1" ht="31.2">
      <c r="A55" s="185" t="s">
        <v>37</v>
      </c>
      <c r="B55" s="186" t="s">
        <v>96</v>
      </c>
      <c r="C55" s="193" t="s">
        <v>114</v>
      </c>
      <c r="D55" s="246" t="s">
        <v>173</v>
      </c>
      <c r="E55" s="246" t="s">
        <v>173</v>
      </c>
      <c r="F55" s="246" t="s">
        <v>173</v>
      </c>
      <c r="G55" s="246" t="s">
        <v>173</v>
      </c>
      <c r="H55" s="246" t="s">
        <v>173</v>
      </c>
      <c r="I55" s="246" t="s">
        <v>173</v>
      </c>
      <c r="J55" s="246" t="s">
        <v>173</v>
      </c>
      <c r="K55" s="246" t="s">
        <v>173</v>
      </c>
      <c r="L55" s="246" t="s">
        <v>173</v>
      </c>
      <c r="M55" s="246" t="s">
        <v>173</v>
      </c>
      <c r="N55" s="246" t="s">
        <v>173</v>
      </c>
      <c r="O55" s="246" t="s">
        <v>173</v>
      </c>
      <c r="P55" s="246" t="s">
        <v>173</v>
      </c>
      <c r="Q55" s="246" t="s">
        <v>173</v>
      </c>
      <c r="R55" s="246" t="s">
        <v>173</v>
      </c>
      <c r="S55" s="246" t="s">
        <v>173</v>
      </c>
      <c r="T55" s="246" t="s">
        <v>173</v>
      </c>
      <c r="U55" s="246" t="s">
        <v>173</v>
      </c>
      <c r="V55" s="246" t="s">
        <v>173</v>
      </c>
      <c r="W55" s="246" t="s">
        <v>173</v>
      </c>
      <c r="X55" s="246" t="s">
        <v>173</v>
      </c>
      <c r="Y55" s="246" t="s">
        <v>173</v>
      </c>
      <c r="Z55" s="246" t="s">
        <v>173</v>
      </c>
      <c r="AA55" s="246" t="s">
        <v>173</v>
      </c>
      <c r="AB55" s="246" t="s">
        <v>173</v>
      </c>
      <c r="AC55" s="246" t="s">
        <v>173</v>
      </c>
      <c r="AD55" s="246" t="s">
        <v>173</v>
      </c>
      <c r="AE55" s="246" t="s">
        <v>173</v>
      </c>
      <c r="AF55" s="246" t="s">
        <v>173</v>
      </c>
      <c r="AG55" s="246" t="s">
        <v>173</v>
      </c>
      <c r="AH55" s="246" t="s">
        <v>173</v>
      </c>
      <c r="AI55" s="246" t="s">
        <v>173</v>
      </c>
      <c r="AJ55" s="246" t="s">
        <v>173</v>
      </c>
      <c r="AK55" s="246" t="s">
        <v>173</v>
      </c>
      <c r="AL55" s="246" t="s">
        <v>173</v>
      </c>
    </row>
    <row r="56" spans="1:38" s="194" customFormat="1" ht="31.2">
      <c r="A56" s="185" t="s">
        <v>50</v>
      </c>
      <c r="B56" s="186" t="s">
        <v>156</v>
      </c>
      <c r="C56" s="193" t="s">
        <v>114</v>
      </c>
      <c r="D56" s="246" t="s">
        <v>173</v>
      </c>
      <c r="E56" s="246" t="s">
        <v>173</v>
      </c>
      <c r="F56" s="246" t="s">
        <v>173</v>
      </c>
      <c r="G56" s="246" t="s">
        <v>173</v>
      </c>
      <c r="H56" s="246" t="s">
        <v>173</v>
      </c>
      <c r="I56" s="246" t="s">
        <v>173</v>
      </c>
      <c r="J56" s="246" t="s">
        <v>173</v>
      </c>
      <c r="K56" s="246" t="s">
        <v>173</v>
      </c>
      <c r="L56" s="246" t="s">
        <v>173</v>
      </c>
      <c r="M56" s="246" t="s">
        <v>173</v>
      </c>
      <c r="N56" s="246" t="s">
        <v>173</v>
      </c>
      <c r="O56" s="246" t="s">
        <v>173</v>
      </c>
      <c r="P56" s="246" t="s">
        <v>173</v>
      </c>
      <c r="Q56" s="246" t="s">
        <v>173</v>
      </c>
      <c r="R56" s="246" t="s">
        <v>173</v>
      </c>
      <c r="S56" s="246" t="s">
        <v>173</v>
      </c>
      <c r="T56" s="246" t="s">
        <v>173</v>
      </c>
      <c r="U56" s="246" t="s">
        <v>173</v>
      </c>
      <c r="V56" s="246" t="s">
        <v>173</v>
      </c>
      <c r="W56" s="246" t="s">
        <v>173</v>
      </c>
      <c r="X56" s="246" t="s">
        <v>173</v>
      </c>
      <c r="Y56" s="246" t="s">
        <v>173</v>
      </c>
      <c r="Z56" s="246" t="s">
        <v>173</v>
      </c>
      <c r="AA56" s="246" t="s">
        <v>173</v>
      </c>
      <c r="AB56" s="246" t="s">
        <v>173</v>
      </c>
      <c r="AC56" s="246" t="s">
        <v>173</v>
      </c>
      <c r="AD56" s="246" t="s">
        <v>173</v>
      </c>
      <c r="AE56" s="246" t="s">
        <v>173</v>
      </c>
      <c r="AF56" s="246" t="s">
        <v>173</v>
      </c>
      <c r="AG56" s="246" t="s">
        <v>173</v>
      </c>
      <c r="AH56" s="246" t="s">
        <v>173</v>
      </c>
      <c r="AI56" s="246" t="s">
        <v>173</v>
      </c>
      <c r="AJ56" s="246" t="s">
        <v>173</v>
      </c>
      <c r="AK56" s="246" t="s">
        <v>173</v>
      </c>
      <c r="AL56" s="246" t="s">
        <v>173</v>
      </c>
    </row>
    <row r="57" spans="1:38" s="194" customFormat="1" ht="31.2">
      <c r="A57" s="185" t="s">
        <v>51</v>
      </c>
      <c r="B57" s="186" t="s">
        <v>157</v>
      </c>
      <c r="C57" s="193" t="s">
        <v>114</v>
      </c>
      <c r="D57" s="246" t="s">
        <v>173</v>
      </c>
      <c r="E57" s="246" t="s">
        <v>173</v>
      </c>
      <c r="F57" s="246" t="s">
        <v>173</v>
      </c>
      <c r="G57" s="246" t="s">
        <v>173</v>
      </c>
      <c r="H57" s="246" t="s">
        <v>173</v>
      </c>
      <c r="I57" s="246" t="s">
        <v>173</v>
      </c>
      <c r="J57" s="246" t="s">
        <v>173</v>
      </c>
      <c r="K57" s="246" t="s">
        <v>173</v>
      </c>
      <c r="L57" s="246" t="s">
        <v>173</v>
      </c>
      <c r="M57" s="246" t="s">
        <v>173</v>
      </c>
      <c r="N57" s="246" t="s">
        <v>173</v>
      </c>
      <c r="O57" s="246" t="s">
        <v>173</v>
      </c>
      <c r="P57" s="246" t="s">
        <v>173</v>
      </c>
      <c r="Q57" s="246" t="s">
        <v>173</v>
      </c>
      <c r="R57" s="246" t="s">
        <v>173</v>
      </c>
      <c r="S57" s="246" t="s">
        <v>173</v>
      </c>
      <c r="T57" s="246" t="s">
        <v>173</v>
      </c>
      <c r="U57" s="246" t="s">
        <v>173</v>
      </c>
      <c r="V57" s="246" t="s">
        <v>173</v>
      </c>
      <c r="W57" s="246" t="s">
        <v>173</v>
      </c>
      <c r="X57" s="246" t="s">
        <v>173</v>
      </c>
      <c r="Y57" s="246" t="s">
        <v>173</v>
      </c>
      <c r="Z57" s="246" t="s">
        <v>173</v>
      </c>
      <c r="AA57" s="246" t="s">
        <v>173</v>
      </c>
      <c r="AB57" s="246" t="s">
        <v>173</v>
      </c>
      <c r="AC57" s="246" t="s">
        <v>173</v>
      </c>
      <c r="AD57" s="246" t="s">
        <v>173</v>
      </c>
      <c r="AE57" s="246" t="s">
        <v>173</v>
      </c>
      <c r="AF57" s="246" t="s">
        <v>173</v>
      </c>
      <c r="AG57" s="246" t="s">
        <v>173</v>
      </c>
      <c r="AH57" s="246" t="s">
        <v>173</v>
      </c>
      <c r="AI57" s="246" t="s">
        <v>173</v>
      </c>
      <c r="AJ57" s="246" t="s">
        <v>173</v>
      </c>
      <c r="AK57" s="246" t="s">
        <v>173</v>
      </c>
      <c r="AL57" s="246" t="s">
        <v>173</v>
      </c>
    </row>
    <row r="58" spans="1:38" s="194" customFormat="1" ht="31.2">
      <c r="A58" s="185" t="s">
        <v>52</v>
      </c>
      <c r="B58" s="186" t="s">
        <v>158</v>
      </c>
      <c r="C58" s="193" t="s">
        <v>114</v>
      </c>
      <c r="D58" s="246" t="s">
        <v>173</v>
      </c>
      <c r="E58" s="246" t="s">
        <v>173</v>
      </c>
      <c r="F58" s="246" t="s">
        <v>173</v>
      </c>
      <c r="G58" s="246" t="s">
        <v>173</v>
      </c>
      <c r="H58" s="246" t="s">
        <v>173</v>
      </c>
      <c r="I58" s="246" t="s">
        <v>173</v>
      </c>
      <c r="J58" s="246" t="s">
        <v>173</v>
      </c>
      <c r="K58" s="246" t="s">
        <v>173</v>
      </c>
      <c r="L58" s="246" t="s">
        <v>173</v>
      </c>
      <c r="M58" s="246" t="s">
        <v>173</v>
      </c>
      <c r="N58" s="246" t="s">
        <v>173</v>
      </c>
      <c r="O58" s="246" t="s">
        <v>173</v>
      </c>
      <c r="P58" s="246" t="s">
        <v>173</v>
      </c>
      <c r="Q58" s="246" t="s">
        <v>173</v>
      </c>
      <c r="R58" s="246" t="s">
        <v>173</v>
      </c>
      <c r="S58" s="246" t="s">
        <v>173</v>
      </c>
      <c r="T58" s="246" t="s">
        <v>173</v>
      </c>
      <c r="U58" s="246" t="s">
        <v>173</v>
      </c>
      <c r="V58" s="246" t="s">
        <v>173</v>
      </c>
      <c r="W58" s="246" t="s">
        <v>173</v>
      </c>
      <c r="X58" s="246" t="s">
        <v>173</v>
      </c>
      <c r="Y58" s="246" t="s">
        <v>173</v>
      </c>
      <c r="Z58" s="246" t="s">
        <v>173</v>
      </c>
      <c r="AA58" s="246" t="s">
        <v>173</v>
      </c>
      <c r="AB58" s="246" t="s">
        <v>173</v>
      </c>
      <c r="AC58" s="246" t="s">
        <v>173</v>
      </c>
      <c r="AD58" s="246" t="s">
        <v>173</v>
      </c>
      <c r="AE58" s="246" t="s">
        <v>173</v>
      </c>
      <c r="AF58" s="246" t="s">
        <v>173</v>
      </c>
      <c r="AG58" s="246" t="s">
        <v>173</v>
      </c>
      <c r="AH58" s="246" t="s">
        <v>173</v>
      </c>
      <c r="AI58" s="246" t="s">
        <v>173</v>
      </c>
      <c r="AJ58" s="246" t="s">
        <v>173</v>
      </c>
      <c r="AK58" s="246" t="s">
        <v>173</v>
      </c>
      <c r="AL58" s="246" t="s">
        <v>173</v>
      </c>
    </row>
    <row r="59" spans="1:38" s="194" customFormat="1" ht="31.2">
      <c r="A59" s="185" t="s">
        <v>53</v>
      </c>
      <c r="B59" s="186" t="s">
        <v>159</v>
      </c>
      <c r="C59" s="193" t="s">
        <v>114</v>
      </c>
      <c r="D59" s="246" t="s">
        <v>173</v>
      </c>
      <c r="E59" s="246" t="s">
        <v>173</v>
      </c>
      <c r="F59" s="246" t="s">
        <v>173</v>
      </c>
      <c r="G59" s="246" t="s">
        <v>173</v>
      </c>
      <c r="H59" s="246" t="s">
        <v>173</v>
      </c>
      <c r="I59" s="246" t="s">
        <v>173</v>
      </c>
      <c r="J59" s="246" t="s">
        <v>173</v>
      </c>
      <c r="K59" s="246" t="s">
        <v>173</v>
      </c>
      <c r="L59" s="246" t="s">
        <v>173</v>
      </c>
      <c r="M59" s="246" t="s">
        <v>173</v>
      </c>
      <c r="N59" s="246" t="s">
        <v>173</v>
      </c>
      <c r="O59" s="246" t="s">
        <v>173</v>
      </c>
      <c r="P59" s="246" t="s">
        <v>173</v>
      </c>
      <c r="Q59" s="246" t="s">
        <v>173</v>
      </c>
      <c r="R59" s="246" t="s">
        <v>173</v>
      </c>
      <c r="S59" s="246" t="s">
        <v>173</v>
      </c>
      <c r="T59" s="246" t="s">
        <v>173</v>
      </c>
      <c r="U59" s="246" t="s">
        <v>173</v>
      </c>
      <c r="V59" s="246" t="s">
        <v>173</v>
      </c>
      <c r="W59" s="246" t="s">
        <v>173</v>
      </c>
      <c r="X59" s="246" t="s">
        <v>173</v>
      </c>
      <c r="Y59" s="246" t="s">
        <v>173</v>
      </c>
      <c r="Z59" s="246" t="s">
        <v>173</v>
      </c>
      <c r="AA59" s="246" t="s">
        <v>173</v>
      </c>
      <c r="AB59" s="246" t="s">
        <v>173</v>
      </c>
      <c r="AC59" s="246" t="s">
        <v>173</v>
      </c>
      <c r="AD59" s="246" t="s">
        <v>173</v>
      </c>
      <c r="AE59" s="246" t="s">
        <v>173</v>
      </c>
      <c r="AF59" s="246" t="s">
        <v>173</v>
      </c>
      <c r="AG59" s="246" t="s">
        <v>173</v>
      </c>
      <c r="AH59" s="246" t="s">
        <v>173</v>
      </c>
      <c r="AI59" s="246" t="s">
        <v>173</v>
      </c>
      <c r="AJ59" s="246" t="s">
        <v>173</v>
      </c>
      <c r="AK59" s="246" t="s">
        <v>173</v>
      </c>
      <c r="AL59" s="246" t="s">
        <v>173</v>
      </c>
    </row>
    <row r="60" spans="1:38" s="194" customFormat="1" ht="46.8">
      <c r="A60" s="185" t="s">
        <v>160</v>
      </c>
      <c r="B60" s="186" t="s">
        <v>161</v>
      </c>
      <c r="C60" s="193" t="s">
        <v>114</v>
      </c>
      <c r="D60" s="246" t="s">
        <v>173</v>
      </c>
      <c r="E60" s="246" t="s">
        <v>173</v>
      </c>
      <c r="F60" s="246" t="s">
        <v>173</v>
      </c>
      <c r="G60" s="246" t="s">
        <v>173</v>
      </c>
      <c r="H60" s="246" t="s">
        <v>173</v>
      </c>
      <c r="I60" s="246" t="s">
        <v>173</v>
      </c>
      <c r="J60" s="246" t="s">
        <v>173</v>
      </c>
      <c r="K60" s="246" t="s">
        <v>173</v>
      </c>
      <c r="L60" s="246" t="s">
        <v>173</v>
      </c>
      <c r="M60" s="246" t="s">
        <v>173</v>
      </c>
      <c r="N60" s="246" t="s">
        <v>173</v>
      </c>
      <c r="O60" s="246" t="s">
        <v>173</v>
      </c>
      <c r="P60" s="246" t="s">
        <v>173</v>
      </c>
      <c r="Q60" s="246" t="s">
        <v>173</v>
      </c>
      <c r="R60" s="246" t="s">
        <v>173</v>
      </c>
      <c r="S60" s="246" t="s">
        <v>173</v>
      </c>
      <c r="T60" s="246" t="s">
        <v>173</v>
      </c>
      <c r="U60" s="246" t="s">
        <v>173</v>
      </c>
      <c r="V60" s="246" t="s">
        <v>173</v>
      </c>
      <c r="W60" s="246" t="s">
        <v>173</v>
      </c>
      <c r="X60" s="246" t="s">
        <v>173</v>
      </c>
      <c r="Y60" s="246" t="s">
        <v>173</v>
      </c>
      <c r="Z60" s="246" t="s">
        <v>173</v>
      </c>
      <c r="AA60" s="246" t="s">
        <v>173</v>
      </c>
      <c r="AB60" s="246" t="s">
        <v>173</v>
      </c>
      <c r="AC60" s="246" t="s">
        <v>173</v>
      </c>
      <c r="AD60" s="246" t="s">
        <v>173</v>
      </c>
      <c r="AE60" s="246" t="s">
        <v>173</v>
      </c>
      <c r="AF60" s="246" t="s">
        <v>173</v>
      </c>
      <c r="AG60" s="246" t="s">
        <v>173</v>
      </c>
      <c r="AH60" s="246" t="s">
        <v>173</v>
      </c>
      <c r="AI60" s="246" t="s">
        <v>173</v>
      </c>
      <c r="AJ60" s="246" t="s">
        <v>173</v>
      </c>
      <c r="AK60" s="246" t="s">
        <v>173</v>
      </c>
      <c r="AL60" s="246" t="s">
        <v>173</v>
      </c>
    </row>
    <row r="61" spans="1:38" s="194" customFormat="1" ht="31.2">
      <c r="A61" s="185" t="s">
        <v>162</v>
      </c>
      <c r="B61" s="186" t="s">
        <v>163</v>
      </c>
      <c r="C61" s="193" t="s">
        <v>114</v>
      </c>
      <c r="D61" s="246" t="s">
        <v>173</v>
      </c>
      <c r="E61" s="246" t="s">
        <v>173</v>
      </c>
      <c r="F61" s="246" t="s">
        <v>173</v>
      </c>
      <c r="G61" s="246" t="s">
        <v>173</v>
      </c>
      <c r="H61" s="246" t="s">
        <v>173</v>
      </c>
      <c r="I61" s="246" t="s">
        <v>173</v>
      </c>
      <c r="J61" s="246" t="s">
        <v>173</v>
      </c>
      <c r="K61" s="246" t="s">
        <v>173</v>
      </c>
      <c r="L61" s="246" t="s">
        <v>173</v>
      </c>
      <c r="M61" s="246" t="s">
        <v>173</v>
      </c>
      <c r="N61" s="246" t="s">
        <v>173</v>
      </c>
      <c r="O61" s="246" t="s">
        <v>173</v>
      </c>
      <c r="P61" s="246" t="s">
        <v>173</v>
      </c>
      <c r="Q61" s="246" t="s">
        <v>173</v>
      </c>
      <c r="R61" s="246" t="s">
        <v>173</v>
      </c>
      <c r="S61" s="246" t="s">
        <v>173</v>
      </c>
      <c r="T61" s="246" t="s">
        <v>173</v>
      </c>
      <c r="U61" s="246" t="s">
        <v>173</v>
      </c>
      <c r="V61" s="246" t="s">
        <v>173</v>
      </c>
      <c r="W61" s="246" t="s">
        <v>173</v>
      </c>
      <c r="X61" s="246" t="s">
        <v>173</v>
      </c>
      <c r="Y61" s="246" t="s">
        <v>173</v>
      </c>
      <c r="Z61" s="246" t="s">
        <v>173</v>
      </c>
      <c r="AA61" s="246" t="s">
        <v>173</v>
      </c>
      <c r="AB61" s="246" t="s">
        <v>173</v>
      </c>
      <c r="AC61" s="246" t="s">
        <v>173</v>
      </c>
      <c r="AD61" s="246" t="s">
        <v>173</v>
      </c>
      <c r="AE61" s="246" t="s">
        <v>173</v>
      </c>
      <c r="AF61" s="246" t="s">
        <v>173</v>
      </c>
      <c r="AG61" s="246" t="s">
        <v>173</v>
      </c>
      <c r="AH61" s="246" t="s">
        <v>173</v>
      </c>
      <c r="AI61" s="246" t="s">
        <v>173</v>
      </c>
      <c r="AJ61" s="246" t="s">
        <v>173</v>
      </c>
      <c r="AK61" s="246" t="s">
        <v>173</v>
      </c>
      <c r="AL61" s="246" t="s">
        <v>173</v>
      </c>
    </row>
    <row r="62" spans="1:38" s="194" customFormat="1" ht="31.2">
      <c r="A62" s="185" t="s">
        <v>164</v>
      </c>
      <c r="B62" s="186" t="s">
        <v>165</v>
      </c>
      <c r="C62" s="193" t="s">
        <v>114</v>
      </c>
      <c r="D62" s="246" t="s">
        <v>173</v>
      </c>
      <c r="E62" s="246" t="s">
        <v>173</v>
      </c>
      <c r="F62" s="246" t="s">
        <v>173</v>
      </c>
      <c r="G62" s="246" t="s">
        <v>173</v>
      </c>
      <c r="H62" s="246" t="s">
        <v>173</v>
      </c>
      <c r="I62" s="246" t="s">
        <v>173</v>
      </c>
      <c r="J62" s="246" t="s">
        <v>173</v>
      </c>
      <c r="K62" s="246" t="s">
        <v>173</v>
      </c>
      <c r="L62" s="246" t="s">
        <v>173</v>
      </c>
      <c r="M62" s="246" t="s">
        <v>173</v>
      </c>
      <c r="N62" s="246" t="s">
        <v>173</v>
      </c>
      <c r="O62" s="246" t="s">
        <v>173</v>
      </c>
      <c r="P62" s="246" t="s">
        <v>173</v>
      </c>
      <c r="Q62" s="246" t="s">
        <v>173</v>
      </c>
      <c r="R62" s="246" t="s">
        <v>173</v>
      </c>
      <c r="S62" s="246" t="s">
        <v>173</v>
      </c>
      <c r="T62" s="246" t="s">
        <v>173</v>
      </c>
      <c r="U62" s="246" t="s">
        <v>173</v>
      </c>
      <c r="V62" s="246" t="s">
        <v>173</v>
      </c>
      <c r="W62" s="246" t="s">
        <v>173</v>
      </c>
      <c r="X62" s="246" t="s">
        <v>173</v>
      </c>
      <c r="Y62" s="246" t="s">
        <v>173</v>
      </c>
      <c r="Z62" s="246" t="s">
        <v>173</v>
      </c>
      <c r="AA62" s="246" t="s">
        <v>173</v>
      </c>
      <c r="AB62" s="246" t="s">
        <v>173</v>
      </c>
      <c r="AC62" s="246" t="s">
        <v>173</v>
      </c>
      <c r="AD62" s="246" t="s">
        <v>173</v>
      </c>
      <c r="AE62" s="246" t="s">
        <v>173</v>
      </c>
      <c r="AF62" s="246" t="s">
        <v>173</v>
      </c>
      <c r="AG62" s="246" t="s">
        <v>173</v>
      </c>
      <c r="AH62" s="246" t="s">
        <v>173</v>
      </c>
      <c r="AI62" s="246" t="s">
        <v>173</v>
      </c>
      <c r="AJ62" s="246" t="s">
        <v>173</v>
      </c>
      <c r="AK62" s="246" t="s">
        <v>173</v>
      </c>
      <c r="AL62" s="246" t="s">
        <v>173</v>
      </c>
    </row>
    <row r="63" spans="1:38" s="194" customFormat="1" ht="46.8">
      <c r="A63" s="185" t="s">
        <v>166</v>
      </c>
      <c r="B63" s="186" t="s">
        <v>167</v>
      </c>
      <c r="C63" s="193" t="s">
        <v>114</v>
      </c>
      <c r="D63" s="246" t="s">
        <v>173</v>
      </c>
      <c r="E63" s="246" t="s">
        <v>173</v>
      </c>
      <c r="F63" s="246" t="s">
        <v>173</v>
      </c>
      <c r="G63" s="246" t="s">
        <v>173</v>
      </c>
      <c r="H63" s="246" t="s">
        <v>173</v>
      </c>
      <c r="I63" s="246" t="s">
        <v>173</v>
      </c>
      <c r="J63" s="246" t="s">
        <v>173</v>
      </c>
      <c r="K63" s="246" t="s">
        <v>173</v>
      </c>
      <c r="L63" s="246" t="s">
        <v>173</v>
      </c>
      <c r="M63" s="246" t="s">
        <v>173</v>
      </c>
      <c r="N63" s="246" t="s">
        <v>173</v>
      </c>
      <c r="O63" s="246" t="s">
        <v>173</v>
      </c>
      <c r="P63" s="246" t="s">
        <v>173</v>
      </c>
      <c r="Q63" s="246" t="s">
        <v>173</v>
      </c>
      <c r="R63" s="246" t="s">
        <v>173</v>
      </c>
      <c r="S63" s="246" t="s">
        <v>173</v>
      </c>
      <c r="T63" s="246" t="s">
        <v>173</v>
      </c>
      <c r="U63" s="246" t="s">
        <v>173</v>
      </c>
      <c r="V63" s="246" t="s">
        <v>173</v>
      </c>
      <c r="W63" s="246" t="s">
        <v>173</v>
      </c>
      <c r="X63" s="246" t="s">
        <v>173</v>
      </c>
      <c r="Y63" s="246" t="s">
        <v>173</v>
      </c>
      <c r="Z63" s="246" t="s">
        <v>173</v>
      </c>
      <c r="AA63" s="246" t="s">
        <v>173</v>
      </c>
      <c r="AB63" s="246" t="s">
        <v>173</v>
      </c>
      <c r="AC63" s="246" t="s">
        <v>173</v>
      </c>
      <c r="AD63" s="246" t="s">
        <v>173</v>
      </c>
      <c r="AE63" s="246" t="s">
        <v>173</v>
      </c>
      <c r="AF63" s="246" t="s">
        <v>173</v>
      </c>
      <c r="AG63" s="246" t="s">
        <v>173</v>
      </c>
      <c r="AH63" s="246" t="s">
        <v>173</v>
      </c>
      <c r="AI63" s="246" t="s">
        <v>173</v>
      </c>
      <c r="AJ63" s="246" t="s">
        <v>173</v>
      </c>
      <c r="AK63" s="246" t="s">
        <v>173</v>
      </c>
      <c r="AL63" s="246" t="s">
        <v>173</v>
      </c>
    </row>
    <row r="64" spans="1:38" s="194" customFormat="1" ht="46.8">
      <c r="A64" s="185" t="s">
        <v>38</v>
      </c>
      <c r="B64" s="186" t="s">
        <v>97</v>
      </c>
      <c r="C64" s="193" t="s">
        <v>114</v>
      </c>
      <c r="D64" s="246" t="s">
        <v>173</v>
      </c>
      <c r="E64" s="246" t="s">
        <v>173</v>
      </c>
      <c r="F64" s="246" t="s">
        <v>173</v>
      </c>
      <c r="G64" s="246" t="s">
        <v>173</v>
      </c>
      <c r="H64" s="246" t="s">
        <v>173</v>
      </c>
      <c r="I64" s="246" t="s">
        <v>173</v>
      </c>
      <c r="J64" s="246" t="s">
        <v>173</v>
      </c>
      <c r="K64" s="246" t="s">
        <v>173</v>
      </c>
      <c r="L64" s="246" t="s">
        <v>173</v>
      </c>
      <c r="M64" s="246" t="s">
        <v>173</v>
      </c>
      <c r="N64" s="246" t="s">
        <v>173</v>
      </c>
      <c r="O64" s="246" t="s">
        <v>173</v>
      </c>
      <c r="P64" s="246" t="s">
        <v>173</v>
      </c>
      <c r="Q64" s="246" t="s">
        <v>173</v>
      </c>
      <c r="R64" s="246" t="s">
        <v>173</v>
      </c>
      <c r="S64" s="246" t="s">
        <v>173</v>
      </c>
      <c r="T64" s="246" t="s">
        <v>173</v>
      </c>
      <c r="U64" s="246" t="s">
        <v>173</v>
      </c>
      <c r="V64" s="246" t="s">
        <v>173</v>
      </c>
      <c r="W64" s="246" t="s">
        <v>173</v>
      </c>
      <c r="X64" s="246" t="s">
        <v>173</v>
      </c>
      <c r="Y64" s="246" t="s">
        <v>173</v>
      </c>
      <c r="Z64" s="246" t="s">
        <v>173</v>
      </c>
      <c r="AA64" s="246" t="s">
        <v>173</v>
      </c>
      <c r="AB64" s="246" t="s">
        <v>173</v>
      </c>
      <c r="AC64" s="246" t="s">
        <v>173</v>
      </c>
      <c r="AD64" s="246" t="s">
        <v>173</v>
      </c>
      <c r="AE64" s="246" t="s">
        <v>173</v>
      </c>
      <c r="AF64" s="246" t="s">
        <v>173</v>
      </c>
      <c r="AG64" s="246" t="s">
        <v>173</v>
      </c>
      <c r="AH64" s="246" t="s">
        <v>173</v>
      </c>
      <c r="AI64" s="246" t="s">
        <v>173</v>
      </c>
      <c r="AJ64" s="246" t="s">
        <v>173</v>
      </c>
      <c r="AK64" s="246" t="s">
        <v>173</v>
      </c>
      <c r="AL64" s="246" t="s">
        <v>173</v>
      </c>
    </row>
    <row r="65" spans="1:38" s="194" customFormat="1" ht="31.2">
      <c r="A65" s="185" t="s">
        <v>54</v>
      </c>
      <c r="B65" s="186" t="s">
        <v>98</v>
      </c>
      <c r="C65" s="193" t="s">
        <v>114</v>
      </c>
      <c r="D65" s="246" t="s">
        <v>173</v>
      </c>
      <c r="E65" s="246" t="s">
        <v>173</v>
      </c>
      <c r="F65" s="246" t="s">
        <v>173</v>
      </c>
      <c r="G65" s="246" t="s">
        <v>173</v>
      </c>
      <c r="H65" s="246" t="s">
        <v>173</v>
      </c>
      <c r="I65" s="246" t="s">
        <v>173</v>
      </c>
      <c r="J65" s="246" t="s">
        <v>173</v>
      </c>
      <c r="K65" s="246" t="s">
        <v>173</v>
      </c>
      <c r="L65" s="246" t="s">
        <v>173</v>
      </c>
      <c r="M65" s="246" t="s">
        <v>173</v>
      </c>
      <c r="N65" s="246" t="s">
        <v>173</v>
      </c>
      <c r="O65" s="246" t="s">
        <v>173</v>
      </c>
      <c r="P65" s="246" t="s">
        <v>173</v>
      </c>
      <c r="Q65" s="246" t="s">
        <v>173</v>
      </c>
      <c r="R65" s="246" t="s">
        <v>173</v>
      </c>
      <c r="S65" s="246" t="s">
        <v>173</v>
      </c>
      <c r="T65" s="246" t="s">
        <v>173</v>
      </c>
      <c r="U65" s="246" t="s">
        <v>173</v>
      </c>
      <c r="V65" s="246" t="s">
        <v>173</v>
      </c>
      <c r="W65" s="246" t="s">
        <v>173</v>
      </c>
      <c r="X65" s="246" t="s">
        <v>173</v>
      </c>
      <c r="Y65" s="246" t="s">
        <v>173</v>
      </c>
      <c r="Z65" s="246" t="s">
        <v>173</v>
      </c>
      <c r="AA65" s="246" t="s">
        <v>173</v>
      </c>
      <c r="AB65" s="246" t="s">
        <v>173</v>
      </c>
      <c r="AC65" s="246" t="s">
        <v>173</v>
      </c>
      <c r="AD65" s="246" t="s">
        <v>173</v>
      </c>
      <c r="AE65" s="246" t="s">
        <v>173</v>
      </c>
      <c r="AF65" s="246" t="s">
        <v>173</v>
      </c>
      <c r="AG65" s="246" t="s">
        <v>173</v>
      </c>
      <c r="AH65" s="246" t="s">
        <v>173</v>
      </c>
      <c r="AI65" s="246" t="s">
        <v>173</v>
      </c>
      <c r="AJ65" s="246" t="s">
        <v>173</v>
      </c>
      <c r="AK65" s="246" t="s">
        <v>173</v>
      </c>
      <c r="AL65" s="246" t="s">
        <v>173</v>
      </c>
    </row>
    <row r="66" spans="1:38" s="194" customFormat="1" ht="31.2">
      <c r="A66" s="185" t="s">
        <v>168</v>
      </c>
      <c r="B66" s="186" t="s">
        <v>99</v>
      </c>
      <c r="C66" s="193" t="s">
        <v>114</v>
      </c>
      <c r="D66" s="246" t="s">
        <v>173</v>
      </c>
      <c r="E66" s="246" t="s">
        <v>173</v>
      </c>
      <c r="F66" s="246" t="s">
        <v>173</v>
      </c>
      <c r="G66" s="246" t="s">
        <v>173</v>
      </c>
      <c r="H66" s="246" t="s">
        <v>173</v>
      </c>
      <c r="I66" s="246" t="s">
        <v>173</v>
      </c>
      <c r="J66" s="246" t="s">
        <v>173</v>
      </c>
      <c r="K66" s="246" t="s">
        <v>173</v>
      </c>
      <c r="L66" s="246" t="s">
        <v>173</v>
      </c>
      <c r="M66" s="246" t="s">
        <v>173</v>
      </c>
      <c r="N66" s="246" t="s">
        <v>173</v>
      </c>
      <c r="O66" s="246" t="s">
        <v>173</v>
      </c>
      <c r="P66" s="246" t="s">
        <v>173</v>
      </c>
      <c r="Q66" s="246" t="s">
        <v>173</v>
      </c>
      <c r="R66" s="246" t="s">
        <v>173</v>
      </c>
      <c r="S66" s="246" t="s">
        <v>173</v>
      </c>
      <c r="T66" s="246" t="s">
        <v>173</v>
      </c>
      <c r="U66" s="246" t="s">
        <v>173</v>
      </c>
      <c r="V66" s="246" t="s">
        <v>173</v>
      </c>
      <c r="W66" s="246" t="s">
        <v>173</v>
      </c>
      <c r="X66" s="246" t="s">
        <v>173</v>
      </c>
      <c r="Y66" s="246" t="s">
        <v>173</v>
      </c>
      <c r="Z66" s="246" t="s">
        <v>173</v>
      </c>
      <c r="AA66" s="246" t="s">
        <v>173</v>
      </c>
      <c r="AB66" s="246" t="s">
        <v>173</v>
      </c>
      <c r="AC66" s="246" t="s">
        <v>173</v>
      </c>
      <c r="AD66" s="246" t="s">
        <v>173</v>
      </c>
      <c r="AE66" s="246" t="s">
        <v>173</v>
      </c>
      <c r="AF66" s="246" t="s">
        <v>173</v>
      </c>
      <c r="AG66" s="246" t="s">
        <v>173</v>
      </c>
      <c r="AH66" s="246" t="s">
        <v>173</v>
      </c>
      <c r="AI66" s="246" t="s">
        <v>173</v>
      </c>
      <c r="AJ66" s="246" t="s">
        <v>173</v>
      </c>
      <c r="AK66" s="246" t="s">
        <v>173</v>
      </c>
      <c r="AL66" s="246" t="s">
        <v>173</v>
      </c>
    </row>
    <row r="67" spans="1:38" s="194" customFormat="1" ht="62.4">
      <c r="A67" s="185" t="s">
        <v>122</v>
      </c>
      <c r="B67" s="186" t="s">
        <v>100</v>
      </c>
      <c r="C67" s="193" t="s">
        <v>114</v>
      </c>
      <c r="D67" s="246" t="s">
        <v>173</v>
      </c>
      <c r="E67" s="246" t="s">
        <v>173</v>
      </c>
      <c r="F67" s="246" t="s">
        <v>173</v>
      </c>
      <c r="G67" s="246" t="s">
        <v>173</v>
      </c>
      <c r="H67" s="246" t="s">
        <v>173</v>
      </c>
      <c r="I67" s="246" t="s">
        <v>173</v>
      </c>
      <c r="J67" s="246" t="s">
        <v>173</v>
      </c>
      <c r="K67" s="246" t="s">
        <v>173</v>
      </c>
      <c r="L67" s="246" t="s">
        <v>173</v>
      </c>
      <c r="M67" s="246" t="s">
        <v>173</v>
      </c>
      <c r="N67" s="246" t="s">
        <v>173</v>
      </c>
      <c r="O67" s="246" t="s">
        <v>173</v>
      </c>
      <c r="P67" s="246" t="s">
        <v>173</v>
      </c>
      <c r="Q67" s="246" t="s">
        <v>173</v>
      </c>
      <c r="R67" s="246" t="s">
        <v>173</v>
      </c>
      <c r="S67" s="246" t="s">
        <v>173</v>
      </c>
      <c r="T67" s="246" t="s">
        <v>173</v>
      </c>
      <c r="U67" s="246" t="s">
        <v>173</v>
      </c>
      <c r="V67" s="246" t="s">
        <v>173</v>
      </c>
      <c r="W67" s="246" t="s">
        <v>173</v>
      </c>
      <c r="X67" s="246" t="s">
        <v>173</v>
      </c>
      <c r="Y67" s="246" t="s">
        <v>173</v>
      </c>
      <c r="Z67" s="246" t="s">
        <v>173</v>
      </c>
      <c r="AA67" s="246" t="s">
        <v>173</v>
      </c>
      <c r="AB67" s="246" t="s">
        <v>173</v>
      </c>
      <c r="AC67" s="246" t="s">
        <v>173</v>
      </c>
      <c r="AD67" s="246" t="s">
        <v>173</v>
      </c>
      <c r="AE67" s="246" t="s">
        <v>173</v>
      </c>
      <c r="AF67" s="246" t="s">
        <v>173</v>
      </c>
      <c r="AG67" s="246" t="s">
        <v>173</v>
      </c>
      <c r="AH67" s="246" t="s">
        <v>173</v>
      </c>
      <c r="AI67" s="246" t="s">
        <v>173</v>
      </c>
      <c r="AJ67" s="246" t="s">
        <v>173</v>
      </c>
      <c r="AK67" s="246" t="s">
        <v>173</v>
      </c>
      <c r="AL67" s="246" t="s">
        <v>173</v>
      </c>
    </row>
    <row r="68" spans="1:38" s="194" customFormat="1" ht="46.8">
      <c r="A68" s="185" t="s">
        <v>123</v>
      </c>
      <c r="B68" s="186" t="s">
        <v>101</v>
      </c>
      <c r="C68" s="193" t="s">
        <v>114</v>
      </c>
      <c r="D68" s="246" t="s">
        <v>173</v>
      </c>
      <c r="E68" s="246" t="s">
        <v>173</v>
      </c>
      <c r="F68" s="246" t="s">
        <v>173</v>
      </c>
      <c r="G68" s="246" t="s">
        <v>173</v>
      </c>
      <c r="H68" s="246" t="s">
        <v>173</v>
      </c>
      <c r="I68" s="246" t="s">
        <v>173</v>
      </c>
      <c r="J68" s="246" t="s">
        <v>173</v>
      </c>
      <c r="K68" s="246" t="s">
        <v>173</v>
      </c>
      <c r="L68" s="246" t="s">
        <v>173</v>
      </c>
      <c r="M68" s="246" t="s">
        <v>173</v>
      </c>
      <c r="N68" s="246" t="s">
        <v>173</v>
      </c>
      <c r="O68" s="246" t="s">
        <v>173</v>
      </c>
      <c r="P68" s="246" t="s">
        <v>173</v>
      </c>
      <c r="Q68" s="246" t="s">
        <v>173</v>
      </c>
      <c r="R68" s="246" t="s">
        <v>173</v>
      </c>
      <c r="S68" s="246" t="s">
        <v>173</v>
      </c>
      <c r="T68" s="246" t="s">
        <v>173</v>
      </c>
      <c r="U68" s="246" t="s">
        <v>173</v>
      </c>
      <c r="V68" s="246" t="s">
        <v>173</v>
      </c>
      <c r="W68" s="246" t="s">
        <v>173</v>
      </c>
      <c r="X68" s="246" t="s">
        <v>173</v>
      </c>
      <c r="Y68" s="246" t="s">
        <v>173</v>
      </c>
      <c r="Z68" s="246" t="s">
        <v>173</v>
      </c>
      <c r="AA68" s="246" t="s">
        <v>173</v>
      </c>
      <c r="AB68" s="246" t="s">
        <v>173</v>
      </c>
      <c r="AC68" s="246" t="s">
        <v>173</v>
      </c>
      <c r="AD68" s="246" t="s">
        <v>173</v>
      </c>
      <c r="AE68" s="246" t="s">
        <v>173</v>
      </c>
      <c r="AF68" s="246" t="s">
        <v>173</v>
      </c>
      <c r="AG68" s="246" t="s">
        <v>173</v>
      </c>
      <c r="AH68" s="246" t="s">
        <v>173</v>
      </c>
      <c r="AI68" s="246" t="s">
        <v>173</v>
      </c>
      <c r="AJ68" s="246" t="s">
        <v>173</v>
      </c>
      <c r="AK68" s="246" t="s">
        <v>173</v>
      </c>
      <c r="AL68" s="246" t="s">
        <v>173</v>
      </c>
    </row>
    <row r="69" spans="1:38" s="194" customFormat="1" ht="46.8">
      <c r="A69" s="185" t="s">
        <v>124</v>
      </c>
      <c r="B69" s="186" t="s">
        <v>102</v>
      </c>
      <c r="C69" s="193" t="s">
        <v>114</v>
      </c>
      <c r="D69" s="246" t="s">
        <v>173</v>
      </c>
      <c r="E69" s="246" t="s">
        <v>173</v>
      </c>
      <c r="F69" s="246" t="s">
        <v>173</v>
      </c>
      <c r="G69" s="246" t="s">
        <v>173</v>
      </c>
      <c r="H69" s="246" t="s">
        <v>173</v>
      </c>
      <c r="I69" s="246" t="s">
        <v>173</v>
      </c>
      <c r="J69" s="246" t="s">
        <v>173</v>
      </c>
      <c r="K69" s="246" t="s">
        <v>173</v>
      </c>
      <c r="L69" s="246" t="s">
        <v>173</v>
      </c>
      <c r="M69" s="246" t="s">
        <v>173</v>
      </c>
      <c r="N69" s="246" t="s">
        <v>173</v>
      </c>
      <c r="O69" s="246" t="s">
        <v>173</v>
      </c>
      <c r="P69" s="246" t="s">
        <v>173</v>
      </c>
      <c r="Q69" s="246" t="s">
        <v>173</v>
      </c>
      <c r="R69" s="246" t="s">
        <v>173</v>
      </c>
      <c r="S69" s="246" t="s">
        <v>173</v>
      </c>
      <c r="T69" s="246" t="s">
        <v>173</v>
      </c>
      <c r="U69" s="246" t="s">
        <v>173</v>
      </c>
      <c r="V69" s="246" t="s">
        <v>173</v>
      </c>
      <c r="W69" s="246" t="s">
        <v>173</v>
      </c>
      <c r="X69" s="246" t="s">
        <v>173</v>
      </c>
      <c r="Y69" s="246" t="s">
        <v>173</v>
      </c>
      <c r="Z69" s="246" t="s">
        <v>173</v>
      </c>
      <c r="AA69" s="246" t="s">
        <v>173</v>
      </c>
      <c r="AB69" s="246" t="s">
        <v>173</v>
      </c>
      <c r="AC69" s="246" t="s">
        <v>173</v>
      </c>
      <c r="AD69" s="246" t="s">
        <v>173</v>
      </c>
      <c r="AE69" s="246" t="s">
        <v>173</v>
      </c>
      <c r="AF69" s="246" t="s">
        <v>173</v>
      </c>
      <c r="AG69" s="246" t="s">
        <v>173</v>
      </c>
      <c r="AH69" s="246" t="s">
        <v>173</v>
      </c>
      <c r="AI69" s="246" t="s">
        <v>173</v>
      </c>
      <c r="AJ69" s="246" t="s">
        <v>173</v>
      </c>
      <c r="AK69" s="246" t="s">
        <v>173</v>
      </c>
      <c r="AL69" s="246" t="s">
        <v>173</v>
      </c>
    </row>
    <row r="70" spans="1:38" s="194" customFormat="1" ht="31.2">
      <c r="A70" s="185" t="s">
        <v>125</v>
      </c>
      <c r="B70" s="186" t="s">
        <v>103</v>
      </c>
      <c r="C70" s="193" t="s">
        <v>114</v>
      </c>
      <c r="D70" s="246" t="s">
        <v>173</v>
      </c>
      <c r="E70" s="246" t="s">
        <v>173</v>
      </c>
      <c r="F70" s="246" t="s">
        <v>173</v>
      </c>
      <c r="G70" s="246" t="s">
        <v>173</v>
      </c>
      <c r="H70" s="246" t="s">
        <v>173</v>
      </c>
      <c r="I70" s="246" t="s">
        <v>173</v>
      </c>
      <c r="J70" s="246" t="s">
        <v>173</v>
      </c>
      <c r="K70" s="246" t="s">
        <v>173</v>
      </c>
      <c r="L70" s="246" t="s">
        <v>173</v>
      </c>
      <c r="M70" s="246" t="s">
        <v>173</v>
      </c>
      <c r="N70" s="246" t="s">
        <v>173</v>
      </c>
      <c r="O70" s="246" t="s">
        <v>173</v>
      </c>
      <c r="P70" s="246" t="s">
        <v>173</v>
      </c>
      <c r="Q70" s="246" t="s">
        <v>173</v>
      </c>
      <c r="R70" s="246" t="s">
        <v>173</v>
      </c>
      <c r="S70" s="246" t="s">
        <v>173</v>
      </c>
      <c r="T70" s="246" t="s">
        <v>173</v>
      </c>
      <c r="U70" s="246" t="s">
        <v>173</v>
      </c>
      <c r="V70" s="246" t="s">
        <v>173</v>
      </c>
      <c r="W70" s="246" t="s">
        <v>173</v>
      </c>
      <c r="X70" s="246" t="s">
        <v>173</v>
      </c>
      <c r="Y70" s="246" t="s">
        <v>173</v>
      </c>
      <c r="Z70" s="246" t="s">
        <v>173</v>
      </c>
      <c r="AA70" s="246" t="s">
        <v>173</v>
      </c>
      <c r="AB70" s="246" t="s">
        <v>173</v>
      </c>
      <c r="AC70" s="246" t="s">
        <v>173</v>
      </c>
      <c r="AD70" s="246" t="s">
        <v>173</v>
      </c>
      <c r="AE70" s="246" t="s">
        <v>173</v>
      </c>
      <c r="AF70" s="246" t="s">
        <v>173</v>
      </c>
      <c r="AG70" s="246" t="s">
        <v>173</v>
      </c>
      <c r="AH70" s="246" t="s">
        <v>173</v>
      </c>
      <c r="AI70" s="246" t="s">
        <v>173</v>
      </c>
      <c r="AJ70" s="246" t="s">
        <v>173</v>
      </c>
      <c r="AK70" s="246" t="s">
        <v>173</v>
      </c>
      <c r="AL70" s="246" t="s">
        <v>173</v>
      </c>
    </row>
    <row r="71" spans="1:38" s="194" customFormat="1" ht="31.2">
      <c r="A71" s="185" t="s">
        <v>169</v>
      </c>
      <c r="B71" s="186" t="s">
        <v>104</v>
      </c>
      <c r="C71" s="193" t="s">
        <v>114</v>
      </c>
      <c r="D71" s="246" t="s">
        <v>173</v>
      </c>
      <c r="E71" s="246" t="s">
        <v>173</v>
      </c>
      <c r="F71" s="246" t="s">
        <v>173</v>
      </c>
      <c r="G71" s="246" t="s">
        <v>173</v>
      </c>
      <c r="H71" s="246" t="s">
        <v>173</v>
      </c>
      <c r="I71" s="246" t="s">
        <v>173</v>
      </c>
      <c r="J71" s="246" t="s">
        <v>173</v>
      </c>
      <c r="K71" s="246" t="s">
        <v>173</v>
      </c>
      <c r="L71" s="246" t="s">
        <v>173</v>
      </c>
      <c r="M71" s="246" t="s">
        <v>173</v>
      </c>
      <c r="N71" s="246" t="s">
        <v>173</v>
      </c>
      <c r="O71" s="246" t="s">
        <v>173</v>
      </c>
      <c r="P71" s="246" t="s">
        <v>173</v>
      </c>
      <c r="Q71" s="246" t="s">
        <v>173</v>
      </c>
      <c r="R71" s="246" t="s">
        <v>173</v>
      </c>
      <c r="S71" s="246" t="s">
        <v>173</v>
      </c>
      <c r="T71" s="246" t="s">
        <v>173</v>
      </c>
      <c r="U71" s="246" t="s">
        <v>173</v>
      </c>
      <c r="V71" s="246" t="s">
        <v>173</v>
      </c>
      <c r="W71" s="246" t="s">
        <v>173</v>
      </c>
      <c r="X71" s="246" t="s">
        <v>173</v>
      </c>
      <c r="Y71" s="246" t="s">
        <v>173</v>
      </c>
      <c r="Z71" s="246" t="s">
        <v>173</v>
      </c>
      <c r="AA71" s="246" t="s">
        <v>173</v>
      </c>
      <c r="AB71" s="246" t="s">
        <v>173</v>
      </c>
      <c r="AC71" s="246" t="s">
        <v>173</v>
      </c>
      <c r="AD71" s="246" t="s">
        <v>173</v>
      </c>
      <c r="AE71" s="246" t="s">
        <v>173</v>
      </c>
      <c r="AF71" s="246" t="s">
        <v>173</v>
      </c>
      <c r="AG71" s="246" t="s">
        <v>173</v>
      </c>
      <c r="AH71" s="246" t="s">
        <v>173</v>
      </c>
      <c r="AI71" s="246" t="s">
        <v>173</v>
      </c>
      <c r="AJ71" s="246" t="s">
        <v>173</v>
      </c>
      <c r="AK71" s="246" t="s">
        <v>173</v>
      </c>
      <c r="AL71" s="246" t="s">
        <v>173</v>
      </c>
    </row>
    <row r="72" spans="1:38" s="194" customFormat="1" ht="38.25" customHeight="1">
      <c r="A72" s="185" t="s">
        <v>170</v>
      </c>
      <c r="B72" s="186" t="s">
        <v>105</v>
      </c>
      <c r="C72" s="193" t="s">
        <v>114</v>
      </c>
      <c r="D72" s="246" t="s">
        <v>173</v>
      </c>
      <c r="E72" s="246" t="s">
        <v>173</v>
      </c>
      <c r="F72" s="246" t="s">
        <v>173</v>
      </c>
      <c r="G72" s="246" t="s">
        <v>173</v>
      </c>
      <c r="H72" s="246" t="s">
        <v>173</v>
      </c>
      <c r="I72" s="246" t="s">
        <v>173</v>
      </c>
      <c r="J72" s="246" t="s">
        <v>173</v>
      </c>
      <c r="K72" s="246" t="s">
        <v>173</v>
      </c>
      <c r="L72" s="246" t="s">
        <v>173</v>
      </c>
      <c r="M72" s="246" t="s">
        <v>173</v>
      </c>
      <c r="N72" s="246" t="s">
        <v>173</v>
      </c>
      <c r="O72" s="246" t="s">
        <v>173</v>
      </c>
      <c r="P72" s="246" t="s">
        <v>173</v>
      </c>
      <c r="Q72" s="246" t="s">
        <v>173</v>
      </c>
      <c r="R72" s="246" t="s">
        <v>173</v>
      </c>
      <c r="S72" s="246" t="s">
        <v>173</v>
      </c>
      <c r="T72" s="246" t="s">
        <v>173</v>
      </c>
      <c r="U72" s="246" t="s">
        <v>173</v>
      </c>
      <c r="V72" s="246" t="s">
        <v>173</v>
      </c>
      <c r="W72" s="246" t="s">
        <v>173</v>
      </c>
      <c r="X72" s="246" t="s">
        <v>173</v>
      </c>
      <c r="Y72" s="246" t="s">
        <v>173</v>
      </c>
      <c r="Z72" s="246" t="s">
        <v>173</v>
      </c>
      <c r="AA72" s="246" t="s">
        <v>173</v>
      </c>
      <c r="AB72" s="246" t="s">
        <v>173</v>
      </c>
      <c r="AC72" s="246" t="s">
        <v>173</v>
      </c>
      <c r="AD72" s="246" t="s">
        <v>173</v>
      </c>
      <c r="AE72" s="246" t="s">
        <v>173</v>
      </c>
      <c r="AF72" s="246" t="s">
        <v>173</v>
      </c>
      <c r="AG72" s="246" t="s">
        <v>173</v>
      </c>
      <c r="AH72" s="246" t="s">
        <v>173</v>
      </c>
      <c r="AI72" s="246" t="s">
        <v>173</v>
      </c>
      <c r="AJ72" s="246" t="s">
        <v>173</v>
      </c>
      <c r="AK72" s="246" t="s">
        <v>173</v>
      </c>
      <c r="AL72" s="246" t="s">
        <v>173</v>
      </c>
    </row>
  </sheetData>
  <mergeCells count="19">
    <mergeCell ref="AF1:AK1"/>
    <mergeCell ref="AF3:AK3"/>
    <mergeCell ref="Y14:AE14"/>
    <mergeCell ref="AF14:AL14"/>
    <mergeCell ref="E15:J15"/>
    <mergeCell ref="L15:Q15"/>
    <mergeCell ref="S15:X15"/>
    <mergeCell ref="Z15:AE15"/>
    <mergeCell ref="AG15:AL15"/>
    <mergeCell ref="B4:AJ4"/>
    <mergeCell ref="B5:AJ5"/>
    <mergeCell ref="B7:AJ7"/>
    <mergeCell ref="A13:A16"/>
    <mergeCell ref="B13:B16"/>
    <mergeCell ref="C13:C16"/>
    <mergeCell ref="D13:AL13"/>
    <mergeCell ref="D14:J14"/>
    <mergeCell ref="K14:Q14"/>
    <mergeCell ref="R14:X14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17</vt:i4>
      </vt:variant>
    </vt:vector>
  </HeadingPairs>
  <TitlesOfParts>
    <vt:vector size="29" baseType="lpstr">
      <vt:lpstr>1</vt:lpstr>
      <vt:lpstr>2</vt:lpstr>
      <vt:lpstr>3.1</vt:lpstr>
      <vt:lpstr>3.2</vt:lpstr>
      <vt:lpstr>3.3</vt:lpstr>
      <vt:lpstr>3.4</vt:lpstr>
      <vt:lpstr>3.5</vt:lpstr>
      <vt:lpstr>4</vt:lpstr>
      <vt:lpstr>5</vt:lpstr>
      <vt:lpstr>6</vt:lpstr>
      <vt:lpstr>7</vt:lpstr>
      <vt:lpstr>8</vt:lpstr>
      <vt:lpstr>'1'!Заголовки_для_печати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'3.4'!Заголовки_для_печати</vt:lpstr>
      <vt:lpstr>'3.5'!Заголовки_для_печати</vt:lpstr>
      <vt:lpstr>'1'!Область_печати</vt:lpstr>
      <vt:lpstr>'2'!Область_печати</vt:lpstr>
      <vt:lpstr>'3.1'!Область_печати</vt:lpstr>
      <vt:lpstr>'3.2'!Область_печати</vt:lpstr>
      <vt:lpstr>'3.3'!Область_печати</vt:lpstr>
      <vt:lpstr>'3.4'!Область_печати</vt:lpstr>
      <vt:lpstr>'3.5'!Область_печати</vt:lpstr>
      <vt:lpstr>'4'!Область_печати</vt:lpstr>
      <vt:lpstr>'5'!Область_печати</vt:lpstr>
      <vt:lpstr>'7'!Область_печати</vt:lpstr>
      <vt:lpstr>'8'!Область_печати</vt:lpstr>
    </vt:vector>
  </TitlesOfParts>
  <Company>Datanium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Kudryashov_YM</dc:creator>
  <cp:lastModifiedBy>nte-iaselezneva</cp:lastModifiedBy>
  <cp:lastPrinted>2016-11-07T05:46:43Z</cp:lastPrinted>
  <dcterms:created xsi:type="dcterms:W3CDTF">2009-07-27T10:10:26Z</dcterms:created>
  <dcterms:modified xsi:type="dcterms:W3CDTF">2024-06-17T12:17:08Z</dcterms:modified>
</cp:coreProperties>
</file>