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105" yWindow="-105" windowWidth="15495" windowHeight="8160" tabRatio="631" activeTab="11"/>
  </bookViews>
  <sheets>
    <sheet name="1" sheetId="12" r:id="rId1"/>
    <sheet name="2" sheetId="115" r:id="rId2"/>
    <sheet name="3.1 (2025)" sheetId="151" r:id="rId3"/>
    <sheet name="3.2 (2026)" sheetId="155" r:id="rId4"/>
    <sheet name="3.3 (2027)" sheetId="156" r:id="rId5"/>
    <sheet name="3.4 (2028)" sheetId="157" r:id="rId6"/>
    <sheet name="3.5 (2029)" sheetId="158" r:id="rId7"/>
    <sheet name="4" sheetId="125" r:id="rId8"/>
    <sheet name="5" sheetId="160" r:id="rId9"/>
    <sheet name="6" sheetId="161" r:id="rId10"/>
    <sheet name="7" sheetId="162" r:id="rId11"/>
    <sheet name="8" sheetId="159" r:id="rId12"/>
  </sheets>
  <externalReferences>
    <externalReference r:id="rId13"/>
    <externalReference r:id="rId14"/>
  </externalReferences>
  <definedNames>
    <definedName name="_xlnm._FilterDatabase" localSheetId="7" hidden="1">'4'!#REF!</definedName>
    <definedName name="_xlnm._FilterDatabase" localSheetId="9" hidden="1">'6'!#REF!</definedName>
    <definedName name="_xlnm._FilterDatabase" localSheetId="10" hidden="1">'7'!$A$17:$AZ$17</definedName>
    <definedName name="_xlnm.Print_Titles" localSheetId="2">'3.1 (2025)'!#REF!</definedName>
    <definedName name="_xlnm.Print_Titles" localSheetId="3">'3.2 (2026)'!#REF!</definedName>
    <definedName name="_xlnm.Print_Titles" localSheetId="4">'3.3 (2027)'!#REF!</definedName>
    <definedName name="_xlnm.Print_Titles" localSheetId="5">'3.4 (2028)'!#REF!</definedName>
    <definedName name="_xlnm.Print_Titles" localSheetId="6">'3.5 (2029)'!#REF!</definedName>
    <definedName name="_xlnm.Print_Titles" localSheetId="8">'5'!#REF!</definedName>
    <definedName name="_xlnm.Print_Titles" localSheetId="9">'6'!#REF!</definedName>
    <definedName name="_xlnm.Print_Titles" localSheetId="10">'7'!$13:$17</definedName>
    <definedName name="_xlnm.Print_Area" localSheetId="0">'1'!$A$1:$AN$74</definedName>
    <definedName name="_xlnm.Print_Area" localSheetId="1">'2'!$A$1:$T$77</definedName>
    <definedName name="_xlnm.Print_Area" localSheetId="2">'3.1 (2025)'!$A$1:$AX$73</definedName>
    <definedName name="_xlnm.Print_Area" localSheetId="3">'3.2 (2026)'!$A$2:$AX$73</definedName>
    <definedName name="_xlnm.Print_Area" localSheetId="4">'3.3 (2027)'!$A$1:$AY$73</definedName>
    <definedName name="_xlnm.Print_Area" localSheetId="5">'3.4 (2028)'!$A$1:$AX$73</definedName>
    <definedName name="_xlnm.Print_Area" localSheetId="6">'3.5 (2029)'!$A$1:$AY$73</definedName>
    <definedName name="_xlnm.Print_Area" localSheetId="7">'4'!$A$1:$AT$81</definedName>
    <definedName name="_xlnm.Print_Area" localSheetId="8">'5'!$A$1:$AL$74</definedName>
    <definedName name="_xlnm.Print_Area" localSheetId="9">'6'!$A$1:$AL$71</definedName>
    <definedName name="_xlnm.Print_Area" localSheetId="10">'7'!$A$3:$AZ$75</definedName>
    <definedName name="_xlnm.Print_Area" localSheetId="11">'8'!$A$1:$H$93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5" i="159" l="1"/>
  <c r="H27" i="159"/>
  <c r="H18" i="159"/>
  <c r="F18" i="159"/>
  <c r="G18" i="159"/>
  <c r="E18" i="159"/>
  <c r="D18" i="159"/>
  <c r="C18" i="159"/>
  <c r="H72" i="159"/>
  <c r="H44" i="159"/>
  <c r="H45" i="159"/>
  <c r="D45" i="159"/>
  <c r="E45" i="159"/>
  <c r="F45" i="159"/>
  <c r="G45" i="159"/>
  <c r="C45" i="159"/>
  <c r="AZ75" i="162" l="1"/>
  <c r="AY75" i="162"/>
  <c r="AX75" i="162"/>
  <c r="AW75" i="162"/>
  <c r="AV75" i="162"/>
  <c r="AU75" i="162"/>
  <c r="AT75" i="162"/>
  <c r="AZ74" i="162"/>
  <c r="AY74" i="162"/>
  <c r="AX74" i="162"/>
  <c r="AW74" i="162"/>
  <c r="AV74" i="162"/>
  <c r="AU74" i="162"/>
  <c r="AT74" i="162"/>
  <c r="AZ73" i="162"/>
  <c r="AY73" i="162"/>
  <c r="AX73" i="162"/>
  <c r="AW73" i="162"/>
  <c r="AV73" i="162"/>
  <c r="AU73" i="162"/>
  <c r="AT73" i="162"/>
  <c r="AZ72" i="162"/>
  <c r="AY72" i="162"/>
  <c r="AX72" i="162"/>
  <c r="AW72" i="162"/>
  <c r="AV72" i="162"/>
  <c r="AU72" i="162"/>
  <c r="AT72" i="162"/>
  <c r="AZ71" i="162"/>
  <c r="AY71" i="162"/>
  <c r="AX71" i="162"/>
  <c r="AW71" i="162"/>
  <c r="AV71" i="162"/>
  <c r="AU71" i="162"/>
  <c r="AT71" i="162"/>
  <c r="AZ70" i="162"/>
  <c r="AY70" i="162"/>
  <c r="AX70" i="162"/>
  <c r="AW70" i="162"/>
  <c r="AV70" i="162"/>
  <c r="AU70" i="162"/>
  <c r="AT70" i="162"/>
  <c r="AZ69" i="162"/>
  <c r="AY69" i="162"/>
  <c r="AX69" i="162"/>
  <c r="AW69" i="162"/>
  <c r="AV69" i="162"/>
  <c r="AU69" i="162"/>
  <c r="AT69" i="162"/>
  <c r="AZ68" i="162"/>
  <c r="AY68" i="162"/>
  <c r="AX68" i="162"/>
  <c r="AW68" i="162"/>
  <c r="AV68" i="162"/>
  <c r="AU68" i="162"/>
  <c r="AT68" i="162"/>
  <c r="AZ67" i="162"/>
  <c r="AY67" i="162"/>
  <c r="AX67" i="162"/>
  <c r="AW67" i="162"/>
  <c r="AV67" i="162"/>
  <c r="AU67" i="162"/>
  <c r="AT67" i="162"/>
  <c r="AZ66" i="162"/>
  <c r="AY66" i="162"/>
  <c r="AX66" i="162"/>
  <c r="AW66" i="162"/>
  <c r="AV66" i="162"/>
  <c r="AU66" i="162"/>
  <c r="AT66" i="162"/>
  <c r="AZ65" i="162"/>
  <c r="AY65" i="162"/>
  <c r="AX65" i="162"/>
  <c r="AW65" i="162"/>
  <c r="AV65" i="162"/>
  <c r="AU65" i="162"/>
  <c r="AT65" i="162"/>
  <c r="AZ64" i="162"/>
  <c r="AY64" i="162"/>
  <c r="AX64" i="162"/>
  <c r="AW64" i="162"/>
  <c r="AV64" i="162"/>
  <c r="AU64" i="162"/>
  <c r="AT64" i="162"/>
  <c r="AZ63" i="162"/>
  <c r="AY63" i="162"/>
  <c r="AX63" i="162"/>
  <c r="AW63" i="162"/>
  <c r="AV63" i="162"/>
  <c r="AU63" i="162"/>
  <c r="AT63" i="162"/>
  <c r="AZ62" i="162"/>
  <c r="AY62" i="162"/>
  <c r="AX62" i="162"/>
  <c r="AW62" i="162"/>
  <c r="AV62" i="162"/>
  <c r="AU62" i="162"/>
  <c r="AT62" i="162"/>
  <c r="AZ61" i="162"/>
  <c r="AY61" i="162"/>
  <c r="AX61" i="162"/>
  <c r="AW61" i="162"/>
  <c r="AV61" i="162"/>
  <c r="AU61" i="162"/>
  <c r="AT61" i="162"/>
  <c r="AZ60" i="162"/>
  <c r="AY60" i="162"/>
  <c r="AX60" i="162"/>
  <c r="AW60" i="162"/>
  <c r="AV60" i="162"/>
  <c r="AU60" i="162"/>
  <c r="AT60" i="162"/>
  <c r="AZ59" i="162"/>
  <c r="AY59" i="162"/>
  <c r="AX59" i="162"/>
  <c r="AW59" i="162"/>
  <c r="AV59" i="162"/>
  <c r="AU59" i="162"/>
  <c r="AT59" i="162"/>
  <c r="AZ58" i="162"/>
  <c r="AY58" i="162"/>
  <c r="AX58" i="162"/>
  <c r="AW58" i="162"/>
  <c r="AV58" i="162"/>
  <c r="AU58" i="162"/>
  <c r="AT58" i="162"/>
  <c r="AZ57" i="162"/>
  <c r="AY57" i="162"/>
  <c r="AX57" i="162"/>
  <c r="AW57" i="162"/>
  <c r="AV57" i="162"/>
  <c r="AU57" i="162"/>
  <c r="AT57" i="162"/>
  <c r="AZ56" i="162"/>
  <c r="AY56" i="162"/>
  <c r="AX56" i="162"/>
  <c r="AW56" i="162"/>
  <c r="AV56" i="162"/>
  <c r="AU56" i="162"/>
  <c r="AT56" i="162"/>
  <c r="AZ55" i="162"/>
  <c r="AY55" i="162"/>
  <c r="AX55" i="162"/>
  <c r="AW55" i="162"/>
  <c r="AV55" i="162"/>
  <c r="AU55" i="162"/>
  <c r="AT55" i="162"/>
  <c r="AZ54" i="162"/>
  <c r="AY54" i="162"/>
  <c r="AX54" i="162"/>
  <c r="AW54" i="162"/>
  <c r="AV54" i="162"/>
  <c r="AU54" i="162"/>
  <c r="AT54" i="162"/>
  <c r="AZ53" i="162"/>
  <c r="AY53" i="162"/>
  <c r="AX53" i="162"/>
  <c r="AW53" i="162"/>
  <c r="AV53" i="162"/>
  <c r="AU53" i="162"/>
  <c r="AT53" i="162"/>
  <c r="AZ52" i="162"/>
  <c r="AY52" i="162"/>
  <c r="AX52" i="162"/>
  <c r="AW52" i="162"/>
  <c r="AV52" i="162"/>
  <c r="AU52" i="162"/>
  <c r="AT52" i="162"/>
  <c r="AZ51" i="162"/>
  <c r="AY51" i="162"/>
  <c r="AX51" i="162"/>
  <c r="AW51" i="162"/>
  <c r="AV51" i="162"/>
  <c r="AU51" i="162"/>
  <c r="AT51" i="162"/>
  <c r="AZ50" i="162"/>
  <c r="AY50" i="162"/>
  <c r="AX50" i="162"/>
  <c r="AW50" i="162"/>
  <c r="AV50" i="162"/>
  <c r="AU50" i="162"/>
  <c r="AT50" i="162"/>
  <c r="AZ49" i="162"/>
  <c r="AY49" i="162"/>
  <c r="AX49" i="162"/>
  <c r="AW49" i="162"/>
  <c r="AV49" i="162"/>
  <c r="AU49" i="162"/>
  <c r="AT49" i="162"/>
  <c r="AZ48" i="162"/>
  <c r="AY48" i="162"/>
  <c r="AX48" i="162"/>
  <c r="AW48" i="162"/>
  <c r="AV48" i="162"/>
  <c r="AU48" i="162"/>
  <c r="AT48" i="162"/>
  <c r="AZ47" i="162"/>
  <c r="AY47" i="162"/>
  <c r="AX47" i="162"/>
  <c r="AW47" i="162"/>
  <c r="AV47" i="162"/>
  <c r="AU47" i="162"/>
  <c r="AT47" i="162"/>
  <c r="AZ46" i="162"/>
  <c r="AY46" i="162"/>
  <c r="AX46" i="162"/>
  <c r="AW46" i="162"/>
  <c r="AV46" i="162"/>
  <c r="AU46" i="162"/>
  <c r="AT46" i="162"/>
  <c r="AZ45" i="162"/>
  <c r="AY45" i="162"/>
  <c r="AX45" i="162"/>
  <c r="AW45" i="162"/>
  <c r="AV45" i="162"/>
  <c r="AU45" i="162"/>
  <c r="AT45" i="162"/>
  <c r="AZ44" i="162"/>
  <c r="AY44" i="162"/>
  <c r="AX44" i="162"/>
  <c r="AW44" i="162"/>
  <c r="AV44" i="162"/>
  <c r="AU44" i="162"/>
  <c r="AT44" i="162"/>
  <c r="AZ43" i="162"/>
  <c r="AY43" i="162"/>
  <c r="AX43" i="162"/>
  <c r="AW43" i="162"/>
  <c r="AV43" i="162"/>
  <c r="AU43" i="162"/>
  <c r="AT43" i="162"/>
  <c r="AZ42" i="162"/>
  <c r="AY42" i="162"/>
  <c r="AX42" i="162"/>
  <c r="AW42" i="162"/>
  <c r="AV42" i="162"/>
  <c r="AU42" i="162"/>
  <c r="AT42" i="162"/>
  <c r="AZ41" i="162"/>
  <c r="AY41" i="162"/>
  <c r="AX41" i="162"/>
  <c r="AW41" i="162"/>
  <c r="AV41" i="162"/>
  <c r="AU41" i="162"/>
  <c r="AT41" i="162"/>
  <c r="AZ40" i="162"/>
  <c r="AY40" i="162"/>
  <c r="AX40" i="162"/>
  <c r="AW40" i="162"/>
  <c r="AV40" i="162"/>
  <c r="AU40" i="162"/>
  <c r="AT40" i="162"/>
  <c r="AZ39" i="162"/>
  <c r="AY39" i="162"/>
  <c r="AX39" i="162"/>
  <c r="AW39" i="162"/>
  <c r="AV39" i="162"/>
  <c r="AU39" i="162"/>
  <c r="AT39" i="162"/>
  <c r="AZ38" i="162"/>
  <c r="AY38" i="162"/>
  <c r="AX38" i="162"/>
  <c r="AW38" i="162"/>
  <c r="AV38" i="162"/>
  <c r="AU38" i="162"/>
  <c r="AT38" i="162"/>
  <c r="AZ37" i="162"/>
  <c r="AY37" i="162"/>
  <c r="AX37" i="162"/>
  <c r="AW37" i="162"/>
  <c r="AV37" i="162"/>
  <c r="AU37" i="162"/>
  <c r="AT37" i="162"/>
  <c r="AZ36" i="162"/>
  <c r="AY36" i="162"/>
  <c r="AX36" i="162"/>
  <c r="AW36" i="162"/>
  <c r="AV36" i="162"/>
  <c r="AU36" i="162"/>
  <c r="AT36" i="162"/>
  <c r="AZ35" i="162"/>
  <c r="AY35" i="162"/>
  <c r="AX35" i="162"/>
  <c r="AW35" i="162"/>
  <c r="AV35" i="162"/>
  <c r="AU35" i="162"/>
  <c r="AT35" i="162"/>
  <c r="AZ34" i="162"/>
  <c r="AY34" i="162"/>
  <c r="AX34" i="162"/>
  <c r="AW34" i="162"/>
  <c r="AV34" i="162"/>
  <c r="AU34" i="162"/>
  <c r="AT34" i="162"/>
  <c r="AZ33" i="162"/>
  <c r="AY33" i="162"/>
  <c r="AX33" i="162"/>
  <c r="AW33" i="162"/>
  <c r="AV33" i="162"/>
  <c r="AU33" i="162"/>
  <c r="AT33" i="162"/>
  <c r="AZ32" i="162"/>
  <c r="AY32" i="162"/>
  <c r="AX32" i="162"/>
  <c r="AW32" i="162"/>
  <c r="AV32" i="162"/>
  <c r="AU32" i="162"/>
  <c r="AT32" i="162"/>
  <c r="AZ31" i="162"/>
  <c r="AY31" i="162"/>
  <c r="AX31" i="162"/>
  <c r="AW31" i="162"/>
  <c r="AV31" i="162"/>
  <c r="AU31" i="162"/>
  <c r="AT31" i="162"/>
  <c r="AZ30" i="162"/>
  <c r="AY30" i="162"/>
  <c r="AX30" i="162"/>
  <c r="AW30" i="162"/>
  <c r="AV30" i="162"/>
  <c r="AU30" i="162"/>
  <c r="AT30" i="162"/>
  <c r="AZ29" i="162"/>
  <c r="AY29" i="162"/>
  <c r="AX29" i="162"/>
  <c r="AW29" i="162"/>
  <c r="AV29" i="162"/>
  <c r="AU29" i="162"/>
  <c r="AT29" i="162"/>
  <c r="AZ28" i="162"/>
  <c r="AY28" i="162"/>
  <c r="AX28" i="162"/>
  <c r="AW28" i="162"/>
  <c r="AV28" i="162"/>
  <c r="AU28" i="162"/>
  <c r="AT28" i="162"/>
  <c r="AZ27" i="162"/>
  <c r="AY27" i="162"/>
  <c r="AX27" i="162"/>
  <c r="AW27" i="162"/>
  <c r="AV27" i="162"/>
  <c r="AU27" i="162"/>
  <c r="AT27" i="162"/>
  <c r="AZ26" i="162"/>
  <c r="AY26" i="162"/>
  <c r="AX26" i="162"/>
  <c r="AW26" i="162"/>
  <c r="AV26" i="162"/>
  <c r="AU26" i="162"/>
  <c r="AT26" i="162"/>
  <c r="AZ25" i="162"/>
  <c r="AY25" i="162"/>
  <c r="AX25" i="162"/>
  <c r="AW25" i="162"/>
  <c r="AV25" i="162"/>
  <c r="AU25" i="162"/>
  <c r="AT25" i="162"/>
  <c r="AZ24" i="162"/>
  <c r="AY24" i="162"/>
  <c r="AX24" i="162"/>
  <c r="AW24" i="162"/>
  <c r="AV24" i="162"/>
  <c r="AU24" i="162"/>
  <c r="AT24" i="162"/>
  <c r="AZ23" i="162"/>
  <c r="AY23" i="162"/>
  <c r="AX23" i="162"/>
  <c r="AW23" i="162"/>
  <c r="AV23" i="162"/>
  <c r="AU23" i="162"/>
  <c r="AT23" i="162"/>
  <c r="AZ22" i="162"/>
  <c r="AY22" i="162"/>
  <c r="AX22" i="162"/>
  <c r="AW22" i="162"/>
  <c r="AV22" i="162"/>
  <c r="AU22" i="162"/>
  <c r="AT22" i="162"/>
  <c r="AZ21" i="162"/>
  <c r="AY21" i="162"/>
  <c r="AX21" i="162"/>
  <c r="AW21" i="162"/>
  <c r="AV21" i="162"/>
  <c r="AU21" i="162"/>
  <c r="AT21" i="162"/>
  <c r="AZ20" i="162"/>
  <c r="AY20" i="162"/>
  <c r="AX20" i="162"/>
  <c r="AW20" i="162"/>
  <c r="AV20" i="162"/>
  <c r="AU20" i="162"/>
  <c r="AT20" i="162"/>
  <c r="AZ19" i="162"/>
  <c r="AY19" i="162"/>
  <c r="AX19" i="162"/>
  <c r="AW19" i="162"/>
  <c r="AV19" i="162"/>
  <c r="AU19" i="162"/>
  <c r="AT19" i="162"/>
  <c r="AZ18" i="162"/>
  <c r="AY18" i="162"/>
  <c r="AX18" i="162"/>
  <c r="AW18" i="162"/>
  <c r="AV18" i="162"/>
  <c r="AU18" i="162"/>
  <c r="AT18" i="162"/>
  <c r="A8" i="159"/>
  <c r="A10" i="162"/>
  <c r="A6" i="161"/>
  <c r="A8" i="160"/>
  <c r="A8" i="158"/>
  <c r="A8" i="157"/>
  <c r="A8" i="156"/>
  <c r="A8" i="155"/>
  <c r="A8" i="151"/>
  <c r="S13" i="115"/>
  <c r="S71" i="115"/>
  <c r="S14" i="115"/>
  <c r="S15" i="115"/>
  <c r="S16" i="115"/>
  <c r="S17" i="115"/>
  <c r="S18" i="115"/>
  <c r="S19" i="115"/>
  <c r="S20" i="115"/>
  <c r="S21" i="115"/>
  <c r="S22" i="115"/>
  <c r="S23" i="115"/>
  <c r="S24" i="115"/>
  <c r="S25" i="115"/>
  <c r="S26" i="115"/>
  <c r="S27" i="115"/>
  <c r="S28" i="115"/>
  <c r="S29" i="115"/>
  <c r="S30" i="115"/>
  <c r="S31" i="115"/>
  <c r="S32" i="115"/>
  <c r="S33" i="115"/>
  <c r="S34" i="115"/>
  <c r="S35" i="115"/>
  <c r="S36" i="115"/>
  <c r="S37" i="115"/>
  <c r="S38" i="115"/>
  <c r="S39" i="115"/>
  <c r="S40" i="115"/>
  <c r="S41" i="115"/>
  <c r="S42" i="115"/>
  <c r="S43" i="115"/>
  <c r="S44" i="115"/>
  <c r="S45" i="115"/>
  <c r="S46" i="115"/>
  <c r="S47" i="115"/>
  <c r="S48" i="115"/>
  <c r="S49" i="115"/>
  <c r="S50" i="115"/>
  <c r="S51" i="115"/>
  <c r="S52" i="115"/>
  <c r="S53" i="115"/>
  <c r="S54" i="115"/>
  <c r="S55" i="115"/>
  <c r="S56" i="115"/>
  <c r="S57" i="115"/>
  <c r="S58" i="115"/>
  <c r="S59" i="115"/>
  <c r="S60" i="115"/>
  <c r="S61" i="115"/>
  <c r="S62" i="115"/>
  <c r="S63" i="115"/>
  <c r="S64" i="115"/>
  <c r="S65" i="115"/>
  <c r="S66" i="115"/>
  <c r="S67" i="115"/>
  <c r="S68" i="115"/>
  <c r="S69" i="115"/>
  <c r="S70" i="115"/>
  <c r="AJ14" i="12"/>
  <c r="AK14" i="12" l="1"/>
  <c r="AL14" i="12"/>
  <c r="AM14" i="12"/>
  <c r="AN14" i="12"/>
  <c r="AJ16" i="12"/>
  <c r="AK16" i="12"/>
  <c r="AL16" i="12"/>
  <c r="AM16" i="12"/>
  <c r="AN16" i="12"/>
  <c r="AJ20" i="12"/>
  <c r="AK20" i="12"/>
  <c r="AL20" i="12"/>
  <c r="AM20" i="12"/>
  <c r="AN20" i="12"/>
  <c r="AJ21" i="12"/>
  <c r="AK21" i="12"/>
  <c r="AL21" i="12"/>
  <c r="AM21" i="12"/>
  <c r="AN21" i="12"/>
  <c r="AJ34" i="12"/>
  <c r="AK34" i="12"/>
  <c r="AL34" i="12"/>
  <c r="AM34" i="12"/>
  <c r="AN34" i="12"/>
  <c r="AJ35" i="12"/>
  <c r="AK35" i="12"/>
  <c r="AL35" i="12"/>
  <c r="AM35" i="12"/>
  <c r="AN35" i="12"/>
  <c r="AJ36" i="12"/>
  <c r="AK36" i="12"/>
  <c r="AL36" i="12"/>
  <c r="AM36" i="12"/>
  <c r="AN36" i="12"/>
  <c r="AJ37" i="12"/>
  <c r="AK37" i="12"/>
  <c r="AL37" i="12"/>
  <c r="AM37" i="12"/>
  <c r="AN37" i="12"/>
  <c r="AJ51" i="12"/>
  <c r="AK51" i="12"/>
  <c r="AL51" i="12"/>
  <c r="AM51" i="12"/>
  <c r="AN51" i="12"/>
  <c r="AJ52" i="12"/>
  <c r="AK52" i="12"/>
  <c r="AL52" i="12"/>
  <c r="AM52" i="12"/>
  <c r="AN52" i="12"/>
  <c r="AJ53" i="12"/>
  <c r="AK53" i="12"/>
  <c r="AL53" i="12"/>
  <c r="AM53" i="12"/>
  <c r="AN53" i="12"/>
  <c r="AJ54" i="12"/>
  <c r="AK54" i="12"/>
  <c r="AL54" i="12"/>
  <c r="AM54" i="12"/>
  <c r="AN54" i="12"/>
  <c r="AJ55" i="12"/>
  <c r="AK55" i="12"/>
  <c r="AL55" i="12"/>
  <c r="AM55" i="12"/>
  <c r="AN55" i="12"/>
  <c r="AJ56" i="12"/>
  <c r="AK56" i="12"/>
  <c r="AL56" i="12"/>
  <c r="AM56" i="12"/>
  <c r="AN56" i="12"/>
  <c r="AJ57" i="12"/>
  <c r="AK57" i="12"/>
  <c r="AL57" i="12"/>
  <c r="AM57" i="12"/>
  <c r="AN57" i="12"/>
  <c r="AJ58" i="12"/>
  <c r="AK58" i="12"/>
  <c r="AL58" i="12"/>
  <c r="AM58" i="12"/>
  <c r="AN58" i="12"/>
  <c r="AJ65" i="12"/>
  <c r="AK65" i="12"/>
  <c r="AL65" i="12"/>
  <c r="AM65" i="12"/>
  <c r="AN65" i="12"/>
  <c r="AJ66" i="12"/>
  <c r="AK66" i="12"/>
  <c r="AL66" i="12"/>
  <c r="AM66" i="12"/>
  <c r="AN66" i="12"/>
  <c r="AJ67" i="12"/>
  <c r="AK67" i="12"/>
  <c r="AL67" i="12"/>
  <c r="AM67" i="12"/>
  <c r="AN67" i="12"/>
  <c r="AJ68" i="12"/>
  <c r="AK68" i="12"/>
  <c r="AL68" i="12"/>
  <c r="AM68" i="12"/>
  <c r="AN68" i="12"/>
  <c r="AJ69" i="12"/>
  <c r="AK69" i="12"/>
  <c r="AL69" i="12"/>
  <c r="AM69" i="12"/>
  <c r="AN69" i="12"/>
  <c r="AJ70" i="12"/>
  <c r="AK70" i="12"/>
  <c r="AL70" i="12"/>
  <c r="AM70" i="12"/>
  <c r="AN70" i="12"/>
  <c r="AJ71" i="12"/>
  <c r="AK71" i="12"/>
  <c r="AL71" i="12"/>
  <c r="AM71" i="12"/>
  <c r="AN71" i="12"/>
  <c r="H51" i="159" l="1"/>
  <c r="H17" i="159"/>
  <c r="AM14" i="162" l="1"/>
  <c r="AF14" i="162"/>
  <c r="Y14" i="162"/>
  <c r="R14" i="162"/>
  <c r="K14" i="162"/>
  <c r="A6" i="160"/>
  <c r="AE11" i="12" l="1"/>
  <c r="Z11" i="12"/>
  <c r="U11" i="12"/>
  <c r="P11" i="12"/>
  <c r="K11" i="12"/>
</calcChain>
</file>

<file path=xl/sharedStrings.xml><?xml version="1.0" encoding="utf-8"?>
<sst xmlns="http://schemas.openxmlformats.org/spreadsheetml/2006/main" count="20748" uniqueCount="545">
  <si>
    <t>Идентифика-тор инвестицион-ного проекта</t>
  </si>
  <si>
    <t>I кв.</t>
  </si>
  <si>
    <t>II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</si>
  <si>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</si>
  <si>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</si>
  <si>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</si>
  <si>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</si>
  <si>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</si>
  <si>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</si>
  <si>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</si>
  <si>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</si>
  <si>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</si>
  <si>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</si>
  <si>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</si>
  <si>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</si>
  <si>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</si>
  <si>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</si>
  <si>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</si>
  <si>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</si>
  <si>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</si>
  <si>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Финансирование капитальных вложений в прогнозных ценах соответствующих лет, млн рублей (с НДС)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</si>
  <si>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</si>
  <si>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</si>
  <si>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</si>
  <si>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</si>
  <si>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</si>
  <si>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</si>
  <si>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</si>
  <si>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</si>
  <si>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</si>
  <si>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</si>
  <si>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Характеристики объекта электроэнергетики (объекта инвестиционной деятельности)</t>
  </si>
  <si>
    <t>5</t>
  </si>
  <si>
    <t>5.1</t>
  </si>
  <si>
    <t>5.2</t>
  </si>
  <si>
    <t>6</t>
  </si>
  <si>
    <t>6.1</t>
  </si>
  <si>
    <t>6.2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</si>
  <si>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</si>
  <si>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</si>
  <si>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</si>
  <si>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</si>
  <si>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</si>
  <si>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</si>
  <si>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</si>
  <si>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</si>
  <si>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</si>
  <si>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</t>
  </si>
  <si>
    <t>7.1</t>
  </si>
  <si>
    <t>7.2</t>
  </si>
  <si>
    <t>8</t>
  </si>
  <si>
    <t>8.1</t>
  </si>
  <si>
    <t>8.2</t>
  </si>
  <si>
    <t>9</t>
  </si>
  <si>
    <t>10</t>
  </si>
  <si>
    <t>оборудование</t>
  </si>
  <si>
    <t>прочие затраты</t>
  </si>
  <si>
    <t>4.4</t>
  </si>
  <si>
    <t>9.1</t>
  </si>
  <si>
    <t>9.2</t>
  </si>
  <si>
    <t>9.4</t>
  </si>
  <si>
    <t>10.1</t>
  </si>
  <si>
    <t>10.2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</si>
  <si>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</si>
  <si>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</si>
  <si>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</si>
  <si>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Год окончания реализации инвестицион-ного проекта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</si>
  <si>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</si>
  <si>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</si>
  <si>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</si>
  <si>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</si>
  <si>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</si>
  <si>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</si>
  <si>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</si>
  <si>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</si>
  <si>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</si>
  <si>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</si>
  <si>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</si>
  <si>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</si>
  <si>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</si>
  <si>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</si>
  <si>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4.4.1</t>
  </si>
  <si>
    <t>4.4.2</t>
  </si>
  <si>
    <t>4.4.3</t>
  </si>
  <si>
    <t>4.4.4</t>
  </si>
  <si>
    <t>4.4.5</t>
  </si>
  <si>
    <t>4.4.6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</si>
  <si>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</si>
  <si>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</si>
  <si>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</si>
  <si>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</si>
  <si>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</si>
  <si>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</si>
  <si>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</si>
  <si>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</si>
  <si>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</si>
  <si>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</si>
  <si>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</si>
  <si>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</si>
  <si>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</si>
  <si>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</si>
  <si>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</si>
  <si>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</si>
  <si>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</si>
  <si>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</si>
  <si>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</si>
  <si>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</si>
  <si>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</si>
  <si>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</si>
  <si>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6.1.1</t>
  </si>
  <si>
    <t>6.1.2</t>
  </si>
  <si>
    <t>6.1.3</t>
  </si>
  <si>
    <t>6.1.4</t>
  </si>
  <si>
    <t>6.1.5</t>
  </si>
  <si>
    <t>6.1.6</t>
  </si>
  <si>
    <t>6.1.7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</si>
  <si>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</si>
  <si>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</si>
  <si>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>4.3.7</t>
  </si>
  <si>
    <t>4.4.7</t>
  </si>
  <si>
    <t>Ввод объектов инвестиционной деятельности (мощностей) в эксплуатацию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</si>
  <si>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</si>
  <si>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</si>
  <si>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</si>
  <si>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Освоение капитальных вложений в прогнозных ценах соответствующих лет, млн рублей  (без НДС)</t>
  </si>
  <si>
    <t>средств, полученных от оказания услуг, реализации товаров по регулируемым государством ценам (тарифам)</t>
  </si>
  <si>
    <t>Идентификатор инвестицион-ного проекта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</si>
  <si>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</si>
  <si>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</si>
  <si>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</si>
  <si>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</si>
  <si>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</si>
  <si>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</si>
  <si>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Раздел 2. Ввод объектов инвестиционной деятельности (мощностей) в эксплуатацию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</si>
  <si>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</si>
  <si>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</si>
  <si>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</si>
  <si>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</si>
  <si>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</si>
  <si>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</si>
  <si>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</si>
  <si>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</si>
  <si>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№ п/п</t>
  </si>
  <si>
    <t>Показатель</t>
  </si>
  <si>
    <t>I</t>
  </si>
  <si>
    <t>1.1</t>
  </si>
  <si>
    <t>1.1.1</t>
  </si>
  <si>
    <t>1.1.2</t>
  </si>
  <si>
    <t>1.1.3</t>
  </si>
  <si>
    <t>1.1.4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</si>
  <si>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</si>
  <si>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</si>
  <si>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</si>
  <si>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</si>
  <si>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</si>
  <si>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</si>
  <si>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</si>
  <si>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</si>
  <si>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</si>
  <si>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</si>
  <si>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</si>
  <si>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1.1.1.1</t>
  </si>
  <si>
    <t>1.1.1.2</t>
  </si>
  <si>
    <t>1.2.1</t>
  </si>
  <si>
    <t>1.2.1.1</t>
  </si>
  <si>
    <t>1.2.1.2</t>
  </si>
  <si>
    <t>1.2.2</t>
  </si>
  <si>
    <t>прочая амортизация</t>
  </si>
  <si>
    <t>1.2.3</t>
  </si>
  <si>
    <t>1.2.3.1</t>
  </si>
  <si>
    <t>1.2.3.2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</si>
  <si>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</si>
  <si>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</si>
  <si>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</si>
  <si>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</si>
  <si>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</si>
  <si>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</si>
  <si>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</si>
  <si>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</si>
  <si>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</si>
  <si>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</si>
  <si>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</si>
  <si>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</si>
  <si>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 xml:space="preserve">Итого </t>
  </si>
  <si>
    <t>наименование субъекта Российской Федерации</t>
  </si>
  <si>
    <t>млн рублей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</si>
  <si>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</si>
  <si>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</si>
  <si>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</si>
  <si>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</si>
  <si>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</si>
  <si>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</si>
  <si>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</si>
  <si>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</si>
  <si>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</si>
  <si>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</si>
  <si>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</si>
  <si>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</si>
  <si>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</si>
  <si>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</si>
  <si>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</si>
  <si>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14.1</t>
  </si>
  <si>
    <t>14.3</t>
  </si>
  <si>
    <t>14.2</t>
  </si>
  <si>
    <t>5.3.7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</si>
  <si>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</si>
  <si>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</si>
  <si>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</si>
  <si>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прибыль от продажи электрической энергии (мощности) по нерегулируемым ценам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</si>
  <si>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</si>
  <si>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</si>
  <si>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</si>
  <si>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</si>
  <si>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3.1</t>
  </si>
  <si>
    <t>3.2</t>
  </si>
  <si>
    <t>3.3</t>
  </si>
  <si>
    <t>4</t>
  </si>
  <si>
    <t xml:space="preserve">инвестиционная составляющая в тарифах, в том числе: </t>
  </si>
  <si>
    <t>прочая прибыль</t>
  </si>
  <si>
    <t>амортизация, учтенная в тарифах, всего, в том числе:</t>
  </si>
  <si>
    <t>средства дополнительной эмиссии акций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</si>
  <si>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</si>
  <si>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</si>
  <si>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</si>
  <si>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</si>
  <si>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</si>
  <si>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</si>
  <si>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</si>
  <si>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</si>
  <si>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</si>
  <si>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</si>
  <si>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t>Бюджетное финансирование, всего, в том числе:</t>
  </si>
  <si>
    <t>средства федерального бюджета, всего, в том числе:</t>
  </si>
  <si>
    <t>средства консолидированного бюджета субъекта Российской Федерации, всего, в том числе:</t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</si>
  <si>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</si>
  <si>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</si>
  <si>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>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</si>
  <si>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Федерации, недоиспользованные в прошлых периодах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</si>
  <si>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</si>
  <si>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</si>
  <si>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</si>
  <si>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</si>
  <si>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</si>
  <si>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</si>
  <si>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</si>
  <si>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</si>
  <si>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План ввода основных средств (Плановые показатели реализации инвестиционной программы)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</si>
  <si>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</si>
  <si>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</si>
  <si>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</si>
  <si>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</si>
  <si>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</si>
  <si>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</si>
  <si>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</si>
  <si>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</si>
  <si>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</si>
  <si>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</si>
  <si>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</si>
  <si>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</si>
  <si>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0</t>
  </si>
  <si>
    <t>Г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</si>
  <si>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</si>
  <si>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</si>
  <si>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</si>
  <si>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</si>
  <si>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</si>
  <si>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</si>
  <si>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</si>
  <si>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</si>
  <si>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</si>
  <si>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</si>
  <si>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</si>
  <si>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</si>
  <si>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</si>
  <si>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</si>
  <si>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</si>
  <si>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</si>
  <si>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</si>
  <si>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</si>
  <si>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</si>
  <si>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</si>
  <si>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</si>
  <si>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</si>
  <si>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</si>
  <si>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</si>
  <si>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</si>
  <si>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</si>
  <si>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</si>
  <si>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</si>
  <si>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</si>
  <si>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</si>
  <si>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</si>
  <si>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</si>
  <si>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</si>
  <si>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</si>
  <si>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</si>
  <si>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</si>
  <si>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</si>
  <si>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Развитие и модернизация учета электрической энергии (мощности), всего, в том числе:</t>
  </si>
  <si>
    <t>«Установка приборов учета, класс напряжения 0,22 (0,4) кВ, всего, в том числе:»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</si>
  <si>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</si>
  <si>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</si>
  <si>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</si>
  <si>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</si>
  <si>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</si>
  <si>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</si>
  <si>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</si>
  <si>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</si>
  <si>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</si>
  <si>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</si>
  <si>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</si>
  <si>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</si>
  <si>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</si>
  <si>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</si>
  <si>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</si>
  <si>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</si>
  <si>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</si>
  <si>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</si>
  <si>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</si>
  <si>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</si>
  <si>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</si>
  <si>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</si>
  <si>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</si>
  <si>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</si>
  <si>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</si>
  <si>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</si>
  <si>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</si>
  <si>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План 
на 01.01.2025 года</t>
  </si>
  <si>
    <t>План на 
01.01.2025</t>
  </si>
  <si>
    <t>2025 год</t>
  </si>
  <si>
    <t>2026 год</t>
  </si>
  <si>
    <t>2027 год</t>
  </si>
  <si>
    <t>2028 год</t>
  </si>
  <si>
    <t>2029 год</t>
  </si>
  <si>
    <t>14.4</t>
  </si>
  <si>
    <t>14.5</t>
  </si>
  <si>
    <t xml:space="preserve"> на 2025 год </t>
  </si>
  <si>
    <t>4.3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</si>
  <si>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</si>
  <si>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</si>
  <si>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</si>
  <si>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</si>
  <si>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</si>
  <si>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</si>
  <si>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</si>
  <si>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</si>
  <si>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</si>
  <si>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</si>
  <si>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</si>
  <si>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</si>
  <si>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5.3</t>
  </si>
  <si>
    <t>5.5</t>
  </si>
  <si>
    <t>5.6</t>
  </si>
  <si>
    <t>5.7</t>
  </si>
  <si>
    <t>5.8</t>
  </si>
  <si>
    <t>5.9</t>
  </si>
  <si>
    <t>5.10</t>
  </si>
  <si>
    <t>6.3</t>
  </si>
  <si>
    <t>8.3</t>
  </si>
  <si>
    <t xml:space="preserve"> на 2026 год </t>
  </si>
  <si>
    <t>Раздел 3. Источники финансирования инвестиционной программы</t>
  </si>
  <si>
    <t>3.4</t>
  </si>
  <si>
    <t>3.5</t>
  </si>
  <si>
    <t>-</t>
  </si>
  <si>
    <t>производства и поставки электрической энергии и мощности</t>
  </si>
  <si>
    <t>1.1.1.1.1</t>
  </si>
  <si>
    <t>производство и поставка электрической энергии на оптовом рынке электрической энергии и мощности</t>
  </si>
  <si>
    <t>1.1.1.1.2</t>
  </si>
  <si>
    <t>производство и поставка электрической мощности на оптовом рынке электрической энергии и мощности</t>
  </si>
  <si>
    <t>1.1.1.1.3</t>
  </si>
  <si>
    <t>производство и поставка электрической энергии (мощности) на розничных рынках электрической энергии</t>
  </si>
  <si>
    <t>производства и поставки тепловой энергии (мощности)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</si>
  <si>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</si>
  <si>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</si>
  <si>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</si>
  <si>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</si>
  <si>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</si>
  <si>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</si>
  <si>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</si>
  <si>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</si>
  <si>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</si>
  <si>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</si>
  <si>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</si>
  <si>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</si>
  <si>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</si>
  <si>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</si>
  <si>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</si>
  <si>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реализации тепловой энергии (мощности)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</si>
  <si>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</si>
  <si>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</si>
  <si>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</si>
  <si>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 xml:space="preserve">в части управления технологическими режимами </t>
  </si>
  <si>
    <t>1.1.1.8.2</t>
  </si>
  <si>
    <t>в части обеспечения надежности</t>
  </si>
  <si>
    <t>1.1.2.3</t>
  </si>
  <si>
    <t>производство и поставка электрической энергии и мощности</t>
  </si>
  <si>
    <t>1.2.1.1.1</t>
  </si>
  <si>
    <t>1.2.1.1.2</t>
  </si>
  <si>
    <t>1.2.1.1.3</t>
  </si>
  <si>
    <t>производство и поставка тепловой энергии (мощности)</t>
  </si>
  <si>
    <t>1.2.1.3</t>
  </si>
  <si>
    <t>оказание услуг по передаче электрической энергии</t>
  </si>
  <si>
    <t>1.2.1.4</t>
  </si>
  <si>
    <t>оказание услуг по передаче тепловой энергии, теплоносителя</t>
  </si>
  <si>
    <t>1.2.1.5</t>
  </si>
  <si>
    <t>реализация электрической энергии и мощности</t>
  </si>
  <si>
    <t>1.2.1.6</t>
  </si>
  <si>
    <t>1.2.1.7</t>
  </si>
  <si>
    <t>оказание услуг по оперативно-диспетчерскому управлению в электроэнергетике всего, в том числе:</t>
  </si>
  <si>
    <t>1.2.1.7.1</t>
  </si>
  <si>
    <t>1.2.1.7.2</t>
  </si>
  <si>
    <t>1.2.3.1.1</t>
  </si>
  <si>
    <t>1.2.3.1.2.</t>
  </si>
  <si>
    <t>1.2.3.1.2</t>
  </si>
  <si>
    <t>1.2.3.7.1</t>
  </si>
  <si>
    <t>1.2.3.7.2</t>
  </si>
  <si>
    <t xml:space="preserve"> на 2027 год </t>
  </si>
  <si>
    <t xml:space="preserve"> на 2028 год </t>
  </si>
  <si>
    <t xml:space="preserve"> на 2029 год </t>
  </si>
  <si>
    <t>5.4.1</t>
  </si>
  <si>
    <t>5.4.2</t>
  </si>
  <si>
    <t>5.4.3</t>
  </si>
  <si>
    <t>5.4.4</t>
  </si>
  <si>
    <t>5.4.5</t>
  </si>
  <si>
    <t>5.4.6</t>
  </si>
  <si>
    <t>5.4.7</t>
  </si>
  <si>
    <t>5.5.1</t>
  </si>
  <si>
    <t>5.5.2</t>
  </si>
  <si>
    <t>5.5.3</t>
  </si>
  <si>
    <t>5.5.4</t>
  </si>
  <si>
    <t>5.5.5</t>
  </si>
  <si>
    <t>5.5.6</t>
  </si>
  <si>
    <t>5.5.7</t>
  </si>
  <si>
    <t>Раздел 1. План принятия основных средств и нематериальных активов к бухгалтерскому учету</t>
  </si>
  <si>
    <t>Идентификатор инвестиционного проекта</t>
  </si>
  <si>
    <t>МВ×А</t>
  </si>
  <si>
    <t>Мвар</t>
  </si>
  <si>
    <t>км ЛЭП</t>
  </si>
  <si>
    <t>МВт</t>
  </si>
  <si>
    <t>Приложение  № 6</t>
  </si>
  <si>
    <t>км ВЛ
 1-цеп</t>
  </si>
  <si>
    <t>км ВЛ
 2-цеп</t>
  </si>
  <si>
    <t>км КЛ</t>
  </si>
  <si>
    <t>Приложение  № 1</t>
  </si>
  <si>
    <t>Приложение  № 2</t>
  </si>
  <si>
    <t>Приложение  № 3</t>
  </si>
  <si>
    <t>Приложение  № 4</t>
  </si>
  <si>
    <t>Приложение  № 5</t>
  </si>
  <si>
    <t>Приложение  № 7</t>
  </si>
  <si>
    <t>Приложение  № 8</t>
  </si>
  <si>
    <t xml:space="preserve">к приказу от «     »         2025 г. №_______ </t>
  </si>
  <si>
    <t xml:space="preserve"> Республика Дагестан</t>
  </si>
  <si>
    <t>к приказу от «     »        2025 г. №______</t>
  </si>
  <si>
    <t>к приказу от «     »           2025 г. №____________</t>
  </si>
  <si>
    <t>Республика Дагестан</t>
  </si>
  <si>
    <t>к приказу от «      »            2025 г. №_________</t>
  </si>
  <si>
    <t>к приказу от «       »           2025 г. №_________</t>
  </si>
  <si>
    <t>к приказу от «      »            2025 г. №________</t>
  </si>
  <si>
    <t>к приказу от «     »            2025 г. №_________</t>
  </si>
  <si>
    <t>к приказу от «       »          2025 г. №______</t>
  </si>
  <si>
    <t>к приказу от «       »              2025 г. №__________</t>
  </si>
  <si>
    <t>к приказу от «       »           2025 г. №________</t>
  </si>
  <si>
    <t>к приказу от «      »         2025 г. № _______</t>
  </si>
  <si>
    <t>к приказу от «      »         2025 г. №_____</t>
  </si>
  <si>
    <t>Инвестиционная программа филиала "Северо-Кавказский" АО "Оборонэнерго" в границах Республики Дагестан</t>
  </si>
  <si>
    <t>ВСЕГО по инвестиционной программе, в том числе:</t>
  </si>
  <si>
    <t>нд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</si>
  <si>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</si>
  <si>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</si>
  <si>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Реконструкция конденсаторных установок КТПБ(м) 110/35/10х16000 
ПС «Миарсо», инв. №865288202, расположенной по адресу: Республика Дагестан, Ботлихский р-он, н.п. Ботлих, в/г №1 (ПИР+СМР)</t>
  </si>
  <si>
    <t>P/СКФ/05/01/0002</t>
  </si>
  <si>
    <t>Реконструкция здания КТП-40/6 №97878 с оборудованием, инв. №865288149, расположенной по адресу: Республика Дагестан, г. Дербент, маяк Охотничий (ПИР+СМР)</t>
  </si>
  <si>
    <t>P/СКФ/05/01/0003</t>
  </si>
  <si>
    <t>Реконструкция здания КТП-141, инв. №865288417, расположенной по адресу: Республика Дагестан, Буйнакский р-он, пос. Герей-Авлак, в/г 29 (ПИР+СМР)</t>
  </si>
  <si>
    <t>P/СКФ/05/01/0004</t>
  </si>
  <si>
    <t>Реконструкция здания КТП-163, инв. №865288477, расположенной по адресу: Республика Дагестан, Буйнакский р-он, г. Буйнакск, в/г 4 (ПИР+СМР)</t>
  </si>
  <si>
    <t>P/СКФ/05/01/0005</t>
  </si>
  <si>
    <t>Реконструкция здания КТП-165, инв. №865288425, расположенной по адресу: Республика Дагестан, Буйнакский р-он, пос. Герей-Авлак, в/г 29 (ПИР+СМР)</t>
  </si>
  <si>
    <t>P/СКФ/05/01/0006</t>
  </si>
  <si>
    <t>Реконструкция здания КТП-250/10, инв. №865288163, расположенной по адресу: Республика Дагестан, пос. Сулак, маяк Сулакский (ПИР+СМР)</t>
  </si>
  <si>
    <t>P/СКФ/05/01/0007</t>
  </si>
  <si>
    <t>Реконструкция здания КТП-654, инв. №865288359, расположенной по адресу: Республика Дагестан, Буйнакский р-он, пос. Халимбекаул, УТК Дальний (ПИР+СМР)</t>
  </si>
  <si>
    <t>P/СКФ/05/01/0008</t>
  </si>
  <si>
    <t>Инвестиционные проекты, предусмотренные схемой и программой развития Республики Дагестан, всего, в том числе:</t>
  </si>
  <si>
    <t>Прочее новое строительство объектов электросетевого хозяйства. всего, в том числе:</t>
  </si>
  <si>
    <t>Поставка МФУ (5шт.)</t>
  </si>
  <si>
    <t>N/СКФ/05/03/0001</t>
  </si>
  <si>
    <t>Приобретение автомобиля повышенной проходимости "4х4" 1 шт.</t>
  </si>
  <si>
    <t>P/СКФ/05/03/0001</t>
  </si>
  <si>
    <t>Переход на доверенные программно-аппаратные комплексы и поставка программно-аппаратных комплексов защиты информации 2025-2029 гг</t>
  </si>
  <si>
    <t>P/СКФ/05/03/0002</t>
  </si>
  <si>
    <t>Приобретение комплекта поискового КП-100К (2 шт.)</t>
  </si>
  <si>
    <t>P/СКФ/05/03/0003</t>
  </si>
  <si>
    <t>Приобретение телескопического автогидроподъемника на шасси ГАЗ (автовышки) 1 шт.</t>
  </si>
  <si>
    <t>P/СКФ/05/03/0004</t>
  </si>
  <si>
    <t>Приобретение передвижной ДЭС (4 шт.)</t>
  </si>
  <si>
    <t>P/СКФ/05/03/0005</t>
  </si>
  <si>
    <t xml:space="preserve">Филиал "Северо-Кавказский" АО "Оборонэнерго" 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</si>
  <si>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</si>
  <si>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сетям, МВА </t>
  </si>
  <si>
    <t xml:space="preserve">Показатель увеличения мощности силовых (авто-) трансформаторов на подстанциях, в рамках осуществления технологического присоединения к электрическим сетям, МВА </t>
  </si>
  <si>
    <t xml:space="preserve">Показатель увеличения протяженности линий электропередачи, не связанного с осуществлением технологического присоединения к электрическим сетям, км </t>
  </si>
  <si>
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км </t>
  </si>
  <si>
    <t>Показатель максимальной мощности присоединяемых потребителей электрической энергии, МВт</t>
  </si>
  <si>
    <t>Показатель максимальной мощности присоединяемых объектов по производству электрической энергии</t>
  </si>
  <si>
    <t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 иным сетевым организациям или иным лицам</t>
  </si>
  <si>
    <t>Показатель степени загрузки трансформаторной подстанции</t>
  </si>
  <si>
    <t xml:space="preserve">Показатель замены силовых (авто-) трансформаторов, МВА </t>
  </si>
  <si>
    <t>Показатель замены линий электропередачи, км</t>
  </si>
  <si>
    <t>Показатель замены выключателей, шт.</t>
  </si>
  <si>
    <t>Показатель замены устройств компенсации реактивной мощности, Мвар</t>
  </si>
  <si>
    <t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данных, кВт*ч</t>
  </si>
  <si>
    <t>Показатель оценки изменения средней продолжительности прекращения передачи электрической энергии потребителям услуг</t>
  </si>
  <si>
    <t>Показатель оценки изменения средней частоты прекращения передачи электрической энергии потребителям услуг</t>
  </si>
  <si>
    <t>Показатель оценки изменения объема недоотпущенной электрической энергии</t>
  </si>
  <si>
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присоединения, шт.</t>
  </si>
  <si>
    <t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присоединения, шт.</t>
  </si>
  <si>
    <t>Показатель объема финансовых потребностей, необходимых для реализации мероприятий, направленных на выполнение требований законодательства</t>
  </si>
  <si>
    <t>Показатель объема финансовых потребностей, необходимых для реализации мероприятий, направленных на выполнение требований предписаний органов исполнительной власти</t>
  </si>
  <si>
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</t>
  </si>
  <si>
    <t>Показатель объема финансовых потребностей, необходимых для реализации мероприятий, направленных на развитие информационной инфраструктуры, млн. руб. с НДС</t>
  </si>
  <si>
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организации, млн. руб. с НДС</t>
  </si>
  <si>
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электроэнергетики, млн. руб. с НДС</t>
  </si>
  <si>
    <t xml:space="preserve">Утвержденный
план
 </t>
  </si>
  <si>
    <t>Предложение по корректировке плана</t>
  </si>
  <si>
    <t>6.4</t>
  </si>
  <si>
    <t>6.5</t>
  </si>
  <si>
    <t>6.6</t>
  </si>
  <si>
    <t>7.3</t>
  </si>
  <si>
    <t>7.4</t>
  </si>
  <si>
    <t>8.4</t>
  </si>
  <si>
    <t>8.5</t>
  </si>
  <si>
    <t>8.6</t>
  </si>
  <si>
    <t>9.3</t>
  </si>
  <si>
    <t>Инвестиционные проекты, предусмотренные схемой и программой развития Республики Северная Осетия-Алания, всего, в том числе:</t>
  </si>
  <si>
    <t>Реконструкция здания КТП-40/6 №97878 с оборудованием, инв. №865288149, расположенной по адресу: Республика Дагестан, г. Дербент, маяк Дербентский (ПИР+СМР)</t>
  </si>
  <si>
    <t>Поставка МФУ 5шт.</t>
  </si>
  <si>
    <t>Приобретение автомобиля повышенной проходимости (4х4) 1 шт.</t>
  </si>
  <si>
    <t>Приобретение комплекта поискового КП-100К 2 шт.</t>
  </si>
  <si>
    <t>Приобретение передвижной ДЭС 4 шт.</t>
  </si>
  <si>
    <t>P/СКФ/05/01/0001</t>
  </si>
  <si>
    <t>Выполнение строительно-монтажных работ по реконструкции 
конденсаторных батарей на инв. №865288202 МИАРСО (СМР)</t>
  </si>
  <si>
    <t>Итого план за год</t>
  </si>
  <si>
    <t>шт.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</si>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</sst>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00"/>
    <numFmt numFmtId="168" formatCode="0.000"/>
  </numFmts>
  <fonts count="65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7" borderId="1" applyNumberFormat="0" applyAlignment="0" applyProtection="0"/>
    <xf numFmtId="0" fontId="20" fillId="20" borderId="2" applyNumberFormat="0" applyAlignment="0" applyProtection="0"/>
    <xf numFmtId="0" fontId="21" fillId="20" borderId="1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21" borderId="7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34" fillId="0" borderId="0"/>
    <xf numFmtId="0" fontId="14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23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5" fillId="0" borderId="0"/>
    <xf numFmtId="0" fontId="35" fillId="0" borderId="0"/>
    <xf numFmtId="0" fontId="14" fillId="0" borderId="0"/>
    <xf numFmtId="0" fontId="13" fillId="0" borderId="0"/>
    <xf numFmtId="0" fontId="40" fillId="0" borderId="0"/>
    <xf numFmtId="0" fontId="40" fillId="0" borderId="0"/>
    <xf numFmtId="164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0" borderId="0"/>
    <xf numFmtId="0" fontId="11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48" fillId="0" borderId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7" borderId="1" applyNumberFormat="0" applyAlignment="0" applyProtection="0"/>
    <xf numFmtId="0" fontId="20" fillId="20" borderId="2" applyNumberFormat="0" applyAlignment="0" applyProtection="0"/>
    <xf numFmtId="0" fontId="21" fillId="20" borderId="1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21" borderId="7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23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9" fillId="0" borderId="0"/>
    <xf numFmtId="0" fontId="14" fillId="0" borderId="0"/>
    <xf numFmtId="9" fontId="4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9" fillId="0" borderId="0"/>
    <xf numFmtId="0" fontId="8" fillId="0" borderId="0"/>
    <xf numFmtId="0" fontId="34" fillId="0" borderId="0"/>
    <xf numFmtId="0" fontId="7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4" fillId="0" borderId="0"/>
    <xf numFmtId="0" fontId="3" fillId="0" borderId="0"/>
    <xf numFmtId="0" fontId="40" fillId="0" borderId="0"/>
    <xf numFmtId="9" fontId="55" fillId="0" borderId="0" applyFill="0" applyBorder="0" applyAlignment="0" applyProtection="0"/>
    <xf numFmtId="9" fontId="56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7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34" fillId="0" borderId="0"/>
    <xf numFmtId="0" fontId="14" fillId="0" borderId="0"/>
    <xf numFmtId="0" fontId="14" fillId="0" borderId="0"/>
  </cellStyleXfs>
  <cellXfs count="358">
    <xf numFmtId="0" fontId="0" fillId="0" borderId="0" xfId="0"/>
    <xf numFmtId="0" fontId="14" fillId="0" borderId="0" xfId="0" applyFont="1"/>
    <xf numFmtId="0" fontId="14" fillId="0" borderId="0" xfId="0" applyFont="1" applyFill="1"/>
    <xf numFmtId="0" fontId="41" fillId="0" borderId="0" xfId="37" applyFont="1" applyAlignment="1">
      <alignment horizontal="right"/>
    </xf>
    <xf numFmtId="0" fontId="46" fillId="0" borderId="0" xfId="55" applyFont="1"/>
    <xf numFmtId="0" fontId="46" fillId="0" borderId="0" xfId="55" applyFont="1" applyBorder="1"/>
    <xf numFmtId="0" fontId="44" fillId="0" borderId="0" xfId="0" applyFont="1" applyFill="1" applyAlignment="1"/>
    <xf numFmtId="0" fontId="41" fillId="0" borderId="0" xfId="0" applyFont="1" applyFill="1" applyAlignment="1"/>
    <xf numFmtId="0" fontId="39" fillId="0" borderId="0" xfId="55" applyFont="1" applyBorder="1" applyAlignment="1">
      <alignment horizontal="center" vertical="center" wrapText="1"/>
    </xf>
    <xf numFmtId="0" fontId="14" fillId="0" borderId="10" xfId="37" applyFont="1" applyFill="1" applyBorder="1" applyAlignment="1">
      <alignment horizontal="center" vertical="center" textRotation="90" wrapText="1"/>
    </xf>
    <xf numFmtId="0" fontId="37" fillId="0" borderId="10" xfId="45" applyFont="1" applyFill="1" applyBorder="1" applyAlignment="1">
      <alignment horizontal="center" vertical="center" textRotation="90" wrapText="1"/>
    </xf>
    <xf numFmtId="0" fontId="14" fillId="0" borderId="0" xfId="0" applyFont="1" applyFill="1"/>
    <xf numFmtId="0" fontId="43" fillId="0" borderId="0" xfId="55" applyFont="1" applyAlignment="1">
      <alignment vertical="center"/>
    </xf>
    <xf numFmtId="0" fontId="38" fillId="0" borderId="0" xfId="55" applyFont="1" applyAlignment="1">
      <alignment vertical="top"/>
    </xf>
    <xf numFmtId="0" fontId="14" fillId="0" borderId="0" xfId="0" applyFont="1" applyFill="1" applyBorder="1" applyAlignment="1"/>
    <xf numFmtId="49" fontId="14" fillId="0" borderId="10" xfId="0" applyNumberFormat="1" applyFont="1" applyFill="1" applyBorder="1" applyAlignment="1">
      <alignment horizontal="center" vertical="center" wrapText="1"/>
    </xf>
    <xf numFmtId="49" fontId="37" fillId="0" borderId="10" xfId="45" applyNumberFormat="1" applyFont="1" applyFill="1" applyBorder="1" applyAlignment="1">
      <alignment horizontal="center" vertical="center"/>
    </xf>
    <xf numFmtId="0" fontId="14" fillId="0" borderId="0" xfId="0" applyFont="1"/>
    <xf numFmtId="0" fontId="41" fillId="0" borderId="0" xfId="0" applyFont="1" applyFill="1" applyBorder="1" applyAlignment="1">
      <alignment horizontal="center" vertical="center"/>
    </xf>
    <xf numFmtId="0" fontId="14" fillId="0" borderId="0" xfId="0" applyFont="1"/>
    <xf numFmtId="0" fontId="14" fillId="0" borderId="1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textRotation="90" wrapText="1"/>
    </xf>
    <xf numFmtId="0" fontId="14" fillId="0" borderId="13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0" xfId="0" applyFont="1" applyFill="1" applyAlignment="1">
      <alignment wrapText="1"/>
    </xf>
    <xf numFmtId="0" fontId="14" fillId="0" borderId="13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4" fillId="24" borderId="0" xfId="57" applyFont="1" applyFill="1" applyAlignment="1">
      <alignment wrapText="1"/>
    </xf>
    <xf numFmtId="0" fontId="14" fillId="24" borderId="0" xfId="57" applyFont="1" applyFill="1"/>
    <xf numFmtId="0" fontId="54" fillId="24" borderId="0" xfId="58" applyFont="1" applyFill="1" applyAlignment="1">
      <alignment vertical="center" wrapText="1"/>
    </xf>
    <xf numFmtId="0" fontId="36" fillId="0" borderId="0" xfId="44" applyFont="1" applyFill="1" applyBorder="1" applyAlignment="1"/>
    <xf numFmtId="0" fontId="52" fillId="24" borderId="10" xfId="57" applyFont="1" applyFill="1" applyBorder="1" applyAlignment="1">
      <alignment horizontal="center" vertical="center" wrapText="1"/>
    </xf>
    <xf numFmtId="0" fontId="41" fillId="0" borderId="0" xfId="37" applyFont="1" applyFill="1" applyAlignment="1">
      <alignment horizontal="right" vertical="center"/>
    </xf>
    <xf numFmtId="0" fontId="41" fillId="0" borderId="0" xfId="37" applyFont="1" applyFill="1" applyAlignment="1">
      <alignment horizontal="right"/>
    </xf>
    <xf numFmtId="0" fontId="43" fillId="0" borderId="0" xfId="55" applyFont="1" applyFill="1" applyAlignment="1">
      <alignment vertical="center"/>
    </xf>
    <xf numFmtId="0" fontId="38" fillId="0" borderId="0" xfId="55" applyFont="1" applyFill="1" applyAlignment="1">
      <alignment vertical="top"/>
    </xf>
    <xf numFmtId="0" fontId="14" fillId="0" borderId="0" xfId="46" applyFont="1" applyFill="1" applyBorder="1" applyAlignment="1">
      <alignment horizontal="center" vertical="center"/>
    </xf>
    <xf numFmtId="49" fontId="37" fillId="0" borderId="0" xfId="45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10" xfId="0" applyFont="1" applyFill="1" applyBorder="1" applyAlignment="1">
      <alignment horizontal="center" vertical="center" textRotation="90" wrapText="1"/>
    </xf>
    <xf numFmtId="0" fontId="37" fillId="0" borderId="10" xfId="45" applyFont="1" applyFill="1" applyBorder="1" applyAlignment="1">
      <alignment horizontal="center" vertical="center" wrapText="1"/>
    </xf>
    <xf numFmtId="0" fontId="37" fillId="0" borderId="10" xfId="45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10" xfId="57" applyFont="1" applyFill="1" applyBorder="1" applyAlignment="1">
      <alignment horizontal="left" vertical="center" wrapText="1" indent="3"/>
    </xf>
    <xf numFmtId="0" fontId="14" fillId="0" borderId="10" xfId="57" applyFont="1" applyFill="1" applyBorder="1" applyAlignment="1">
      <alignment horizontal="left" vertical="center" wrapText="1" indent="5"/>
    </xf>
    <xf numFmtId="0" fontId="14" fillId="24" borderId="0" xfId="57" applyFont="1" applyFill="1" applyAlignment="1">
      <alignment horizontal="right"/>
    </xf>
    <xf numFmtId="0" fontId="14" fillId="24" borderId="10" xfId="57" applyFont="1" applyFill="1" applyBorder="1" applyAlignment="1">
      <alignment horizontal="center" vertical="center" wrapText="1"/>
    </xf>
    <xf numFmtId="49" fontId="58" fillId="24" borderId="10" xfId="57" applyNumberFormat="1" applyFont="1" applyFill="1" applyBorder="1" applyAlignment="1">
      <alignment horizontal="center" vertical="center"/>
    </xf>
    <xf numFmtId="0" fontId="58" fillId="24" borderId="10" xfId="57" applyFont="1" applyFill="1" applyBorder="1" applyAlignment="1">
      <alignment horizontal="center" vertical="center" wrapText="1"/>
    </xf>
    <xf numFmtId="0" fontId="14" fillId="0" borderId="0" xfId="46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0" xfId="0" applyFont="1" applyFill="1"/>
    <xf numFmtId="0" fontId="4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49" fontId="39" fillId="26" borderId="10" xfId="55" applyNumberFormat="1" applyFont="1" applyFill="1" applyBorder="1" applyAlignment="1">
      <alignment horizontal="center" vertical="center"/>
    </xf>
    <xf numFmtId="0" fontId="38" fillId="0" borderId="10" xfId="55" applyNumberFormat="1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39" fillId="0" borderId="0" xfId="55" applyFont="1" applyBorder="1" applyAlignment="1">
      <alignment horizontal="center" vertical="center" wrapText="1"/>
    </xf>
    <xf numFmtId="0" fontId="46" fillId="0" borderId="0" xfId="55" applyFont="1"/>
    <xf numFmtId="0" fontId="46" fillId="0" borderId="0" xfId="55" applyFont="1" applyFill="1" applyAlignment="1">
      <alignment horizontal="left" wrapText="1"/>
    </xf>
    <xf numFmtId="0" fontId="47" fillId="0" borderId="0" xfId="0" applyFont="1" applyFill="1" applyAlignment="1">
      <alignment horizontal="left" wrapText="1"/>
    </xf>
    <xf numFmtId="0" fontId="47" fillId="0" borderId="0" xfId="0" applyFont="1" applyFill="1" applyAlignment="1">
      <alignment horizontal="left" vertical="top" wrapText="1"/>
    </xf>
    <xf numFmtId="49" fontId="52" fillId="24" borderId="0" xfId="57" applyNumberFormat="1" applyFont="1" applyFill="1" applyAlignment="1">
      <alignment horizontal="center" vertical="center"/>
    </xf>
    <xf numFmtId="0" fontId="60" fillId="24" borderId="10" xfId="57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10" xfId="0" applyFont="1" applyFill="1" applyBorder="1" applyAlignment="1">
      <alignment horizontal="center" vertical="center" textRotation="90" wrapText="1"/>
    </xf>
    <xf numFmtId="0" fontId="37" fillId="0" borderId="10" xfId="45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168" fontId="14" fillId="26" borderId="10" xfId="0" applyNumberFormat="1" applyFont="1" applyFill="1" applyBorder="1" applyAlignment="1">
      <alignment horizontal="center" vertical="center" wrapText="1"/>
    </xf>
    <xf numFmtId="167" fontId="14" fillId="0" borderId="10" xfId="57" applyNumberFormat="1" applyFont="1" applyFill="1" applyBorder="1" applyAlignment="1">
      <alignment horizontal="center" vertical="center"/>
    </xf>
    <xf numFmtId="167" fontId="14" fillId="24" borderId="10" xfId="57" applyNumberFormat="1" applyFont="1" applyFill="1" applyBorder="1" applyAlignment="1">
      <alignment horizontal="center" vertical="center"/>
    </xf>
    <xf numFmtId="164" fontId="14" fillId="0" borderId="10" xfId="57" applyNumberFormat="1" applyFont="1" applyFill="1" applyBorder="1" applyAlignment="1">
      <alignment horizontal="center" vertical="center" wrapText="1"/>
    </xf>
    <xf numFmtId="0" fontId="14" fillId="24" borderId="10" xfId="283" applyFont="1" applyFill="1" applyBorder="1" applyAlignment="1">
      <alignment horizontal="left" vertical="center" wrapText="1" indent="7"/>
    </xf>
    <xf numFmtId="49" fontId="52" fillId="24" borderId="10" xfId="283" applyNumberFormat="1" applyFont="1" applyFill="1" applyBorder="1" applyAlignment="1">
      <alignment horizontal="center" vertical="center"/>
    </xf>
    <xf numFmtId="0" fontId="14" fillId="24" borderId="10" xfId="57" applyFont="1" applyFill="1" applyBorder="1" applyAlignment="1">
      <alignment horizontal="left" vertical="center" wrapText="1" indent="5"/>
    </xf>
    <xf numFmtId="168" fontId="14" fillId="24" borderId="10" xfId="57" applyNumberFormat="1" applyFont="1" applyFill="1" applyBorder="1" applyAlignment="1">
      <alignment horizontal="center" vertical="center" wrapText="1"/>
    </xf>
    <xf numFmtId="168" fontId="52" fillId="24" borderId="10" xfId="57" applyNumberFormat="1" applyFont="1" applyFill="1" applyBorder="1" applyAlignment="1">
      <alignment horizontal="center" vertical="center"/>
    </xf>
    <xf numFmtId="168" fontId="14" fillId="24" borderId="10" xfId="283" applyNumberFormat="1" applyFont="1" applyFill="1" applyBorder="1" applyAlignment="1">
      <alignment horizontal="center" vertical="center" wrapText="1"/>
    </xf>
    <xf numFmtId="0" fontId="14" fillId="24" borderId="10" xfId="57" applyFont="1" applyFill="1" applyBorder="1" applyAlignment="1">
      <alignment horizontal="left" vertical="center" indent="7"/>
    </xf>
    <xf numFmtId="168" fontId="14" fillId="24" borderId="10" xfId="57" applyNumberFormat="1" applyFont="1" applyFill="1" applyBorder="1" applyAlignment="1">
      <alignment horizontal="center" vertical="center"/>
    </xf>
    <xf numFmtId="0" fontId="14" fillId="0" borderId="0" xfId="37" applyFont="1"/>
    <xf numFmtId="0" fontId="14" fillId="0" borderId="0" xfId="37" applyFont="1" applyFill="1"/>
    <xf numFmtId="0" fontId="15" fillId="0" borderId="0" xfId="37" applyFont="1" applyAlignment="1">
      <alignment wrapText="1"/>
    </xf>
    <xf numFmtId="49" fontId="52" fillId="0" borderId="10" xfId="37" applyNumberFormat="1" applyFont="1" applyFill="1" applyBorder="1" applyAlignment="1">
      <alignment horizontal="center" vertical="center"/>
    </xf>
    <xf numFmtId="0" fontId="14" fillId="0" borderId="10" xfId="37" applyFont="1" applyFill="1" applyBorder="1" applyAlignment="1">
      <alignment vertical="center"/>
    </xf>
    <xf numFmtId="0" fontId="14" fillId="0" borderId="10" xfId="37" applyFont="1" applyFill="1" applyBorder="1" applyAlignment="1">
      <alignment horizontal="left" vertical="center" wrapText="1" indent="1"/>
    </xf>
    <xf numFmtId="0" fontId="14" fillId="0" borderId="10" xfId="37" applyFont="1" applyFill="1" applyBorder="1" applyAlignment="1">
      <alignment horizontal="left" vertical="center" wrapText="1" indent="7"/>
    </xf>
    <xf numFmtId="164" fontId="14" fillId="0" borderId="10" xfId="285" applyNumberFormat="1" applyFont="1" applyFill="1" applyBorder="1" applyAlignment="1">
      <alignment horizontal="center" vertical="center"/>
    </xf>
    <xf numFmtId="0" fontId="14" fillId="24" borderId="0" xfId="57" applyFont="1" applyFill="1" applyBorder="1"/>
    <xf numFmtId="0" fontId="42" fillId="24" borderId="0" xfId="284" applyFont="1" applyFill="1" applyAlignment="1">
      <alignment horizontal="justify"/>
    </xf>
    <xf numFmtId="0" fontId="14" fillId="0" borderId="0" xfId="37" applyFont="1" applyFill="1" applyAlignment="1">
      <alignment vertical="top" wrapText="1"/>
    </xf>
    <xf numFmtId="0" fontId="14" fillId="0" borderId="0" xfId="37" applyFont="1" applyFill="1" applyAlignment="1">
      <alignment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0" xfId="0" applyFont="1" applyFill="1"/>
    <xf numFmtId="0" fontId="15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49" fontId="37" fillId="0" borderId="10" xfId="45" applyNumberFormat="1" applyFont="1" applyBorder="1" applyAlignment="1">
      <alignment horizontal="center" vertical="center"/>
    </xf>
    <xf numFmtId="0" fontId="14" fillId="0" borderId="0" xfId="0" applyFont="1" applyFill="1"/>
    <xf numFmtId="0" fontId="14" fillId="0" borderId="0" xfId="0" applyNumberFormat="1" applyFont="1" applyFill="1"/>
    <xf numFmtId="0" fontId="14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center" vertical="center"/>
    </xf>
    <xf numFmtId="0" fontId="14" fillId="0" borderId="0" xfId="37" applyNumberFormat="1" applyFont="1" applyFill="1"/>
    <xf numFmtId="0" fontId="15" fillId="0" borderId="0" xfId="37" applyFont="1" applyFill="1" applyAlignment="1">
      <alignment horizontal="center" wrapText="1"/>
    </xf>
    <xf numFmtId="0" fontId="15" fillId="0" borderId="0" xfId="37" applyNumberFormat="1" applyFont="1" applyFill="1" applyAlignment="1">
      <alignment horizontal="center" wrapText="1"/>
    </xf>
    <xf numFmtId="0" fontId="14" fillId="0" borderId="0" xfId="37" applyFont="1" applyFill="1" applyAlignment="1">
      <alignment horizontal="right"/>
    </xf>
    <xf numFmtId="0" fontId="14" fillId="0" borderId="0" xfId="37" applyFont="1" applyFill="1" applyBorder="1" applyAlignment="1">
      <alignment horizontal="center"/>
    </xf>
    <xf numFmtId="0" fontId="42" fillId="0" borderId="0" xfId="55" applyNumberFormat="1" applyFont="1" applyFill="1" applyBorder="1" applyAlignment="1">
      <alignment horizontal="center" vertical="center"/>
    </xf>
    <xf numFmtId="0" fontId="14" fillId="0" borderId="0" xfId="37" applyFont="1" applyFill="1" applyBorder="1" applyAlignment="1">
      <alignment horizontal="center" vertical="center" wrapText="1"/>
    </xf>
    <xf numFmtId="0" fontId="14" fillId="0" borderId="0" xfId="37" applyFont="1" applyFill="1" applyBorder="1"/>
    <xf numFmtId="0" fontId="14" fillId="0" borderId="0" xfId="46" applyNumberFormat="1" applyFont="1" applyFill="1" applyBorder="1" applyAlignment="1">
      <alignment vertical="center"/>
    </xf>
    <xf numFmtId="0" fontId="14" fillId="0" borderId="0" xfId="37" applyFont="1" applyFill="1" applyBorder="1" applyAlignment="1">
      <alignment vertical="center"/>
    </xf>
    <xf numFmtId="0" fontId="14" fillId="0" borderId="0" xfId="37" applyNumberFormat="1" applyFont="1" applyFill="1" applyBorder="1" applyAlignment="1">
      <alignment vertical="center"/>
    </xf>
    <xf numFmtId="0" fontId="37" fillId="0" borderId="0" xfId="45" applyNumberFormat="1" applyFont="1" applyFill="1" applyBorder="1" applyAlignment="1">
      <alignment horizontal="center" vertical="center" wrapText="1"/>
    </xf>
    <xf numFmtId="0" fontId="14" fillId="0" borderId="10" xfId="37" applyFont="1" applyFill="1" applyBorder="1" applyAlignment="1">
      <alignment horizontal="center" vertical="center" wrapText="1"/>
    </xf>
    <xf numFmtId="0" fontId="14" fillId="0" borderId="10" xfId="37" applyNumberFormat="1" applyFont="1" applyFill="1" applyBorder="1" applyAlignment="1">
      <alignment horizontal="center" vertical="center" wrapText="1"/>
    </xf>
    <xf numFmtId="49" fontId="14" fillId="0" borderId="10" xfId="37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44" fillId="0" borderId="0" xfId="0" applyFont="1" applyFill="1" applyAlignment="1">
      <alignment horizontal="center"/>
    </xf>
    <xf numFmtId="168" fontId="43" fillId="0" borderId="0" xfId="55" applyNumberFormat="1" applyFont="1" applyFill="1" applyAlignment="1">
      <alignment vertical="center"/>
    </xf>
    <xf numFmtId="167" fontId="14" fillId="0" borderId="0" xfId="0" applyNumberFormat="1" applyFont="1" applyFill="1"/>
    <xf numFmtId="0" fontId="14" fillId="0" borderId="0" xfId="0" applyFont="1" applyFill="1"/>
    <xf numFmtId="0" fontId="14" fillId="0" borderId="10" xfId="0" applyFont="1" applyFill="1" applyBorder="1" applyAlignment="1">
      <alignment horizontal="center" vertical="center" textRotation="90" wrapText="1"/>
    </xf>
    <xf numFmtId="0" fontId="15" fillId="0" borderId="0" xfId="0" applyFont="1" applyFill="1" applyAlignment="1">
      <alignment horizontal="center"/>
    </xf>
    <xf numFmtId="0" fontId="37" fillId="0" borderId="10" xfId="45" applyFont="1" applyFill="1" applyBorder="1" applyAlignment="1">
      <alignment horizontal="center" vertical="center" wrapText="1"/>
    </xf>
    <xf numFmtId="0" fontId="15" fillId="0" borderId="0" xfId="37" applyFont="1" applyFill="1" applyAlignment="1">
      <alignment horizontal="center" wrapText="1"/>
    </xf>
    <xf numFmtId="168" fontId="38" fillId="27" borderId="10" xfId="55" applyNumberFormat="1" applyFont="1" applyFill="1" applyBorder="1" applyAlignment="1">
      <alignment horizontal="center" vertical="center"/>
    </xf>
    <xf numFmtId="168" fontId="14" fillId="27" borderId="10" xfId="0" applyNumberFormat="1" applyFont="1" applyFill="1" applyBorder="1" applyAlignment="1">
      <alignment horizontal="center" vertical="center" wrapText="1"/>
    </xf>
    <xf numFmtId="0" fontId="14" fillId="0" borderId="0" xfId="37" applyFont="1" applyFill="1" applyAlignment="1">
      <alignment horizontal="right"/>
    </xf>
    <xf numFmtId="0" fontId="14" fillId="0" borderId="0" xfId="37" applyFont="1" applyFill="1" applyAlignment="1">
      <alignment horizontal="right" vertical="center"/>
    </xf>
    <xf numFmtId="168" fontId="38" fillId="27" borderId="10" xfId="0" applyNumberFormat="1" applyFont="1" applyFill="1" applyBorder="1" applyAlignment="1">
      <alignment horizontal="center" vertical="center"/>
    </xf>
    <xf numFmtId="168" fontId="38" fillId="26" borderId="10" xfId="55" applyNumberFormat="1" applyFont="1" applyFill="1" applyBorder="1" applyAlignment="1">
      <alignment horizontal="center" vertical="center"/>
    </xf>
    <xf numFmtId="168" fontId="14" fillId="26" borderId="10" xfId="55" applyNumberFormat="1" applyFont="1" applyFill="1" applyBorder="1" applyAlignment="1">
      <alignment horizontal="center" vertical="center" wrapText="1"/>
    </xf>
    <xf numFmtId="49" fontId="38" fillId="26" borderId="10" xfId="55" applyNumberFormat="1" applyFont="1" applyFill="1" applyBorder="1" applyAlignment="1">
      <alignment horizontal="center" vertical="center"/>
    </xf>
    <xf numFmtId="0" fontId="14" fillId="0" borderId="0" xfId="37" applyFont="1" applyFill="1" applyAlignment="1">
      <alignment horizontal="right"/>
    </xf>
    <xf numFmtId="0" fontId="39" fillId="0" borderId="0" xfId="55" applyFont="1" applyBorder="1" applyAlignment="1">
      <alignment horizontal="center" vertical="center" wrapText="1"/>
    </xf>
    <xf numFmtId="0" fontId="14" fillId="0" borderId="0" xfId="37" applyFont="1" applyFill="1" applyAlignment="1">
      <alignment horizontal="right"/>
    </xf>
    <xf numFmtId="0" fontId="44" fillId="0" borderId="0" xfId="0" applyFont="1" applyFill="1" applyAlignment="1">
      <alignment horizontal="center" vertical="center"/>
    </xf>
    <xf numFmtId="0" fontId="42" fillId="0" borderId="0" xfId="55" applyFont="1" applyFill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38" fillId="0" borderId="0" xfId="55" applyFont="1" applyFill="1" applyAlignment="1">
      <alignment horizontal="center" vertical="top"/>
    </xf>
    <xf numFmtId="0" fontId="44" fillId="0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26" borderId="12" xfId="0" applyFont="1" applyFill="1" applyBorder="1" applyAlignment="1">
      <alignment horizontal="center" vertical="center" wrapText="1"/>
    </xf>
    <xf numFmtId="0" fontId="14" fillId="26" borderId="17" xfId="0" applyFont="1" applyFill="1" applyBorder="1" applyAlignment="1">
      <alignment horizontal="center" vertical="center" wrapText="1"/>
    </xf>
    <xf numFmtId="0" fontId="14" fillId="26" borderId="1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right"/>
    </xf>
    <xf numFmtId="0" fontId="44" fillId="0" borderId="0" xfId="0" applyFont="1" applyFill="1" applyAlignment="1">
      <alignment horizontal="center"/>
    </xf>
    <xf numFmtId="1" fontId="15" fillId="0" borderId="16" xfId="0" applyNumberFormat="1" applyFont="1" applyFill="1" applyBorder="1" applyAlignment="1">
      <alignment horizontal="center" vertical="top"/>
    </xf>
    <xf numFmtId="0" fontId="46" fillId="0" borderId="0" xfId="55" applyFont="1" applyAlignment="1">
      <alignment horizontal="right"/>
    </xf>
    <xf numFmtId="0" fontId="39" fillId="0" borderId="0" xfId="55" applyFont="1" applyBorder="1" applyAlignment="1">
      <alignment horizontal="center" vertical="center" wrapText="1"/>
    </xf>
    <xf numFmtId="0" fontId="43" fillId="0" borderId="0" xfId="55" applyFont="1" applyAlignment="1">
      <alignment horizontal="center" vertical="center"/>
    </xf>
    <xf numFmtId="0" fontId="42" fillId="0" borderId="0" xfId="55" applyFont="1" applyAlignment="1">
      <alignment horizontal="center" vertical="center"/>
    </xf>
    <xf numFmtId="0" fontId="43" fillId="0" borderId="0" xfId="55" applyFont="1" applyAlignment="1">
      <alignment horizontal="center"/>
    </xf>
    <xf numFmtId="0" fontId="38" fillId="0" borderId="0" xfId="55" applyFont="1" applyAlignment="1">
      <alignment horizontal="center" vertical="top"/>
    </xf>
    <xf numFmtId="0" fontId="41" fillId="0" borderId="0" xfId="0" applyFont="1" applyFill="1" applyAlignment="1">
      <alignment horizontal="center"/>
    </xf>
    <xf numFmtId="0" fontId="36" fillId="0" borderId="0" xfId="44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16" xfId="46" applyFont="1" applyFill="1" applyBorder="1" applyAlignment="1">
      <alignment horizontal="center"/>
    </xf>
    <xf numFmtId="0" fontId="37" fillId="0" borderId="10" xfId="45" applyFont="1" applyFill="1" applyBorder="1" applyAlignment="1">
      <alignment horizontal="center" vertical="center"/>
    </xf>
    <xf numFmtId="0" fontId="37" fillId="0" borderId="10" xfId="45" applyFont="1" applyFill="1" applyBorder="1" applyAlignment="1">
      <alignment horizontal="center" vertical="center" wrapText="1"/>
    </xf>
    <xf numFmtId="0" fontId="37" fillId="0" borderId="12" xfId="45" applyFont="1" applyFill="1" applyBorder="1" applyAlignment="1">
      <alignment horizontal="center" vertical="center" wrapText="1"/>
    </xf>
    <xf numFmtId="0" fontId="37" fillId="0" borderId="17" xfId="45" applyFont="1" applyFill="1" applyBorder="1" applyAlignment="1">
      <alignment horizontal="center" vertical="center" wrapText="1"/>
    </xf>
    <xf numFmtId="0" fontId="37" fillId="0" borderId="15" xfId="45" applyFont="1" applyFill="1" applyBorder="1" applyAlignment="1">
      <alignment horizontal="center" vertical="center" wrapText="1"/>
    </xf>
    <xf numFmtId="0" fontId="37" fillId="0" borderId="12" xfId="45" applyFont="1" applyFill="1" applyBorder="1" applyAlignment="1">
      <alignment horizontal="center" vertical="center"/>
    </xf>
    <xf numFmtId="0" fontId="37" fillId="0" borderId="17" xfId="45" applyFont="1" applyFill="1" applyBorder="1" applyAlignment="1">
      <alignment horizontal="center" vertical="center"/>
    </xf>
    <xf numFmtId="0" fontId="37" fillId="0" borderId="15" xfId="45" applyFont="1" applyFill="1" applyBorder="1" applyAlignment="1">
      <alignment horizontal="center" vertical="center"/>
    </xf>
    <xf numFmtId="0" fontId="41" fillId="0" borderId="0" xfId="37" applyFont="1" applyFill="1" applyAlignment="1">
      <alignment horizontal="right" vertical="center"/>
    </xf>
    <xf numFmtId="0" fontId="41" fillId="0" borderId="0" xfId="37" applyFont="1" applyFill="1" applyAlignment="1">
      <alignment horizontal="righ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vertical="center" wrapText="1"/>
    </xf>
    <xf numFmtId="0" fontId="37" fillId="0" borderId="11" xfId="45" applyFont="1" applyFill="1" applyBorder="1" applyAlignment="1">
      <alignment horizontal="center" vertical="center" wrapText="1"/>
    </xf>
    <xf numFmtId="0" fontId="37" fillId="0" borderId="14" xfId="45" applyFont="1" applyFill="1" applyBorder="1" applyAlignment="1">
      <alignment horizontal="center" vertical="center" wrapText="1"/>
    </xf>
    <xf numFmtId="0" fontId="37" fillId="0" borderId="13" xfId="45" applyFont="1" applyFill="1" applyBorder="1" applyAlignment="1">
      <alignment horizontal="center" vertical="center" wrapText="1"/>
    </xf>
    <xf numFmtId="0" fontId="50" fillId="0" borderId="0" xfId="44" applyFont="1" applyFill="1" applyBorder="1" applyAlignment="1">
      <alignment horizontal="center"/>
    </xf>
    <xf numFmtId="0" fontId="43" fillId="0" borderId="0" xfId="55" applyFont="1" applyFill="1" applyAlignment="1">
      <alignment horizontal="center"/>
    </xf>
    <xf numFmtId="0" fontId="64" fillId="0" borderId="0" xfId="55" applyFont="1" applyFill="1" applyAlignment="1">
      <alignment horizontal="center" vertical="center"/>
    </xf>
    <xf numFmtId="0" fontId="37" fillId="0" borderId="10" xfId="45" applyNumberFormat="1" applyFont="1" applyFill="1" applyBorder="1" applyAlignment="1">
      <alignment horizontal="center" vertical="center" wrapText="1"/>
    </xf>
    <xf numFmtId="0" fontId="37" fillId="25" borderId="10" xfId="45" applyFont="1" applyFill="1" applyBorder="1" applyAlignment="1">
      <alignment horizontal="center" vertical="center"/>
    </xf>
    <xf numFmtId="0" fontId="36" fillId="0" borderId="0" xfId="44" applyFont="1" applyFill="1" applyBorder="1" applyAlignment="1">
      <alignment horizontal="center" wrapText="1"/>
    </xf>
    <xf numFmtId="0" fontId="15" fillId="0" borderId="0" xfId="37" applyFont="1" applyFill="1" applyAlignment="1">
      <alignment horizontal="center" wrapText="1"/>
    </xf>
    <xf numFmtId="0" fontId="14" fillId="0" borderId="10" xfId="46" applyFont="1" applyFill="1" applyBorder="1" applyAlignment="1">
      <alignment horizontal="center" vertical="center"/>
    </xf>
    <xf numFmtId="0" fontId="14" fillId="25" borderId="10" xfId="37" applyFont="1" applyFill="1" applyBorder="1" applyAlignment="1">
      <alignment horizontal="center" vertical="center"/>
    </xf>
    <xf numFmtId="0" fontId="14" fillId="0" borderId="0" xfId="37" applyFont="1" applyFill="1" applyBorder="1" applyAlignment="1">
      <alignment horizontal="right" vertical="center"/>
    </xf>
    <xf numFmtId="0" fontId="15" fillId="0" borderId="0" xfId="37" applyFont="1" applyFill="1" applyAlignment="1">
      <alignment horizontal="center"/>
    </xf>
    <xf numFmtId="0" fontId="14" fillId="0" borderId="0" xfId="37" applyFont="1" applyFill="1" applyAlignment="1">
      <alignment horizontal="center"/>
    </xf>
    <xf numFmtId="0" fontId="37" fillId="0" borderId="10" xfId="45" applyNumberFormat="1" applyFont="1" applyFill="1" applyBorder="1" applyAlignment="1">
      <alignment horizontal="center" vertical="center"/>
    </xf>
    <xf numFmtId="0" fontId="38" fillId="0" borderId="10" xfId="55" applyNumberFormat="1" applyFont="1" applyFill="1" applyBorder="1" applyAlignment="1">
      <alignment horizontal="center" vertical="center" wrapText="1"/>
    </xf>
    <xf numFmtId="0" fontId="14" fillId="0" borderId="10" xfId="37" applyNumberFormat="1" applyFont="1" applyFill="1" applyBorder="1"/>
    <xf numFmtId="0" fontId="14" fillId="0" borderId="10" xfId="37" applyFont="1" applyFill="1" applyBorder="1" applyAlignment="1">
      <alignment horizontal="center" vertical="center" wrapText="1"/>
    </xf>
    <xf numFmtId="0" fontId="14" fillId="0" borderId="0" xfId="37" applyFont="1" applyFill="1" applyAlignment="1">
      <alignment vertical="top" wrapText="1"/>
    </xf>
    <xf numFmtId="0" fontId="14" fillId="24" borderId="0" xfId="57" applyNumberFormat="1" applyFont="1" applyFill="1" applyAlignment="1">
      <alignment horizontal="left" vertical="center" wrapText="1"/>
    </xf>
    <xf numFmtId="0" fontId="14" fillId="0" borderId="0" xfId="37" applyFont="1" applyFill="1" applyAlignment="1">
      <alignment horizontal="left" wrapText="1"/>
    </xf>
    <xf numFmtId="0" fontId="14" fillId="24" borderId="0" xfId="57" applyFont="1" applyFill="1" applyAlignment="1">
      <alignment horizontal="left" vertical="top" wrapText="1"/>
    </xf>
    <xf numFmtId="0" fontId="15" fillId="0" borderId="0" xfId="37" applyFont="1" applyAlignment="1">
      <alignment horizontal="center" wrapText="1"/>
    </xf>
    <xf numFmtId="0" fontId="53" fillId="24" borderId="0" xfId="57" applyFont="1" applyFill="1" applyBorder="1" applyAlignment="1">
      <alignment horizontal="center" vertical="center" wrapText="1"/>
    </xf>
    <xf numFmtId="0" fontId="42" fillId="24" borderId="0" xfId="284" applyFont="1" applyFill="1" applyAlignment="1">
      <alignment horizontal="center" vertical="center"/>
    </xf>
    <xf numFmtId="0" fontId="46" fillId="24" borderId="0" xfId="284" applyFont="1" applyFill="1" applyAlignment="1">
      <alignment horizontal="center" vertical="top"/>
    </xf>
    <xf numFmtId="49" fontId="52" fillId="24" borderId="0" xfId="57" applyNumberFormat="1" applyFont="1" applyFill="1" applyAlignment="1">
      <alignment horizontal="center" vertical="center"/>
    </xf>
    <xf numFmtId="0" fontId="38" fillId="24" borderId="0" xfId="284" applyFont="1" applyFill="1" applyAlignment="1">
      <alignment horizontal="center" vertical="center"/>
    </xf>
    <xf numFmtId="0" fontId="47" fillId="24" borderId="0" xfId="57" applyFont="1" applyFill="1" applyAlignment="1">
      <alignment horizontal="center"/>
    </xf>
    <xf numFmtId="49" fontId="59" fillId="24" borderId="10" xfId="57" applyNumberFormat="1" applyFont="1" applyFill="1" applyBorder="1" applyAlignment="1">
      <alignment horizontal="center" vertical="center" wrapText="1"/>
    </xf>
    <xf numFmtId="0" fontId="60" fillId="24" borderId="10" xfId="57" applyFont="1" applyFill="1" applyBorder="1" applyAlignment="1">
      <alignment horizontal="center" vertical="center" wrapText="1"/>
    </xf>
    <xf numFmtId="0" fontId="14" fillId="24" borderId="10" xfId="57" applyFont="1" applyFill="1" applyBorder="1" applyAlignment="1">
      <alignment horizontal="left" vertical="center" wrapText="1"/>
    </xf>
    <xf numFmtId="0" fontId="43" fillId="0" borderId="0" xfId="55" applyFont="1" applyFill="1" applyAlignment="1">
      <alignment horizontal="center" vertical="center"/>
    </xf>
    <xf numFmtId="0" fontId="39" fillId="24" borderId="10" xfId="463" applyFont="1" applyFill="1" applyBorder="1" applyAlignment="1">
      <alignment horizontal="center" vertical="center" wrapText="1"/>
    </xf>
    <xf numFmtId="0" fontId="38" fillId="24" borderId="10" xfId="463" applyFont="1" applyFill="1" applyBorder="1" applyAlignment="1">
      <alignment horizontal="center" vertical="center" wrapText="1"/>
    </xf>
    <xf numFmtId="168" fontId="39" fillId="24" borderId="10" xfId="463" applyNumberFormat="1" applyFont="1" applyFill="1" applyBorder="1" applyAlignment="1">
      <alignment horizontal="center" vertical="center" wrapText="1"/>
    </xf>
    <xf numFmtId="0" fontId="39" fillId="24" borderId="0" xfId="463" applyFont="1" applyFill="1"/>
    <xf numFmtId="0" fontId="38" fillId="24" borderId="10" xfId="463" applyFont="1" applyFill="1" applyBorder="1" applyAlignment="1">
      <alignment horizontal="left" vertical="center" wrapText="1"/>
    </xf>
    <xf numFmtId="168" fontId="38" fillId="24" borderId="10" xfId="463" applyNumberFormat="1" applyFont="1" applyFill="1" applyBorder="1" applyAlignment="1">
      <alignment horizontal="center" vertical="center" wrapText="1"/>
    </xf>
    <xf numFmtId="0" fontId="38" fillId="24" borderId="0" xfId="463" applyFont="1" applyFill="1"/>
    <xf numFmtId="0" fontId="39" fillId="24" borderId="10" xfId="55" applyFont="1" applyFill="1" applyBorder="1" applyAlignment="1">
      <alignment horizontal="center" vertical="center" wrapText="1"/>
    </xf>
    <xf numFmtId="0" fontId="38" fillId="24" borderId="10" xfId="463" applyFont="1" applyFill="1" applyBorder="1" applyAlignment="1">
      <alignment vertical="center" wrapText="1"/>
    </xf>
    <xf numFmtId="49" fontId="38" fillId="24" borderId="10" xfId="463" applyNumberFormat="1" applyFont="1" applyFill="1" applyBorder="1" applyAlignment="1">
      <alignment horizontal="center" vertical="center" wrapText="1"/>
    </xf>
    <xf numFmtId="14" fontId="38" fillId="24" borderId="10" xfId="463" applyNumberFormat="1" applyFont="1" applyFill="1" applyBorder="1" applyAlignment="1">
      <alignment horizontal="center" vertical="center" wrapText="1"/>
    </xf>
    <xf numFmtId="49" fontId="38" fillId="24" borderId="10" xfId="55" applyNumberFormat="1" applyFont="1" applyFill="1" applyBorder="1" applyAlignment="1">
      <alignment horizontal="center" vertical="center"/>
    </xf>
    <xf numFmtId="0" fontId="14" fillId="24" borderId="11" xfId="464" applyFont="1" applyFill="1" applyBorder="1" applyAlignment="1">
      <alignment horizontal="left" vertical="center" wrapText="1"/>
    </xf>
    <xf numFmtId="0" fontId="14" fillId="24" borderId="10" xfId="55" applyFont="1" applyFill="1" applyBorder="1" applyAlignment="1">
      <alignment horizontal="center" vertical="center" wrapText="1"/>
    </xf>
    <xf numFmtId="168" fontId="38" fillId="24" borderId="10" xfId="463" applyNumberFormat="1" applyFont="1" applyFill="1" applyBorder="1" applyAlignment="1">
      <alignment horizontal="center" vertical="center"/>
    </xf>
    <xf numFmtId="0" fontId="38" fillId="24" borderId="10" xfId="55" applyNumberFormat="1" applyFont="1" applyFill="1" applyBorder="1" applyAlignment="1">
      <alignment horizontal="left" vertical="center" wrapText="1"/>
    </xf>
    <xf numFmtId="0" fontId="38" fillId="24" borderId="10" xfId="55" applyFont="1" applyFill="1" applyBorder="1" applyAlignment="1">
      <alignment horizontal="left" vertical="center" wrapText="1"/>
    </xf>
    <xf numFmtId="0" fontId="38" fillId="24" borderId="10" xfId="463" applyFont="1" applyFill="1" applyBorder="1" applyAlignment="1">
      <alignment horizontal="center" vertical="center"/>
    </xf>
    <xf numFmtId="0" fontId="38" fillId="24" borderId="0" xfId="463" applyFont="1" applyFill="1" applyAlignment="1">
      <alignment horizontal="center" vertical="center"/>
    </xf>
    <xf numFmtId="0" fontId="38" fillId="24" borderId="10" xfId="55" applyFont="1" applyFill="1" applyBorder="1" applyAlignment="1">
      <alignment horizontal="center" vertical="center" wrapText="1"/>
    </xf>
    <xf numFmtId="0" fontId="39" fillId="26" borderId="10" xfId="55" applyFont="1" applyFill="1" applyBorder="1" applyAlignment="1">
      <alignment horizontal="left" vertical="center" wrapText="1"/>
    </xf>
    <xf numFmtId="0" fontId="39" fillId="26" borderId="10" xfId="463" applyFont="1" applyFill="1" applyBorder="1" applyAlignment="1">
      <alignment horizontal="center" vertical="center" wrapText="1"/>
    </xf>
    <xf numFmtId="0" fontId="39" fillId="26" borderId="10" xfId="463" applyFont="1" applyFill="1" applyBorder="1" applyAlignment="1">
      <alignment horizontal="center" vertical="center"/>
    </xf>
    <xf numFmtId="168" fontId="39" fillId="26" borderId="10" xfId="463" applyNumberFormat="1" applyFont="1" applyFill="1" applyBorder="1" applyAlignment="1">
      <alignment horizontal="center" vertical="center"/>
    </xf>
    <xf numFmtId="0" fontId="39" fillId="26" borderId="0" xfId="463" applyFont="1" applyFill="1" applyAlignment="1">
      <alignment horizontal="center" vertical="center"/>
    </xf>
    <xf numFmtId="0" fontId="38" fillId="26" borderId="10" xfId="55" applyFont="1" applyFill="1" applyBorder="1" applyAlignment="1">
      <alignment horizontal="left" vertical="center" wrapText="1"/>
    </xf>
    <xf numFmtId="0" fontId="38" fillId="26" borderId="10" xfId="463" applyFont="1" applyFill="1" applyBorder="1" applyAlignment="1">
      <alignment horizontal="center" vertical="center" wrapText="1"/>
    </xf>
    <xf numFmtId="0" fontId="38" fillId="26" borderId="10" xfId="463" applyFont="1" applyFill="1" applyBorder="1" applyAlignment="1">
      <alignment horizontal="center" vertical="center"/>
    </xf>
    <xf numFmtId="168" fontId="38" fillId="26" borderId="10" xfId="463" applyNumberFormat="1" applyFont="1" applyFill="1" applyBorder="1" applyAlignment="1">
      <alignment horizontal="center" vertical="center"/>
    </xf>
    <xf numFmtId="0" fontId="38" fillId="26" borderId="0" xfId="463" applyFont="1" applyFill="1" applyAlignment="1">
      <alignment horizontal="center" vertical="center"/>
    </xf>
    <xf numFmtId="168" fontId="38" fillId="26" borderId="10" xfId="463" applyNumberFormat="1" applyFont="1" applyFill="1" applyBorder="1" applyAlignment="1">
      <alignment vertical="center" wrapText="1"/>
    </xf>
    <xf numFmtId="0" fontId="38" fillId="26" borderId="10" xfId="463" applyFont="1" applyFill="1" applyBorder="1" applyAlignment="1">
      <alignment vertical="center" wrapText="1"/>
    </xf>
    <xf numFmtId="168" fontId="38" fillId="26" borderId="10" xfId="463" applyNumberFormat="1" applyFont="1" applyFill="1" applyBorder="1" applyAlignment="1">
      <alignment horizontal="center" vertical="center" wrapText="1"/>
    </xf>
    <xf numFmtId="0" fontId="38" fillId="26" borderId="0" xfId="463" applyFont="1" applyFill="1"/>
    <xf numFmtId="49" fontId="39" fillId="26" borderId="10" xfId="463" applyNumberFormat="1" applyFont="1" applyFill="1" applyBorder="1" applyAlignment="1">
      <alignment horizontal="center" vertical="center" wrapText="1"/>
    </xf>
    <xf numFmtId="0" fontId="39" fillId="26" borderId="10" xfId="463" applyFont="1" applyFill="1" applyBorder="1" applyAlignment="1">
      <alignment horizontal="left" vertical="center" wrapText="1"/>
    </xf>
    <xf numFmtId="168" fontId="39" fillId="26" borderId="10" xfId="463" applyNumberFormat="1" applyFont="1" applyFill="1" applyBorder="1" applyAlignment="1">
      <alignment horizontal="center" vertical="center" wrapText="1"/>
    </xf>
    <xf numFmtId="0" fontId="39" fillId="26" borderId="0" xfId="463" applyFont="1" applyFill="1"/>
    <xf numFmtId="49" fontId="14" fillId="24" borderId="10" xfId="55" applyNumberFormat="1" applyFont="1" applyFill="1" applyBorder="1" applyAlignment="1">
      <alignment horizontal="center" vertical="center"/>
    </xf>
    <xf numFmtId="0" fontId="14" fillId="24" borderId="10" xfId="55" applyFont="1" applyFill="1" applyBorder="1" applyAlignment="1">
      <alignment horizontal="left" vertical="center" wrapText="1"/>
    </xf>
    <xf numFmtId="0" fontId="14" fillId="24" borderId="10" xfId="465" applyFont="1" applyFill="1" applyBorder="1" applyAlignment="1">
      <alignment horizontal="center" vertical="center" wrapText="1"/>
    </xf>
    <xf numFmtId="167" fontId="14" fillId="24" borderId="10" xfId="465" applyNumberFormat="1" applyFont="1" applyFill="1" applyBorder="1" applyAlignment="1">
      <alignment horizontal="center" vertical="center" wrapText="1"/>
    </xf>
    <xf numFmtId="167" fontId="15" fillId="24" borderId="10" xfId="465" applyNumberFormat="1" applyFont="1" applyFill="1" applyBorder="1" applyAlignment="1">
      <alignment horizontal="center" vertical="center" wrapText="1"/>
    </xf>
    <xf numFmtId="0" fontId="14" fillId="24" borderId="0" xfId="465" applyFont="1" applyFill="1"/>
    <xf numFmtId="0" fontId="15" fillId="24" borderId="10" xfId="55" applyFont="1" applyFill="1" applyBorder="1" applyAlignment="1">
      <alignment horizontal="center" vertical="center" wrapText="1"/>
    </xf>
    <xf numFmtId="49" fontId="14" fillId="24" borderId="10" xfId="465" applyNumberFormat="1" applyFont="1" applyFill="1" applyBorder="1" applyAlignment="1">
      <alignment horizontal="center" vertical="center" wrapText="1"/>
    </xf>
    <xf numFmtId="14" fontId="14" fillId="24" borderId="10" xfId="465" applyNumberFormat="1" applyFont="1" applyFill="1" applyBorder="1" applyAlignment="1">
      <alignment horizontal="center" vertical="center" wrapText="1"/>
    </xf>
    <xf numFmtId="0" fontId="14" fillId="24" borderId="10" xfId="55" applyNumberFormat="1" applyFont="1" applyFill="1" applyBorder="1" applyAlignment="1">
      <alignment horizontal="left" vertical="center" wrapText="1"/>
    </xf>
    <xf numFmtId="0" fontId="14" fillId="24" borderId="10" xfId="55" applyNumberFormat="1" applyFont="1" applyFill="1" applyBorder="1" applyAlignment="1">
      <alignment horizontal="center" vertical="center" wrapText="1"/>
    </xf>
    <xf numFmtId="0" fontId="14" fillId="24" borderId="10" xfId="465" applyFont="1" applyFill="1" applyBorder="1" applyAlignment="1">
      <alignment horizontal="center" vertical="center"/>
    </xf>
    <xf numFmtId="168" fontId="14" fillId="24" borderId="10" xfId="465" applyNumberFormat="1" applyFont="1" applyFill="1" applyBorder="1" applyAlignment="1">
      <alignment horizontal="center" vertical="center"/>
    </xf>
    <xf numFmtId="168" fontId="14" fillId="24" borderId="10" xfId="465" applyNumberFormat="1" applyFont="1" applyFill="1" applyBorder="1" applyAlignment="1">
      <alignment horizontal="center" vertical="center" wrapText="1"/>
    </xf>
    <xf numFmtId="49" fontId="14" fillId="26" borderId="10" xfId="55" applyNumberFormat="1" applyFont="1" applyFill="1" applyBorder="1" applyAlignment="1">
      <alignment horizontal="center" vertical="center"/>
    </xf>
    <xf numFmtId="0" fontId="14" fillId="26" borderId="10" xfId="55" applyFont="1" applyFill="1" applyBorder="1" applyAlignment="1">
      <alignment horizontal="left" vertical="center" wrapText="1"/>
    </xf>
    <xf numFmtId="0" fontId="14" fillId="26" borderId="10" xfId="465" applyFont="1" applyFill="1" applyBorder="1" applyAlignment="1">
      <alignment horizontal="center" vertical="center" wrapText="1"/>
    </xf>
    <xf numFmtId="167" fontId="14" fillId="26" borderId="10" xfId="465" applyNumberFormat="1" applyFont="1" applyFill="1" applyBorder="1" applyAlignment="1">
      <alignment horizontal="center" vertical="center" wrapText="1"/>
    </xf>
    <xf numFmtId="167" fontId="15" fillId="26" borderId="10" xfId="465" applyNumberFormat="1" applyFont="1" applyFill="1" applyBorder="1" applyAlignment="1">
      <alignment horizontal="center" vertical="center" wrapText="1"/>
    </xf>
    <xf numFmtId="168" fontId="38" fillId="26" borderId="10" xfId="0" applyNumberFormat="1" applyFont="1" applyFill="1" applyBorder="1" applyAlignment="1">
      <alignment horizontal="center" vertical="center"/>
    </xf>
    <xf numFmtId="0" fontId="14" fillId="26" borderId="0" xfId="465" applyFont="1" applyFill="1"/>
    <xf numFmtId="0" fontId="15" fillId="26" borderId="10" xfId="55" applyFont="1" applyFill="1" applyBorder="1" applyAlignment="1">
      <alignment horizontal="center" vertical="center" wrapText="1"/>
    </xf>
    <xf numFmtId="49" fontId="14" fillId="26" borderId="10" xfId="465" applyNumberFormat="1" applyFont="1" applyFill="1" applyBorder="1" applyAlignment="1">
      <alignment horizontal="center" vertical="center" wrapText="1"/>
    </xf>
    <xf numFmtId="0" fontId="14" fillId="26" borderId="10" xfId="55" applyNumberFormat="1" applyFont="1" applyFill="1" applyBorder="1" applyAlignment="1">
      <alignment horizontal="left" vertical="center" wrapText="1"/>
    </xf>
    <xf numFmtId="0" fontId="14" fillId="26" borderId="10" xfId="55" applyNumberFormat="1" applyFont="1" applyFill="1" applyBorder="1" applyAlignment="1">
      <alignment horizontal="center" vertical="center" wrapText="1"/>
    </xf>
    <xf numFmtId="0" fontId="14" fillId="24" borderId="10" xfId="463" applyFont="1" applyFill="1" applyBorder="1" applyAlignment="1">
      <alignment horizontal="center" vertical="center" wrapText="1"/>
    </xf>
    <xf numFmtId="168" fontId="14" fillId="24" borderId="10" xfId="55" applyNumberFormat="1" applyFont="1" applyFill="1" applyBorder="1" applyAlignment="1">
      <alignment horizontal="center" vertical="center" wrapText="1"/>
    </xf>
    <xf numFmtId="0" fontId="14" fillId="24" borderId="0" xfId="55" applyFont="1" applyFill="1"/>
    <xf numFmtId="0" fontId="47" fillId="24" borderId="0" xfId="55" applyFont="1" applyFill="1"/>
    <xf numFmtId="168" fontId="14" fillId="24" borderId="10" xfId="463" applyNumberFormat="1" applyFont="1" applyFill="1" applyBorder="1" applyAlignment="1">
      <alignment horizontal="center" vertical="center" wrapText="1"/>
    </xf>
    <xf numFmtId="49" fontId="14" fillId="24" borderId="11" xfId="55" applyNumberFormat="1" applyFont="1" applyFill="1" applyBorder="1" applyAlignment="1">
      <alignment horizontal="center" vertical="center"/>
    </xf>
    <xf numFmtId="0" fontId="14" fillId="24" borderId="11" xfId="463" applyFont="1" applyFill="1" applyBorder="1" applyAlignment="1">
      <alignment horizontal="center" vertical="center" wrapText="1"/>
    </xf>
    <xf numFmtId="168" fontId="14" fillId="24" borderId="11" xfId="463" applyNumberFormat="1" applyFont="1" applyFill="1" applyBorder="1" applyAlignment="1">
      <alignment horizontal="center" vertical="center" wrapText="1"/>
    </xf>
    <xf numFmtId="0" fontId="47" fillId="24" borderId="0" xfId="55" applyFont="1" applyFill="1" applyBorder="1"/>
    <xf numFmtId="49" fontId="14" fillId="24" borderId="13" xfId="55" applyNumberFormat="1" applyFont="1" applyFill="1" applyBorder="1" applyAlignment="1">
      <alignment horizontal="center" vertical="center"/>
    </xf>
    <xf numFmtId="0" fontId="14" fillId="24" borderId="13" xfId="463" applyFont="1" applyFill="1" applyBorder="1" applyAlignment="1">
      <alignment horizontal="center" vertical="center" wrapText="1"/>
    </xf>
    <xf numFmtId="168" fontId="14" fillId="24" borderId="13" xfId="463" applyNumberFormat="1" applyFont="1" applyFill="1" applyBorder="1" applyAlignment="1">
      <alignment horizontal="center" vertical="center" wrapText="1"/>
    </xf>
    <xf numFmtId="168" fontId="14" fillId="24" borderId="10" xfId="463" applyNumberFormat="1" applyFont="1" applyFill="1" applyBorder="1" applyAlignment="1">
      <alignment horizontal="center" vertical="center"/>
    </xf>
    <xf numFmtId="1" fontId="14" fillId="24" borderId="10" xfId="463" applyNumberFormat="1" applyFont="1" applyFill="1" applyBorder="1" applyAlignment="1">
      <alignment horizontal="center" vertical="center" wrapText="1"/>
    </xf>
    <xf numFmtId="0" fontId="14" fillId="24" borderId="10" xfId="55" applyFont="1" applyFill="1" applyBorder="1" applyAlignment="1">
      <alignment horizontal="center" vertical="center" wrapText="1"/>
    </xf>
    <xf numFmtId="0" fontId="14" fillId="24" borderId="12" xfId="55" applyFont="1" applyFill="1" applyBorder="1" applyAlignment="1">
      <alignment horizontal="center" vertical="center" wrapText="1"/>
    </xf>
    <xf numFmtId="0" fontId="14" fillId="24" borderId="17" xfId="55" applyFont="1" applyFill="1" applyBorder="1" applyAlignment="1">
      <alignment horizontal="center" vertical="center" wrapText="1"/>
    </xf>
    <xf numFmtId="0" fontId="47" fillId="24" borderId="0" xfId="55" applyFont="1" applyFill="1" applyAlignment="1">
      <alignment vertical="center"/>
    </xf>
    <xf numFmtId="0" fontId="14" fillId="24" borderId="15" xfId="55" applyFont="1" applyFill="1" applyBorder="1" applyAlignment="1">
      <alignment horizontal="center" vertical="center" wrapText="1"/>
    </xf>
    <xf numFmtId="0" fontId="14" fillId="24" borderId="10" xfId="55" applyFont="1" applyFill="1" applyBorder="1" applyAlignment="1">
      <alignment horizontal="center" vertical="center" textRotation="90" wrapText="1"/>
    </xf>
    <xf numFmtId="0" fontId="14" fillId="24" borderId="12" xfId="55" applyFont="1" applyFill="1" applyBorder="1" applyAlignment="1">
      <alignment horizontal="center" vertical="center" textRotation="90" wrapText="1"/>
    </xf>
    <xf numFmtId="0" fontId="14" fillId="24" borderId="15" xfId="55" applyFont="1" applyFill="1" applyBorder="1" applyAlignment="1">
      <alignment horizontal="center" vertical="center" textRotation="90" wrapText="1"/>
    </xf>
    <xf numFmtId="0" fontId="47" fillId="24" borderId="10" xfId="55" applyFont="1" applyFill="1" applyBorder="1" applyAlignment="1">
      <alignment horizontal="center" vertical="center" textRotation="90" wrapText="1"/>
    </xf>
    <xf numFmtId="0" fontId="14" fillId="24" borderId="10" xfId="55" applyFont="1" applyFill="1" applyBorder="1" applyAlignment="1">
      <alignment horizontal="center" vertical="center"/>
    </xf>
    <xf numFmtId="0" fontId="14" fillId="24" borderId="10" xfId="55" applyFont="1" applyFill="1" applyBorder="1" applyAlignment="1">
      <alignment horizontal="center"/>
    </xf>
    <xf numFmtId="49" fontId="14" fillId="24" borderId="10" xfId="55" applyNumberFormat="1" applyFont="1" applyFill="1" applyBorder="1" applyAlignment="1">
      <alignment horizontal="center"/>
    </xf>
    <xf numFmtId="0" fontId="46" fillId="0" borderId="0" xfId="55" applyFont="1" applyAlignment="1">
      <alignment horizontal="left"/>
    </xf>
    <xf numFmtId="0" fontId="14" fillId="24" borderId="10" xfId="55" applyFont="1" applyFill="1" applyBorder="1" applyAlignment="1">
      <alignment horizontal="left" vertical="center" wrapText="1"/>
    </xf>
    <xf numFmtId="0" fontId="15" fillId="24" borderId="10" xfId="55" applyFont="1" applyFill="1" applyBorder="1" applyAlignment="1">
      <alignment horizontal="left" vertical="center" wrapText="1"/>
    </xf>
    <xf numFmtId="0" fontId="14" fillId="24" borderId="11" xfId="55" applyFont="1" applyFill="1" applyBorder="1" applyAlignment="1">
      <alignment horizontal="left" vertical="center" wrapText="1"/>
    </xf>
    <xf numFmtId="0" fontId="14" fillId="24" borderId="13" xfId="55" applyFont="1" applyFill="1" applyBorder="1" applyAlignment="1">
      <alignment horizontal="left" vertical="center" wrapText="1"/>
    </xf>
    <xf numFmtId="0" fontId="14" fillId="24" borderId="12" xfId="55" applyFont="1" applyFill="1" applyBorder="1" applyAlignment="1">
      <alignment vertical="center" textRotation="90" wrapText="1"/>
    </xf>
    <xf numFmtId="0" fontId="14" fillId="24" borderId="15" xfId="55" applyFont="1" applyFill="1" applyBorder="1" applyAlignment="1">
      <alignment vertical="center" textRotation="90" wrapText="1"/>
    </xf>
    <xf numFmtId="0" fontId="14" fillId="26" borderId="10" xfId="55" applyFont="1" applyFill="1" applyBorder="1" applyAlignment="1">
      <alignment horizontal="center" vertical="center" textRotation="90" wrapText="1"/>
    </xf>
    <xf numFmtId="0" fontId="47" fillId="26" borderId="10" xfId="55" applyFont="1" applyFill="1" applyBorder="1" applyAlignment="1">
      <alignment horizontal="center" vertical="center" textRotation="90" wrapText="1"/>
    </xf>
    <xf numFmtId="49" fontId="14" fillId="26" borderId="10" xfId="55" applyNumberFormat="1" applyFont="1" applyFill="1" applyBorder="1" applyAlignment="1">
      <alignment horizontal="center"/>
    </xf>
    <xf numFmtId="168" fontId="14" fillId="26" borderId="10" xfId="463" applyNumberFormat="1" applyFont="1" applyFill="1" applyBorder="1" applyAlignment="1">
      <alignment horizontal="center" vertical="center" wrapText="1"/>
    </xf>
    <xf numFmtId="168" fontId="14" fillId="26" borderId="11" xfId="463" applyNumberFormat="1" applyFont="1" applyFill="1" applyBorder="1" applyAlignment="1">
      <alignment horizontal="center" vertical="center" wrapText="1"/>
    </xf>
    <xf numFmtId="168" fontId="14" fillId="26" borderId="13" xfId="463" applyNumberFormat="1" applyFont="1" applyFill="1" applyBorder="1" applyAlignment="1">
      <alignment horizontal="center" vertical="center" wrapText="1"/>
    </xf>
    <xf numFmtId="168" fontId="14" fillId="26" borderId="10" xfId="463" applyNumberFormat="1" applyFont="1" applyFill="1" applyBorder="1" applyAlignment="1">
      <alignment horizontal="center" vertical="center"/>
    </xf>
    <xf numFmtId="0" fontId="14" fillId="26" borderId="10" xfId="463" applyFont="1" applyFill="1" applyBorder="1" applyAlignment="1">
      <alignment horizontal="center" vertical="center" wrapText="1"/>
    </xf>
    <xf numFmtId="0" fontId="14" fillId="26" borderId="0" xfId="55" applyFont="1" applyFill="1"/>
    <xf numFmtId="0" fontId="15" fillId="26" borderId="10" xfId="55" applyFont="1" applyFill="1" applyBorder="1" applyAlignment="1">
      <alignment horizontal="left" vertical="center" wrapText="1"/>
    </xf>
    <xf numFmtId="0" fontId="47" fillId="26" borderId="0" xfId="55" applyFont="1" applyFill="1"/>
    <xf numFmtId="0" fontId="14" fillId="26" borderId="15" xfId="55" applyFont="1" applyFill="1" applyBorder="1" applyAlignment="1">
      <alignment horizontal="center" vertical="center" textRotation="90" wrapText="1"/>
    </xf>
    <xf numFmtId="0" fontId="14" fillId="26" borderId="12" xfId="55" applyFont="1" applyFill="1" applyBorder="1" applyAlignment="1">
      <alignment vertical="center" textRotation="90" wrapText="1"/>
    </xf>
    <xf numFmtId="0" fontId="14" fillId="26" borderId="10" xfId="55" applyFont="1" applyFill="1" applyBorder="1" applyAlignment="1">
      <alignment horizontal="center" vertical="center" wrapText="1"/>
    </xf>
    <xf numFmtId="167" fontId="14" fillId="24" borderId="10" xfId="55" applyNumberFormat="1" applyFont="1" applyFill="1" applyBorder="1" applyAlignment="1">
      <alignment horizontal="center" vertical="center"/>
    </xf>
    <xf numFmtId="3" fontId="14" fillId="24" borderId="10" xfId="55" applyNumberFormat="1" applyFont="1" applyFill="1" applyBorder="1" applyAlignment="1">
      <alignment horizontal="center" vertical="center"/>
    </xf>
    <xf numFmtId="167" fontId="14" fillId="26" borderId="10" xfId="55" applyNumberFormat="1" applyFont="1" applyFill="1" applyBorder="1" applyAlignment="1">
      <alignment horizontal="center" vertical="center"/>
    </xf>
    <xf numFmtId="168" fontId="14" fillId="0" borderId="0" xfId="0" applyNumberFormat="1" applyFont="1" applyFill="1"/>
    <xf numFmtId="167" fontId="14" fillId="24" borderId="10" xfId="55" applyNumberFormat="1" applyFont="1" applyFill="1" applyBorder="1" applyAlignment="1">
      <alignment horizontal="center" vertical="center" wrapText="1"/>
    </xf>
    <xf numFmtId="167" fontId="15" fillId="24" borderId="10" xfId="55" applyNumberFormat="1" applyFont="1" applyFill="1" applyBorder="1" applyAlignment="1">
      <alignment horizontal="center" vertical="center" wrapText="1"/>
    </xf>
    <xf numFmtId="0" fontId="14" fillId="24" borderId="0" xfId="465" applyFont="1" applyFill="1" applyBorder="1"/>
    <xf numFmtId="0" fontId="15" fillId="24" borderId="16" xfId="466" applyFont="1" applyFill="1" applyBorder="1" applyAlignment="1">
      <alignment horizontal="center"/>
    </xf>
    <xf numFmtId="0" fontId="15" fillId="24" borderId="0" xfId="466" applyFont="1" applyFill="1" applyBorder="1" applyAlignment="1"/>
    <xf numFmtId="0" fontId="14" fillId="24" borderId="0" xfId="466" applyFont="1" applyFill="1" applyBorder="1" applyAlignment="1"/>
    <xf numFmtId="0" fontId="14" fillId="24" borderId="11" xfId="45" applyFont="1" applyFill="1" applyBorder="1" applyAlignment="1">
      <alignment horizontal="center" vertical="center" wrapText="1"/>
    </xf>
    <xf numFmtId="0" fontId="14" fillId="24" borderId="10" xfId="45" applyFont="1" applyFill="1" applyBorder="1" applyAlignment="1">
      <alignment horizontal="center" vertical="center" wrapText="1"/>
    </xf>
    <xf numFmtId="0" fontId="14" fillId="24" borderId="10" xfId="45" applyFont="1" applyFill="1" applyBorder="1" applyAlignment="1">
      <alignment horizontal="center" vertical="center"/>
    </xf>
    <xf numFmtId="0" fontId="14" fillId="24" borderId="14" xfId="45" applyFont="1" applyFill="1" applyBorder="1" applyAlignment="1">
      <alignment horizontal="center" vertical="center" wrapText="1"/>
    </xf>
    <xf numFmtId="0" fontId="14" fillId="24" borderId="10" xfId="45" applyFont="1" applyFill="1" applyBorder="1" applyAlignment="1">
      <alignment horizontal="center" vertical="center" wrapText="1"/>
    </xf>
    <xf numFmtId="0" fontId="14" fillId="24" borderId="13" xfId="45" applyFont="1" applyFill="1" applyBorder="1" applyAlignment="1">
      <alignment horizontal="center" vertical="center" wrapText="1"/>
    </xf>
    <xf numFmtId="0" fontId="14" fillId="24" borderId="10" xfId="465" applyFont="1" applyFill="1" applyBorder="1" applyAlignment="1">
      <alignment horizontal="center" vertical="center" textRotation="90" wrapText="1"/>
    </xf>
    <xf numFmtId="0" fontId="14" fillId="24" borderId="10" xfId="45" applyFont="1" applyFill="1" applyBorder="1" applyAlignment="1">
      <alignment horizontal="center" vertical="center" textRotation="90" wrapText="1"/>
    </xf>
    <xf numFmtId="0" fontId="14" fillId="24" borderId="10" xfId="45" applyFont="1" applyFill="1" applyBorder="1" applyAlignment="1">
      <alignment horizontal="center" vertical="center"/>
    </xf>
    <xf numFmtId="49" fontId="14" fillId="24" borderId="10" xfId="45" applyNumberFormat="1" applyFont="1" applyFill="1" applyBorder="1" applyAlignment="1">
      <alignment horizontal="center" vertical="center"/>
    </xf>
    <xf numFmtId="0" fontId="14" fillId="24" borderId="10" xfId="45" applyFont="1" applyFill="1" applyBorder="1" applyAlignment="1">
      <alignment horizontal="left" vertical="center"/>
    </xf>
    <xf numFmtId="0" fontId="14" fillId="24" borderId="10" xfId="465" applyFont="1" applyFill="1" applyBorder="1" applyAlignment="1">
      <alignment horizontal="left" vertical="center" wrapText="1"/>
    </xf>
    <xf numFmtId="0" fontId="14" fillId="24" borderId="10" xfId="286" applyFont="1" applyFill="1" applyBorder="1" applyAlignment="1">
      <alignment horizontal="center" vertical="center" wrapText="1"/>
    </xf>
    <xf numFmtId="1" fontId="14" fillId="24" borderId="10" xfId="55" applyNumberFormat="1" applyFont="1" applyFill="1" applyBorder="1" applyAlignment="1">
      <alignment horizontal="center" vertical="center"/>
    </xf>
    <xf numFmtId="0" fontId="14" fillId="24" borderId="0" xfId="286" applyFont="1" applyFill="1"/>
    <xf numFmtId="49" fontId="14" fillId="24" borderId="10" xfId="286" applyNumberFormat="1" applyFont="1" applyFill="1" applyBorder="1" applyAlignment="1">
      <alignment horizontal="center" vertical="center" wrapText="1"/>
    </xf>
    <xf numFmtId="14" fontId="14" fillId="24" borderId="10" xfId="286" applyNumberFormat="1" applyFont="1" applyFill="1" applyBorder="1" applyAlignment="1">
      <alignment horizontal="center" vertical="center" wrapText="1"/>
    </xf>
    <xf numFmtId="0" fontId="14" fillId="24" borderId="10" xfId="55" applyNumberFormat="1" applyFont="1" applyFill="1" applyBorder="1" applyAlignment="1">
      <alignment horizontal="center" vertical="center"/>
    </xf>
  </cellXfs>
  <cellStyles count="467">
    <cellStyle name="20% - Акцент1" xfId="1" builtinId="30" customBuiltin="1"/>
    <cellStyle name="20% - Акцент1 2" xfId="60"/>
    <cellStyle name="20% - Акцент2" xfId="2" builtinId="34" customBuiltin="1"/>
    <cellStyle name="20% - Акцент2 2" xfId="61"/>
    <cellStyle name="20% - Акцент3" xfId="3" builtinId="38" customBuiltin="1"/>
    <cellStyle name="20% - Акцент3 2" xfId="62"/>
    <cellStyle name="20% - Акцент4" xfId="4" builtinId="42" customBuiltin="1"/>
    <cellStyle name="20% - Акцент4 2" xfId="63"/>
    <cellStyle name="20% - Акцент5" xfId="5" builtinId="46" customBuiltin="1"/>
    <cellStyle name="20% - Акцент5 2" xfId="64"/>
    <cellStyle name="20% - Акцент6" xfId="6" builtinId="50" customBuiltin="1"/>
    <cellStyle name="20% - Акцент6 2" xfId="65"/>
    <cellStyle name="40% - Акцент1" xfId="7" builtinId="31" customBuiltin="1"/>
    <cellStyle name="40% - Акцент1 2" xfId="66"/>
    <cellStyle name="40% - Акцент2" xfId="8" builtinId="35" customBuiltin="1"/>
    <cellStyle name="40% - Акцент2 2" xfId="67"/>
    <cellStyle name="40% - Акцент3" xfId="9" builtinId="39" customBuiltin="1"/>
    <cellStyle name="40% - Акцент3 2" xfId="68"/>
    <cellStyle name="40% - Акцент4" xfId="10" builtinId="43" customBuiltin="1"/>
    <cellStyle name="40% - Акцент4 2" xfId="69"/>
    <cellStyle name="40% - Акцент5" xfId="11" builtinId="47" customBuiltin="1"/>
    <cellStyle name="40% - Акцент5 2" xfId="70"/>
    <cellStyle name="40% - Акцент6" xfId="12" builtinId="51" customBuiltin="1"/>
    <cellStyle name="40% - Акцент6 2" xfId="71"/>
    <cellStyle name="60% - Акцент1" xfId="13" builtinId="32" customBuiltin="1"/>
    <cellStyle name="60% - Акцент1 2" xfId="72"/>
    <cellStyle name="60% - Акцент2" xfId="14" builtinId="36" customBuiltin="1"/>
    <cellStyle name="60% - Акцент2 2" xfId="73"/>
    <cellStyle name="60% - Акцент3" xfId="15" builtinId="40" customBuiltin="1"/>
    <cellStyle name="60% - Акцент3 2" xfId="74"/>
    <cellStyle name="60% - Акцент4" xfId="16" builtinId="44" customBuiltin="1"/>
    <cellStyle name="60% - Акцент4 2" xfId="75"/>
    <cellStyle name="60% - Акцент5" xfId="17" builtinId="48" customBuiltin="1"/>
    <cellStyle name="60% - Акцент5 2" xfId="76"/>
    <cellStyle name="60% -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0 2" xfId="284"/>
    <cellStyle name="Обычный 10 3" xfId="286"/>
    <cellStyle name="Обычный 11 4 2" xfId="465"/>
    <cellStyle name="Обычный 12" xfId="274"/>
    <cellStyle name="Обычный 12 2" xfId="48"/>
    <cellStyle name="Обычный 13" xfId="283"/>
    <cellStyle name="Обычный 14" xfId="463"/>
    <cellStyle name="Обычный 2" xfId="36"/>
    <cellStyle name="Обычный 2 18 10" xfId="464"/>
    <cellStyle name="Обычный 2 26 2" xfId="108"/>
    <cellStyle name="Обычный 2 3" xfId="287"/>
    <cellStyle name="Обычный 3" xfId="37"/>
    <cellStyle name="Обычный 3 10 2" xfId="275"/>
    <cellStyle name="Обычный 3 10 2 2" xfId="288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10" xfId="289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2 2" xfId="290"/>
    <cellStyle name="Обычный 6 2 2 2 2 2 3" xfId="133"/>
    <cellStyle name="Обычный 6 2 2 2 2 2 3 2" xfId="291"/>
    <cellStyle name="Обычный 6 2 2 2 2 2 4" xfId="292"/>
    <cellStyle name="Обычный 6 2 2 2 2 3" xfId="134"/>
    <cellStyle name="Обычный 6 2 2 2 2 3 2" xfId="293"/>
    <cellStyle name="Обычный 6 2 2 2 2 4" xfId="135"/>
    <cellStyle name="Обычный 6 2 2 2 2 4 2" xfId="294"/>
    <cellStyle name="Обычный 6 2 2 2 2 5" xfId="295"/>
    <cellStyle name="Обычный 6 2 2 2 3" xfId="129"/>
    <cellStyle name="Обычный 6 2 2 2 3 2" xfId="136"/>
    <cellStyle name="Обычный 6 2 2 2 3 2 2" xfId="296"/>
    <cellStyle name="Обычный 6 2 2 2 3 3" xfId="137"/>
    <cellStyle name="Обычный 6 2 2 2 3 3 2" xfId="297"/>
    <cellStyle name="Обычный 6 2 2 2 3 4" xfId="298"/>
    <cellStyle name="Обычный 6 2 2 2 4" xfId="138"/>
    <cellStyle name="Обычный 6 2 2 2 4 2" xfId="299"/>
    <cellStyle name="Обычный 6 2 2 2 5" xfId="139"/>
    <cellStyle name="Обычный 6 2 2 2 5 2" xfId="300"/>
    <cellStyle name="Обычный 6 2 2 2 6" xfId="301"/>
    <cellStyle name="Обычный 6 2 2 3" xfId="122"/>
    <cellStyle name="Обычный 6 2 2 3 2" xfId="140"/>
    <cellStyle name="Обычный 6 2 2 3 2 2" xfId="141"/>
    <cellStyle name="Обычный 6 2 2 3 2 2 2" xfId="302"/>
    <cellStyle name="Обычный 6 2 2 3 2 3" xfId="142"/>
    <cellStyle name="Обычный 6 2 2 3 2 3 2" xfId="303"/>
    <cellStyle name="Обычный 6 2 2 3 2 4" xfId="304"/>
    <cellStyle name="Обычный 6 2 2 3 3" xfId="143"/>
    <cellStyle name="Обычный 6 2 2 3 3 2" xfId="305"/>
    <cellStyle name="Обычный 6 2 2 3 4" xfId="144"/>
    <cellStyle name="Обычный 6 2 2 3 4 2" xfId="306"/>
    <cellStyle name="Обычный 6 2 2 3 5" xfId="307"/>
    <cellStyle name="Обычный 6 2 2 4" xfId="115"/>
    <cellStyle name="Обычный 6 2 2 4 2" xfId="145"/>
    <cellStyle name="Обычный 6 2 2 4 2 2" xfId="146"/>
    <cellStyle name="Обычный 6 2 2 4 2 2 2" xfId="308"/>
    <cellStyle name="Обычный 6 2 2 4 2 3" xfId="147"/>
    <cellStyle name="Обычный 6 2 2 4 2 3 2" xfId="309"/>
    <cellStyle name="Обычный 6 2 2 4 2 4" xfId="310"/>
    <cellStyle name="Обычный 6 2 2 4 3" xfId="148"/>
    <cellStyle name="Обычный 6 2 2 4 3 2" xfId="311"/>
    <cellStyle name="Обычный 6 2 2 4 4" xfId="149"/>
    <cellStyle name="Обычный 6 2 2 4 4 2" xfId="312"/>
    <cellStyle name="Обычный 6 2 2 4 5" xfId="313"/>
    <cellStyle name="Обычный 6 2 2 5" xfId="150"/>
    <cellStyle name="Обычный 6 2 2 5 2" xfId="151"/>
    <cellStyle name="Обычный 6 2 2 5 2 2" xfId="314"/>
    <cellStyle name="Обычный 6 2 2 5 3" xfId="152"/>
    <cellStyle name="Обычный 6 2 2 5 3 2" xfId="315"/>
    <cellStyle name="Обычный 6 2 2 5 4" xfId="316"/>
    <cellStyle name="Обычный 6 2 2 6" xfId="153"/>
    <cellStyle name="Обычный 6 2 2 6 2" xfId="317"/>
    <cellStyle name="Обычный 6 2 2 7" xfId="154"/>
    <cellStyle name="Обычный 6 2 2 7 2" xfId="318"/>
    <cellStyle name="Обычный 6 2 2 8" xfId="155"/>
    <cellStyle name="Обычный 6 2 2 8 2" xfId="319"/>
    <cellStyle name="Обычный 6 2 2 9" xfId="320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2 2" xfId="321"/>
    <cellStyle name="Обычный 6 2 3 2 2 2 3" xfId="158"/>
    <cellStyle name="Обычный 6 2 3 2 2 2 3 2" xfId="322"/>
    <cellStyle name="Обычный 6 2 3 2 2 2 4" xfId="323"/>
    <cellStyle name="Обычный 6 2 3 2 2 3" xfId="159"/>
    <cellStyle name="Обычный 6 2 3 2 2 3 2" xfId="324"/>
    <cellStyle name="Обычный 6 2 3 2 2 4" xfId="160"/>
    <cellStyle name="Обычный 6 2 3 2 2 4 2" xfId="325"/>
    <cellStyle name="Обычный 6 2 3 2 2 5" xfId="326"/>
    <cellStyle name="Обычный 6 2 3 2 3" xfId="128"/>
    <cellStyle name="Обычный 6 2 3 2 3 2" xfId="161"/>
    <cellStyle name="Обычный 6 2 3 2 3 2 2" xfId="327"/>
    <cellStyle name="Обычный 6 2 3 2 3 3" xfId="162"/>
    <cellStyle name="Обычный 6 2 3 2 3 3 2" xfId="328"/>
    <cellStyle name="Обычный 6 2 3 2 3 4" xfId="329"/>
    <cellStyle name="Обычный 6 2 3 2 4" xfId="163"/>
    <cellStyle name="Обычный 6 2 3 2 4 2" xfId="330"/>
    <cellStyle name="Обычный 6 2 3 2 5" xfId="164"/>
    <cellStyle name="Обычный 6 2 3 2 5 2" xfId="331"/>
    <cellStyle name="Обычный 6 2 3 2 6" xfId="332"/>
    <cellStyle name="Обычный 6 2 3 3" xfId="124"/>
    <cellStyle name="Обычный 6 2 3 3 2" xfId="165"/>
    <cellStyle name="Обычный 6 2 3 3 2 2" xfId="166"/>
    <cellStyle name="Обычный 6 2 3 3 2 2 2" xfId="333"/>
    <cellStyle name="Обычный 6 2 3 3 2 3" xfId="167"/>
    <cellStyle name="Обычный 6 2 3 3 2 3 2" xfId="334"/>
    <cellStyle name="Обычный 6 2 3 3 2 4" xfId="335"/>
    <cellStyle name="Обычный 6 2 3 3 3" xfId="168"/>
    <cellStyle name="Обычный 6 2 3 3 3 2" xfId="336"/>
    <cellStyle name="Обычный 6 2 3 3 4" xfId="169"/>
    <cellStyle name="Обычный 6 2 3 3 4 2" xfId="337"/>
    <cellStyle name="Обычный 6 2 3 3 5" xfId="338"/>
    <cellStyle name="Обычный 6 2 3 4" xfId="117"/>
    <cellStyle name="Обычный 6 2 3 4 2" xfId="170"/>
    <cellStyle name="Обычный 6 2 3 4 2 2" xfId="171"/>
    <cellStyle name="Обычный 6 2 3 4 2 2 2" xfId="339"/>
    <cellStyle name="Обычный 6 2 3 4 2 3" xfId="172"/>
    <cellStyle name="Обычный 6 2 3 4 2 3 2" xfId="340"/>
    <cellStyle name="Обычный 6 2 3 4 2 4" xfId="341"/>
    <cellStyle name="Обычный 6 2 3 4 3" xfId="173"/>
    <cellStyle name="Обычный 6 2 3 4 3 2" xfId="342"/>
    <cellStyle name="Обычный 6 2 3 4 4" xfId="174"/>
    <cellStyle name="Обычный 6 2 3 4 4 2" xfId="343"/>
    <cellStyle name="Обычный 6 2 3 4 5" xfId="344"/>
    <cellStyle name="Обычный 6 2 3 5" xfId="175"/>
    <cellStyle name="Обычный 6 2 3 5 2" xfId="176"/>
    <cellStyle name="Обычный 6 2 3 5 2 2" xfId="345"/>
    <cellStyle name="Обычный 6 2 3 5 3" xfId="177"/>
    <cellStyle name="Обычный 6 2 3 5 3 2" xfId="346"/>
    <cellStyle name="Обычный 6 2 3 5 4" xfId="347"/>
    <cellStyle name="Обычный 6 2 3 6" xfId="178"/>
    <cellStyle name="Обычный 6 2 3 6 2" xfId="348"/>
    <cellStyle name="Обычный 6 2 3 7" xfId="179"/>
    <cellStyle name="Обычный 6 2 3 7 2" xfId="349"/>
    <cellStyle name="Обычный 6 2 3 8" xfId="180"/>
    <cellStyle name="Обычный 6 2 3 8 2" xfId="350"/>
    <cellStyle name="Обычный 6 2 3 9" xfId="351"/>
    <cellStyle name="Обычный 6 2 4" xfId="121"/>
    <cellStyle name="Обычный 6 2 4 2" xfId="181"/>
    <cellStyle name="Обычный 6 2 4 2 2" xfId="182"/>
    <cellStyle name="Обычный 6 2 4 2 2 2" xfId="352"/>
    <cellStyle name="Обычный 6 2 4 2 3" xfId="183"/>
    <cellStyle name="Обычный 6 2 4 2 3 2" xfId="353"/>
    <cellStyle name="Обычный 6 2 4 2 4" xfId="354"/>
    <cellStyle name="Обычный 6 2 4 3" xfId="184"/>
    <cellStyle name="Обычный 6 2 4 3 2" xfId="355"/>
    <cellStyle name="Обычный 6 2 4 4" xfId="185"/>
    <cellStyle name="Обычный 6 2 4 4 2" xfId="356"/>
    <cellStyle name="Обычный 6 2 4 5" xfId="357"/>
    <cellStyle name="Обычный 6 2 5" xfId="114"/>
    <cellStyle name="Обычный 6 2 5 2" xfId="186"/>
    <cellStyle name="Обычный 6 2 5 2 2" xfId="187"/>
    <cellStyle name="Обычный 6 2 5 2 2 2" xfId="358"/>
    <cellStyle name="Обычный 6 2 5 2 3" xfId="188"/>
    <cellStyle name="Обычный 6 2 5 2 3 2" xfId="359"/>
    <cellStyle name="Обычный 6 2 5 2 4" xfId="360"/>
    <cellStyle name="Обычный 6 2 5 3" xfId="189"/>
    <cellStyle name="Обычный 6 2 5 3 2" xfId="361"/>
    <cellStyle name="Обычный 6 2 5 4" xfId="190"/>
    <cellStyle name="Обычный 6 2 5 4 2" xfId="362"/>
    <cellStyle name="Обычный 6 2 5 5" xfId="363"/>
    <cellStyle name="Обычный 6 2 6" xfId="191"/>
    <cellStyle name="Обычный 6 2 6 2" xfId="192"/>
    <cellStyle name="Обычный 6 2 6 2 2" xfId="364"/>
    <cellStyle name="Обычный 6 2 6 3" xfId="193"/>
    <cellStyle name="Обычный 6 2 6 3 2" xfId="365"/>
    <cellStyle name="Обычный 6 2 6 4" xfId="366"/>
    <cellStyle name="Обычный 6 2 7" xfId="194"/>
    <cellStyle name="Обычный 6 2 7 2" xfId="367"/>
    <cellStyle name="Обычный 6 2 8" xfId="195"/>
    <cellStyle name="Обычный 6 2 8 2" xfId="368"/>
    <cellStyle name="Обычный 6 2 9" xfId="196"/>
    <cellStyle name="Обычный 6 2 9 2" xfId="369"/>
    <cellStyle name="Обычный 6 3" xfId="118"/>
    <cellStyle name="Обычный 6 3 2" xfId="197"/>
    <cellStyle name="Обычный 6 3 2 2" xfId="198"/>
    <cellStyle name="Обычный 6 3 2 2 2" xfId="370"/>
    <cellStyle name="Обычный 6 3 2 3" xfId="199"/>
    <cellStyle name="Обычный 6 3 2 3 2" xfId="371"/>
    <cellStyle name="Обычный 6 3 2 4" xfId="372"/>
    <cellStyle name="Обычный 6 3 3" xfId="200"/>
    <cellStyle name="Обычный 6 3 3 2" xfId="373"/>
    <cellStyle name="Обычный 6 3 4" xfId="201"/>
    <cellStyle name="Обычный 6 3 4 2" xfId="374"/>
    <cellStyle name="Обычный 6 3 5" xfId="375"/>
    <cellStyle name="Обычный 6 4" xfId="111"/>
    <cellStyle name="Обычный 6 4 2" xfId="202"/>
    <cellStyle name="Обычный 6 4 2 2" xfId="203"/>
    <cellStyle name="Обычный 6 4 2 2 2" xfId="376"/>
    <cellStyle name="Обычный 6 4 2 3" xfId="204"/>
    <cellStyle name="Обычный 6 4 2 3 2" xfId="377"/>
    <cellStyle name="Обычный 6 4 2 4" xfId="378"/>
    <cellStyle name="Обычный 6 4 3" xfId="205"/>
    <cellStyle name="Обычный 6 4 3 2" xfId="379"/>
    <cellStyle name="Обычный 6 4 4" xfId="206"/>
    <cellStyle name="Обычный 6 4 4 2" xfId="380"/>
    <cellStyle name="Обычный 6 4 5" xfId="381"/>
    <cellStyle name="Обычный 6 5" xfId="207"/>
    <cellStyle name="Обычный 6 5 2" xfId="208"/>
    <cellStyle name="Обычный 6 5 2 2" xfId="382"/>
    <cellStyle name="Обычный 6 5 3" xfId="209"/>
    <cellStyle name="Обычный 6 5 3 2" xfId="383"/>
    <cellStyle name="Обычный 6 5 4" xfId="384"/>
    <cellStyle name="Обычный 6 6" xfId="210"/>
    <cellStyle name="Обычный 6 6 2" xfId="385"/>
    <cellStyle name="Обычный 6 7" xfId="211"/>
    <cellStyle name="Обычный 6 7 2" xfId="386"/>
    <cellStyle name="Обычный 6 8" xfId="212"/>
    <cellStyle name="Обычный 6 8 2" xfId="387"/>
    <cellStyle name="Обычный 6 9" xfId="388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2 2" xfId="389"/>
    <cellStyle name="Обычный 7 2 2 2 3" xfId="215"/>
    <cellStyle name="Обычный 7 2 2 2 3 2" xfId="390"/>
    <cellStyle name="Обычный 7 2 2 2 4" xfId="391"/>
    <cellStyle name="Обычный 7 2 2 3" xfId="216"/>
    <cellStyle name="Обычный 7 2 2 3 2" xfId="392"/>
    <cellStyle name="Обычный 7 2 2 4" xfId="217"/>
    <cellStyle name="Обычный 7 2 2 4 2" xfId="393"/>
    <cellStyle name="Обычный 7 2 2 5" xfId="394"/>
    <cellStyle name="Обычный 7 2 3" xfId="116"/>
    <cellStyle name="Обычный 7 2 3 2" xfId="218"/>
    <cellStyle name="Обычный 7 2 3 2 2" xfId="219"/>
    <cellStyle name="Обычный 7 2 3 2 2 2" xfId="395"/>
    <cellStyle name="Обычный 7 2 3 2 3" xfId="220"/>
    <cellStyle name="Обычный 7 2 3 2 3 2" xfId="396"/>
    <cellStyle name="Обычный 7 2 3 2 4" xfId="397"/>
    <cellStyle name="Обычный 7 2 3 3" xfId="221"/>
    <cellStyle name="Обычный 7 2 3 3 2" xfId="398"/>
    <cellStyle name="Обычный 7 2 3 4" xfId="222"/>
    <cellStyle name="Обычный 7 2 3 4 2" xfId="399"/>
    <cellStyle name="Обычный 7 2 3 5" xfId="400"/>
    <cellStyle name="Обычный 7 2 4" xfId="223"/>
    <cellStyle name="Обычный 7 2 4 2" xfId="224"/>
    <cellStyle name="Обычный 7 2 4 2 2" xfId="401"/>
    <cellStyle name="Обычный 7 2 4 3" xfId="225"/>
    <cellStyle name="Обычный 7 2 4 3 2" xfId="402"/>
    <cellStyle name="Обычный 7 2 4 4" xfId="403"/>
    <cellStyle name="Обычный 7 2 5" xfId="226"/>
    <cellStyle name="Обычный 7 2 5 2" xfId="404"/>
    <cellStyle name="Обычный 7 2 6" xfId="227"/>
    <cellStyle name="Обычный 7 2 6 2" xfId="405"/>
    <cellStyle name="Обычный 7 2 7" xfId="228"/>
    <cellStyle name="Обычный 7 2 7 2" xfId="406"/>
    <cellStyle name="Обычный 7 2 8" xfId="407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2 2" xfId="408"/>
    <cellStyle name="Обычный 9 2 2 3" xfId="231"/>
    <cellStyle name="Обычный 9 2 2 3 2" xfId="409"/>
    <cellStyle name="Обычный 9 2 2 4" xfId="232"/>
    <cellStyle name="Обычный 9 2 2 4 2" xfId="410"/>
    <cellStyle name="Обычный 9 2 2 5" xfId="411"/>
    <cellStyle name="Обычный 9 2 3" xfId="233"/>
    <cellStyle name="Обычный 9 2 3 2" xfId="412"/>
    <cellStyle name="Обычный 9 2 4" xfId="234"/>
    <cellStyle name="Обычный 9 2 4 2" xfId="413"/>
    <cellStyle name="Обычный 9 2 5" xfId="414"/>
    <cellStyle name="Обычный 9 3" xfId="130"/>
    <cellStyle name="Обычный 9 3 2" xfId="235"/>
    <cellStyle name="Обычный 9 3 2 2" xfId="415"/>
    <cellStyle name="Обычный 9 3 3" xfId="236"/>
    <cellStyle name="Обычный 9 3 3 2" xfId="416"/>
    <cellStyle name="Обычный 9 3 4" xfId="237"/>
    <cellStyle name="Обычный 9 3 4 2" xfId="417"/>
    <cellStyle name="Обычный 9 3 5" xfId="418"/>
    <cellStyle name="Обычный 9 4" xfId="238"/>
    <cellStyle name="Обычный 9 4 2" xfId="419"/>
    <cellStyle name="Обычный 9 5" xfId="239"/>
    <cellStyle name="Обычный 9 5 2" xfId="420"/>
    <cellStyle name="Обычный 9 6" xfId="421"/>
    <cellStyle name="Обычный_Форматы по компаниям_last" xfId="46"/>
    <cellStyle name="Обычный_Форматы по компаниям_last 2" xfId="46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Процентный 4 2" xfId="422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2 3" xfId="423"/>
    <cellStyle name="Финансовый 2 2 2 3" xfId="242"/>
    <cellStyle name="Финансовый 2 2 2 3 2" xfId="424"/>
    <cellStyle name="Финансовый 2 2 2 4" xfId="425"/>
    <cellStyle name="Финансовый 2 2 3" xfId="243"/>
    <cellStyle name="Финансовый 2 2 3 2" xfId="426"/>
    <cellStyle name="Финансовый 2 2 4" xfId="244"/>
    <cellStyle name="Финансовый 2 2 4 2" xfId="427"/>
    <cellStyle name="Финансовый 2 2 5" xfId="428"/>
    <cellStyle name="Финансовый 2 3" xfId="112"/>
    <cellStyle name="Финансовый 2 3 2" xfId="245"/>
    <cellStyle name="Финансовый 2 3 2 2" xfId="246"/>
    <cellStyle name="Финансовый 2 3 2 2 2" xfId="429"/>
    <cellStyle name="Финансовый 2 3 2 3" xfId="247"/>
    <cellStyle name="Финансовый 2 3 2 3 2" xfId="430"/>
    <cellStyle name="Финансовый 2 3 2 4" xfId="431"/>
    <cellStyle name="Финансовый 2 3 3" xfId="248"/>
    <cellStyle name="Финансовый 2 3 3 2" xfId="432"/>
    <cellStyle name="Финансовый 2 3 4" xfId="249"/>
    <cellStyle name="Финансовый 2 3 4 2" xfId="433"/>
    <cellStyle name="Финансовый 2 3 5" xfId="434"/>
    <cellStyle name="Финансовый 2 4" xfId="250"/>
    <cellStyle name="Финансовый 2 4 2" xfId="251"/>
    <cellStyle name="Финансовый 2 4 2 2" xfId="435"/>
    <cellStyle name="Финансовый 2 4 3" xfId="252"/>
    <cellStyle name="Финансовый 2 4 3 2" xfId="436"/>
    <cellStyle name="Финансовый 2 4 4" xfId="437"/>
    <cellStyle name="Финансовый 2 5" xfId="253"/>
    <cellStyle name="Финансовый 2 5 2" xfId="438"/>
    <cellStyle name="Финансовый 2 6" xfId="254"/>
    <cellStyle name="Финансовый 2 6 2" xfId="439"/>
    <cellStyle name="Финансовый 2 7" xfId="255"/>
    <cellStyle name="Финансовый 2 7 2" xfId="440"/>
    <cellStyle name="Финансовый 2 8" xfId="441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2 2" xfId="442"/>
    <cellStyle name="Финансовый 3 2 2 3" xfId="258"/>
    <cellStyle name="Финансовый 3 2 2 3 2" xfId="443"/>
    <cellStyle name="Финансовый 3 2 2 4" xfId="444"/>
    <cellStyle name="Финансовый 3 2 3" xfId="259"/>
    <cellStyle name="Финансовый 3 2 3 2" xfId="445"/>
    <cellStyle name="Финансовый 3 2 4" xfId="260"/>
    <cellStyle name="Финансовый 3 2 4 2" xfId="446"/>
    <cellStyle name="Финансовый 3 2 5" xfId="447"/>
    <cellStyle name="Финансовый 3 3" xfId="113"/>
    <cellStyle name="Финансовый 3 3 2" xfId="261"/>
    <cellStyle name="Финансовый 3 3 2 2" xfId="262"/>
    <cellStyle name="Финансовый 3 3 2 2 2" xfId="448"/>
    <cellStyle name="Финансовый 3 3 2 3" xfId="263"/>
    <cellStyle name="Финансовый 3 3 2 3 2" xfId="449"/>
    <cellStyle name="Финансовый 3 3 2 4" xfId="450"/>
    <cellStyle name="Финансовый 3 3 3" xfId="264"/>
    <cellStyle name="Финансовый 3 3 3 2" xfId="451"/>
    <cellStyle name="Финансовый 3 3 4" xfId="265"/>
    <cellStyle name="Финансовый 3 3 4 2" xfId="452"/>
    <cellStyle name="Финансовый 3 3 5" xfId="453"/>
    <cellStyle name="Финансовый 3 4" xfId="266"/>
    <cellStyle name="Финансовый 3 4 2" xfId="267"/>
    <cellStyle name="Финансовый 3 4 2 2" xfId="454"/>
    <cellStyle name="Финансовый 3 4 3" xfId="268"/>
    <cellStyle name="Финансовый 3 4 3 2" xfId="455"/>
    <cellStyle name="Финансовый 3 4 4" xfId="456"/>
    <cellStyle name="Финансовый 3 5" xfId="269"/>
    <cellStyle name="Финансовый 3 5 2" xfId="457"/>
    <cellStyle name="Финансовый 3 6" xfId="270"/>
    <cellStyle name="Финансовый 3 6 2" xfId="458"/>
    <cellStyle name="Финансовый 3 7" xfId="271"/>
    <cellStyle name="Финансовый 3 7 2" xfId="459"/>
    <cellStyle name="Финансовый 3 8" xfId="460"/>
    <cellStyle name="Финансовый 4" xfId="273"/>
    <cellStyle name="Финансовый 4 2" xfId="461"/>
    <cellStyle name="Финансовый 5" xfId="280"/>
    <cellStyle name="Финансовый 5 2" xfId="281"/>
    <cellStyle name="Финансовый 6" xfId="282"/>
    <cellStyle name="Финансовый 6 2" xfId="462"/>
    <cellStyle name="Финансовый 7" xfId="285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te-iaselezneva/AppData/Local/Microsoft/Windows/INetCache/Content.Outlook/UV3L9EZT/&#1055;&#1056;&#1054;&#1045;&#1050;&#1058;%20&#1055;&#1088;&#1080;&#1083;&#1086;&#1078;&#1077;&#1085;&#1080;&#1077;%20&#1087;&#1086;%20&#1048;&#1055;%20&#1054;&#1040;&#1054;%20&#1056;&#1046;&#104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99;%20&#1082;%20&#1087;&#1088;&#1080;&#1082;&#1072;&#1079;&#1091;%20&#1056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днные"/>
      <sheetName val="Титул"/>
      <sheetName val="1"/>
      <sheetName val="2"/>
      <sheetName val="3.1 (2025)"/>
      <sheetName val="3.2 (2026)"/>
      <sheetName val="3.3 (2027)"/>
      <sheetName val="3.4 (2028)"/>
      <sheetName val="3.5 (2029)"/>
      <sheetName val="4"/>
      <sheetName val="5"/>
      <sheetName val="6"/>
      <sheetName val="7"/>
      <sheetName val="8"/>
    </sheetNames>
    <sheetDataSet>
      <sheetData sheetId="0">
        <row r="4">
          <cell r="B4">
            <v>2025</v>
          </cell>
        </row>
      </sheetData>
      <sheetData sheetId="1"/>
      <sheetData sheetId="2">
        <row r="188">
          <cell r="B188" t="str">
            <v>«Установка приборов учета, класс напряжения 0,22 (0,4) кВ, всего, в том числе:»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днные"/>
      <sheetName val="Титул"/>
      <sheetName val="1"/>
      <sheetName val="2"/>
      <sheetName val="3.1 (2025)"/>
      <sheetName val="3.2 (2026)"/>
      <sheetName val="3.3 (2027)"/>
      <sheetName val="3.4 (2028)"/>
      <sheetName val="3.5 (2029)"/>
      <sheetName val="4"/>
      <sheetName val="5"/>
      <sheetName val="6"/>
      <sheetName val="7"/>
      <sheetName val="8"/>
    </sheetNames>
    <sheetDataSet>
      <sheetData sheetId="0" refreshError="1">
        <row r="2">
          <cell r="B2" t="str">
            <v>от _______________ № 00/00</v>
          </cell>
        </row>
        <row r="4">
          <cell r="B4">
            <v>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85"/>
  <sheetViews>
    <sheetView view="pageBreakPreview" zoomScale="40" zoomScaleNormal="100" zoomScaleSheetLayoutView="40" workbookViewId="0">
      <selection activeCell="I24" sqref="I24"/>
    </sheetView>
  </sheetViews>
  <sheetFormatPr defaultColWidth="9" defaultRowHeight="15.75" outlineLevelRow="1" x14ac:dyDescent="0.25"/>
  <cols>
    <col min="1" max="1" width="10.625" style="11" customWidth="1"/>
    <col min="2" max="2" width="45.125" style="11" customWidth="1"/>
    <col min="3" max="3" width="21.375" style="11" customWidth="1"/>
    <col min="4" max="4" width="13.25" style="11" customWidth="1"/>
    <col min="5" max="5" width="12.625" style="11" customWidth="1"/>
    <col min="6" max="7" width="11.75" style="11" customWidth="1"/>
    <col min="8" max="8" width="15.875" style="11" customWidth="1"/>
    <col min="9" max="9" width="15.125" style="11" customWidth="1"/>
    <col min="10" max="10" width="16.375" style="11" customWidth="1"/>
    <col min="11" max="11" width="13.25" style="11" customWidth="1"/>
    <col min="12" max="12" width="6.5" style="11" customWidth="1"/>
    <col min="13" max="13" width="8.875" style="11" customWidth="1"/>
    <col min="14" max="14" width="9.25" style="11" customWidth="1"/>
    <col min="15" max="15" width="8.25" style="11" customWidth="1"/>
    <col min="16" max="16" width="9" style="11" customWidth="1"/>
    <col min="17" max="17" width="6.125" style="11" customWidth="1"/>
    <col min="18" max="18" width="10" style="11" customWidth="1"/>
    <col min="19" max="19" width="8.5" style="11" customWidth="1"/>
    <col min="20" max="20" width="10.125" style="11" customWidth="1"/>
    <col min="21" max="21" width="9.25" style="54" customWidth="1"/>
    <col min="22" max="23" width="7.875" style="54" customWidth="1"/>
    <col min="24" max="24" width="9.25" style="54" customWidth="1"/>
    <col min="25" max="25" width="11" style="54" customWidth="1"/>
    <col min="26" max="26" width="9" style="54" customWidth="1"/>
    <col min="27" max="28" width="7.875" style="54" customWidth="1"/>
    <col min="29" max="29" width="9.875" style="54" customWidth="1"/>
    <col min="30" max="30" width="10.125" style="54" customWidth="1"/>
    <col min="31" max="31" width="8.625" style="11" customWidth="1"/>
    <col min="32" max="32" width="7.25" style="11" customWidth="1"/>
    <col min="33" max="33" width="8.75" style="11" customWidth="1"/>
    <col min="34" max="34" width="11.5" style="11" customWidth="1"/>
    <col min="35" max="35" width="8.5" style="11" customWidth="1"/>
    <col min="36" max="36" width="12" style="11" customWidth="1"/>
    <col min="37" max="37" width="9.125" style="11" customWidth="1"/>
    <col min="38" max="38" width="9.5" style="11" customWidth="1"/>
    <col min="39" max="39" width="11.25" style="11" customWidth="1"/>
    <col min="40" max="40" width="10.625" style="11" customWidth="1"/>
    <col min="41" max="16384" width="9" style="1"/>
  </cols>
  <sheetData>
    <row r="1" spans="1:40" x14ac:dyDescent="0.25">
      <c r="AG1" s="121"/>
      <c r="AH1" s="121"/>
      <c r="AI1" s="121"/>
      <c r="AJ1" s="121"/>
      <c r="AK1" s="121"/>
      <c r="AL1" s="121"/>
      <c r="AM1" s="121"/>
      <c r="AN1" s="133" t="s">
        <v>443</v>
      </c>
    </row>
    <row r="2" spans="1:40" x14ac:dyDescent="0.25">
      <c r="J2" s="124"/>
      <c r="T2" s="100"/>
      <c r="AG2" s="140" t="s">
        <v>450</v>
      </c>
      <c r="AH2" s="140"/>
      <c r="AI2" s="140"/>
      <c r="AJ2" s="140"/>
      <c r="AK2" s="140"/>
      <c r="AL2" s="140"/>
      <c r="AM2" s="140"/>
      <c r="AN2" s="140"/>
    </row>
    <row r="4" spans="1:40" s="17" customFormat="1" ht="18.75" x14ac:dyDescent="0.25">
      <c r="A4" s="141" t="s">
        <v>134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1"/>
      <c r="AK4" s="11"/>
      <c r="AL4" s="11"/>
      <c r="AM4" s="11"/>
      <c r="AN4" s="11"/>
    </row>
    <row r="5" spans="1:40" ht="18.75" x14ac:dyDescent="0.3">
      <c r="A5" s="145" t="s">
        <v>135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26"/>
      <c r="AK5" s="26"/>
      <c r="AL5" s="26"/>
      <c r="AM5" s="26"/>
      <c r="AN5" s="26"/>
    </row>
    <row r="6" spans="1:40" s="17" customFormat="1" ht="18.75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26"/>
      <c r="AK6" s="26"/>
      <c r="AL6" s="26"/>
      <c r="AM6" s="26"/>
      <c r="AN6" s="26"/>
    </row>
    <row r="7" spans="1:40" ht="18.75" x14ac:dyDescent="0.25">
      <c r="A7" s="219" t="s">
        <v>464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123"/>
      <c r="AK7" s="36"/>
      <c r="AL7" s="36"/>
      <c r="AM7" s="36"/>
      <c r="AN7" s="36"/>
    </row>
    <row r="8" spans="1:40" ht="18.75" customHeight="1" x14ac:dyDescent="0.25">
      <c r="A8" s="144" t="s">
        <v>137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37"/>
      <c r="AK8" s="37"/>
      <c r="AL8" s="37"/>
      <c r="AM8" s="37"/>
      <c r="AN8" s="37"/>
    </row>
    <row r="9" spans="1:40" x14ac:dyDescent="0.25">
      <c r="N9" s="100"/>
      <c r="O9" s="100"/>
      <c r="P9" s="100"/>
      <c r="S9" s="100"/>
      <c r="T9" s="100"/>
      <c r="U9" s="100"/>
      <c r="X9" s="100"/>
      <c r="Y9" s="100"/>
      <c r="Z9" s="100"/>
      <c r="AC9" s="100"/>
      <c r="AD9" s="100"/>
      <c r="AE9" s="100"/>
      <c r="AH9" s="100"/>
      <c r="AI9" s="100"/>
      <c r="AJ9" s="100"/>
      <c r="AM9" s="100"/>
      <c r="AN9" s="100"/>
    </row>
    <row r="10" spans="1:40" ht="78.75" customHeight="1" x14ac:dyDescent="0.25">
      <c r="A10" s="143" t="s">
        <v>63</v>
      </c>
      <c r="B10" s="143" t="s">
        <v>140</v>
      </c>
      <c r="C10" s="143" t="s">
        <v>126</v>
      </c>
      <c r="D10" s="146" t="s">
        <v>64</v>
      </c>
      <c r="E10" s="143" t="s">
        <v>66</v>
      </c>
      <c r="F10" s="143" t="s">
        <v>9</v>
      </c>
      <c r="G10" s="143"/>
      <c r="H10" s="143"/>
      <c r="I10" s="143" t="s">
        <v>22</v>
      </c>
      <c r="J10" s="143" t="s">
        <v>21</v>
      </c>
      <c r="K10" s="143" t="s">
        <v>20</v>
      </c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</row>
    <row r="11" spans="1:40" ht="85.5" customHeight="1" x14ac:dyDescent="0.25">
      <c r="A11" s="143"/>
      <c r="B11" s="143"/>
      <c r="C11" s="143"/>
      <c r="D11" s="146"/>
      <c r="E11" s="143"/>
      <c r="F11" s="147" t="s">
        <v>10</v>
      </c>
      <c r="G11" s="148"/>
      <c r="H11" s="149"/>
      <c r="I11" s="143"/>
      <c r="J11" s="143"/>
      <c r="K11" s="150" t="str">
        <f>"Утвержденный план 
"&amp;[1]Исх.днные!B4&amp;" года"</f>
        <v>Утвержденный план 
2025 года</v>
      </c>
      <c r="L11" s="151"/>
      <c r="M11" s="151"/>
      <c r="N11" s="151"/>
      <c r="O11" s="152"/>
      <c r="P11" s="150" t="str">
        <f>"Утвержденный план 
"&amp;[1]Исх.днные!B4+1&amp;" года"</f>
        <v>Утвержденный план 
2026 года</v>
      </c>
      <c r="Q11" s="151"/>
      <c r="R11" s="151"/>
      <c r="S11" s="151"/>
      <c r="T11" s="152"/>
      <c r="U11" s="150" t="str">
        <f>"Утвержденный план 
"&amp;[1]Исх.днные!B4+2&amp;" года"</f>
        <v>Утвержденный план 
2027 года</v>
      </c>
      <c r="V11" s="151"/>
      <c r="W11" s="151"/>
      <c r="X11" s="151"/>
      <c r="Y11" s="152"/>
      <c r="Z11" s="150" t="str">
        <f>"Утвержденный план 
"&amp;[1]Исх.днные!B4+3&amp;" года"</f>
        <v>Утвержденный план 
2028 года</v>
      </c>
      <c r="AA11" s="151"/>
      <c r="AB11" s="151"/>
      <c r="AC11" s="151"/>
      <c r="AD11" s="152"/>
      <c r="AE11" s="150" t="str">
        <f>"Утвержденный план 
"&amp;[1]Исх.днные!B4+4&amp;" года"</f>
        <v>Утвержденный план 
2029 года</v>
      </c>
      <c r="AF11" s="151"/>
      <c r="AG11" s="151"/>
      <c r="AH11" s="151"/>
      <c r="AI11" s="152"/>
      <c r="AJ11" s="150" t="s">
        <v>139</v>
      </c>
      <c r="AK11" s="151"/>
      <c r="AL11" s="151"/>
      <c r="AM11" s="151"/>
      <c r="AN11" s="152"/>
    </row>
    <row r="12" spans="1:40" ht="203.25" customHeight="1" x14ac:dyDescent="0.25">
      <c r="A12" s="143"/>
      <c r="B12" s="143"/>
      <c r="C12" s="143"/>
      <c r="D12" s="146"/>
      <c r="E12" s="22" t="s">
        <v>121</v>
      </c>
      <c r="F12" s="23" t="s">
        <v>122</v>
      </c>
      <c r="G12" s="23" t="s">
        <v>6</v>
      </c>
      <c r="H12" s="23" t="s">
        <v>5</v>
      </c>
      <c r="I12" s="21" t="s">
        <v>10</v>
      </c>
      <c r="J12" s="53" t="s">
        <v>327</v>
      </c>
      <c r="K12" s="23" t="s">
        <v>15</v>
      </c>
      <c r="L12" s="23" t="s">
        <v>13</v>
      </c>
      <c r="M12" s="23" t="s">
        <v>127</v>
      </c>
      <c r="N12" s="21" t="s">
        <v>125</v>
      </c>
      <c r="O12" s="21" t="s">
        <v>14</v>
      </c>
      <c r="P12" s="23" t="s">
        <v>15</v>
      </c>
      <c r="Q12" s="23" t="s">
        <v>13</v>
      </c>
      <c r="R12" s="23" t="s">
        <v>127</v>
      </c>
      <c r="S12" s="21" t="s">
        <v>125</v>
      </c>
      <c r="T12" s="21" t="s">
        <v>14</v>
      </c>
      <c r="U12" s="53" t="s">
        <v>15</v>
      </c>
      <c r="V12" s="53" t="s">
        <v>13</v>
      </c>
      <c r="W12" s="53" t="s">
        <v>127</v>
      </c>
      <c r="X12" s="21" t="s">
        <v>125</v>
      </c>
      <c r="Y12" s="21" t="s">
        <v>14</v>
      </c>
      <c r="Z12" s="53" t="s">
        <v>15</v>
      </c>
      <c r="AA12" s="53" t="s">
        <v>13</v>
      </c>
      <c r="AB12" s="53" t="s">
        <v>127</v>
      </c>
      <c r="AC12" s="21" t="s">
        <v>125</v>
      </c>
      <c r="AD12" s="21" t="s">
        <v>14</v>
      </c>
      <c r="AE12" s="23" t="s">
        <v>15</v>
      </c>
      <c r="AF12" s="23" t="s">
        <v>13</v>
      </c>
      <c r="AG12" s="23" t="s">
        <v>127</v>
      </c>
      <c r="AH12" s="21" t="s">
        <v>125</v>
      </c>
      <c r="AI12" s="21" t="s">
        <v>14</v>
      </c>
      <c r="AJ12" s="23" t="s">
        <v>15</v>
      </c>
      <c r="AK12" s="23" t="s">
        <v>13</v>
      </c>
      <c r="AL12" s="23" t="s">
        <v>127</v>
      </c>
      <c r="AM12" s="21" t="s">
        <v>125</v>
      </c>
      <c r="AN12" s="21" t="s">
        <v>14</v>
      </c>
    </row>
    <row r="13" spans="1:40" ht="19.5" customHeight="1" x14ac:dyDescent="0.25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0">
        <v>8</v>
      </c>
      <c r="I13" s="20">
        <v>9</v>
      </c>
      <c r="J13" s="20">
        <v>10</v>
      </c>
      <c r="K13" s="15" t="s">
        <v>186</v>
      </c>
      <c r="L13" s="15" t="s">
        <v>187</v>
      </c>
      <c r="M13" s="15" t="s">
        <v>188</v>
      </c>
      <c r="N13" s="15" t="s">
        <v>189</v>
      </c>
      <c r="O13" s="15" t="s">
        <v>190</v>
      </c>
      <c r="P13" s="15" t="s">
        <v>191</v>
      </c>
      <c r="Q13" s="15" t="s">
        <v>192</v>
      </c>
      <c r="R13" s="15" t="s">
        <v>193</v>
      </c>
      <c r="S13" s="15" t="s">
        <v>194</v>
      </c>
      <c r="T13" s="15" t="s">
        <v>195</v>
      </c>
      <c r="U13" s="15" t="s">
        <v>196</v>
      </c>
      <c r="V13" s="15" t="s">
        <v>197</v>
      </c>
      <c r="W13" s="15" t="s">
        <v>198</v>
      </c>
      <c r="X13" s="15" t="s">
        <v>199</v>
      </c>
      <c r="Y13" s="15" t="s">
        <v>200</v>
      </c>
      <c r="Z13" s="15" t="s">
        <v>249</v>
      </c>
      <c r="AA13" s="15" t="s">
        <v>250</v>
      </c>
      <c r="AB13" s="15" t="s">
        <v>251</v>
      </c>
      <c r="AC13" s="15" t="s">
        <v>252</v>
      </c>
      <c r="AD13" s="15" t="s">
        <v>253</v>
      </c>
      <c r="AE13" s="15" t="s">
        <v>254</v>
      </c>
      <c r="AF13" s="15" t="s">
        <v>255</v>
      </c>
      <c r="AG13" s="15" t="s">
        <v>256</v>
      </c>
      <c r="AH13" s="15" t="s">
        <v>257</v>
      </c>
      <c r="AI13" s="15" t="s">
        <v>258</v>
      </c>
      <c r="AJ13" s="20">
        <v>12</v>
      </c>
      <c r="AK13" s="20">
        <v>13</v>
      </c>
      <c r="AL13" s="20">
        <v>14</v>
      </c>
      <c r="AM13" s="20">
        <v>15</v>
      </c>
      <c r="AN13" s="20">
        <v>16</v>
      </c>
    </row>
    <row r="14" spans="1:40" s="257" customFormat="1" ht="36" customHeight="1" x14ac:dyDescent="0.25">
      <c r="A14" s="241">
        <v>0</v>
      </c>
      <c r="B14" s="241" t="s">
        <v>465</v>
      </c>
      <c r="C14" s="241" t="s">
        <v>260</v>
      </c>
      <c r="D14" s="246" t="s">
        <v>466</v>
      </c>
      <c r="E14" s="246" t="s">
        <v>466</v>
      </c>
      <c r="F14" s="256" t="s">
        <v>466</v>
      </c>
      <c r="G14" s="256" t="s">
        <v>466</v>
      </c>
      <c r="H14" s="256" t="s">
        <v>466</v>
      </c>
      <c r="I14" s="256">
        <v>45.886656000000002</v>
      </c>
      <c r="J14" s="256">
        <v>0</v>
      </c>
      <c r="K14" s="256">
        <v>5.6859999999999999</v>
      </c>
      <c r="L14" s="256">
        <v>0</v>
      </c>
      <c r="M14" s="256">
        <v>0</v>
      </c>
      <c r="N14" s="256">
        <v>5.6859999999999999</v>
      </c>
      <c r="O14" s="256">
        <v>0</v>
      </c>
      <c r="P14" s="256">
        <v>13.08789</v>
      </c>
      <c r="Q14" s="256">
        <v>0</v>
      </c>
      <c r="R14" s="256">
        <v>0</v>
      </c>
      <c r="S14" s="256">
        <v>13.08789</v>
      </c>
      <c r="T14" s="256">
        <v>0</v>
      </c>
      <c r="U14" s="256">
        <v>9.548</v>
      </c>
      <c r="V14" s="256">
        <v>0</v>
      </c>
      <c r="W14" s="256">
        <v>0</v>
      </c>
      <c r="X14" s="256">
        <v>9.548</v>
      </c>
      <c r="Y14" s="256">
        <v>0</v>
      </c>
      <c r="Z14" s="256">
        <v>9.827</v>
      </c>
      <c r="AA14" s="256">
        <v>0</v>
      </c>
      <c r="AB14" s="256">
        <v>0</v>
      </c>
      <c r="AC14" s="256">
        <v>9.827</v>
      </c>
      <c r="AD14" s="256">
        <v>0</v>
      </c>
      <c r="AE14" s="256">
        <v>10.116350000000001</v>
      </c>
      <c r="AF14" s="256">
        <v>0</v>
      </c>
      <c r="AG14" s="256">
        <v>0</v>
      </c>
      <c r="AH14" s="256">
        <v>10.116350000000001</v>
      </c>
      <c r="AI14" s="256">
        <v>0</v>
      </c>
      <c r="AJ14" s="135">
        <f>K14+P14+U14+Z14+AE14</f>
        <v>48.265240000000006</v>
      </c>
      <c r="AK14" s="135">
        <f t="shared" ref="AK14:AK71" si="0">L14+Q14+V14+AA14+AF14</f>
        <v>0</v>
      </c>
      <c r="AL14" s="135">
        <f t="shared" ref="AL14:AL71" si="1">M14+R14+W14+AB14+AG14</f>
        <v>0</v>
      </c>
      <c r="AM14" s="135">
        <f t="shared" ref="AM14:AM71" si="2">N14+S14+X14+AC14+AH14</f>
        <v>48.265240000000006</v>
      </c>
      <c r="AN14" s="135">
        <f t="shared" ref="AN14:AN71" si="3">O14+T14+Y14+AD14+AI14</f>
        <v>0</v>
      </c>
    </row>
    <row r="15" spans="1:40" s="226" customFormat="1" ht="36" customHeight="1" outlineLevel="1" x14ac:dyDescent="0.25">
      <c r="A15" s="221" t="s">
        <v>261</v>
      </c>
      <c r="B15" s="224" t="s">
        <v>262</v>
      </c>
      <c r="C15" s="221" t="s">
        <v>260</v>
      </c>
      <c r="D15" s="221" t="s">
        <v>466</v>
      </c>
      <c r="E15" s="221" t="s">
        <v>466</v>
      </c>
      <c r="F15" s="225" t="s">
        <v>466</v>
      </c>
      <c r="G15" s="225" t="s">
        <v>466</v>
      </c>
      <c r="H15" s="225" t="s">
        <v>466</v>
      </c>
      <c r="I15" s="225" t="s">
        <v>466</v>
      </c>
      <c r="J15" s="225" t="s">
        <v>466</v>
      </c>
      <c r="K15" s="225" t="s">
        <v>466</v>
      </c>
      <c r="L15" s="225" t="s">
        <v>466</v>
      </c>
      <c r="M15" s="225" t="s">
        <v>466</v>
      </c>
      <c r="N15" s="225" t="s">
        <v>466</v>
      </c>
      <c r="O15" s="225" t="s">
        <v>466</v>
      </c>
      <c r="P15" s="225" t="s">
        <v>466</v>
      </c>
      <c r="Q15" s="225" t="s">
        <v>466</v>
      </c>
      <c r="R15" s="225" t="s">
        <v>466</v>
      </c>
      <c r="S15" s="225" t="s">
        <v>466</v>
      </c>
      <c r="T15" s="225" t="s">
        <v>466</v>
      </c>
      <c r="U15" s="225" t="s">
        <v>466</v>
      </c>
      <c r="V15" s="225" t="s">
        <v>466</v>
      </c>
      <c r="W15" s="225" t="s">
        <v>466</v>
      </c>
      <c r="X15" s="225" t="s">
        <v>466</v>
      </c>
      <c r="Y15" s="225" t="s">
        <v>466</v>
      </c>
      <c r="Z15" s="225" t="s">
        <v>466</v>
      </c>
      <c r="AA15" s="225" t="s">
        <v>466</v>
      </c>
      <c r="AB15" s="225" t="s">
        <v>466</v>
      </c>
      <c r="AC15" s="225" t="s">
        <v>466</v>
      </c>
      <c r="AD15" s="225" t="s">
        <v>466</v>
      </c>
      <c r="AE15" s="225" t="s">
        <v>466</v>
      </c>
      <c r="AF15" s="225" t="s">
        <v>466</v>
      </c>
      <c r="AG15" s="225" t="s">
        <v>466</v>
      </c>
      <c r="AH15" s="225" t="s">
        <v>466</v>
      </c>
      <c r="AI15" s="225" t="s">
        <v>466</v>
      </c>
      <c r="AJ15" s="130" t="s">
        <v>466</v>
      </c>
      <c r="AK15" s="130" t="s">
        <v>466</v>
      </c>
      <c r="AL15" s="130" t="s">
        <v>466</v>
      </c>
      <c r="AM15" s="130" t="s">
        <v>466</v>
      </c>
      <c r="AN15" s="130" t="s">
        <v>466</v>
      </c>
    </row>
    <row r="16" spans="1:40" s="226" customFormat="1" ht="36" customHeight="1" outlineLevel="1" x14ac:dyDescent="0.25">
      <c r="A16" s="221" t="s">
        <v>263</v>
      </c>
      <c r="B16" s="224" t="s">
        <v>264</v>
      </c>
      <c r="C16" s="221" t="s">
        <v>260</v>
      </c>
      <c r="D16" s="221" t="s">
        <v>466</v>
      </c>
      <c r="E16" s="221" t="s">
        <v>466</v>
      </c>
      <c r="F16" s="225" t="s">
        <v>466</v>
      </c>
      <c r="G16" s="225" t="s">
        <v>466</v>
      </c>
      <c r="H16" s="225" t="s">
        <v>466</v>
      </c>
      <c r="I16" s="225">
        <v>45.886656000000002</v>
      </c>
      <c r="J16" s="225">
        <v>0</v>
      </c>
      <c r="K16" s="225">
        <v>3.4670000000000001</v>
      </c>
      <c r="L16" s="225">
        <v>0</v>
      </c>
      <c r="M16" s="225">
        <v>0</v>
      </c>
      <c r="N16" s="225">
        <v>3.4670000000000001</v>
      </c>
      <c r="O16" s="225">
        <v>0</v>
      </c>
      <c r="P16" s="225">
        <v>12.65089</v>
      </c>
      <c r="Q16" s="225">
        <v>0</v>
      </c>
      <c r="R16" s="225">
        <v>0</v>
      </c>
      <c r="S16" s="225">
        <v>12.65089</v>
      </c>
      <c r="T16" s="225">
        <v>0</v>
      </c>
      <c r="U16" s="225">
        <v>7.8660000000000005</v>
      </c>
      <c r="V16" s="225">
        <v>0</v>
      </c>
      <c r="W16" s="225">
        <v>0</v>
      </c>
      <c r="X16" s="225">
        <v>7.8660000000000005</v>
      </c>
      <c r="Y16" s="225">
        <v>0</v>
      </c>
      <c r="Z16" s="225">
        <v>0</v>
      </c>
      <c r="AA16" s="225">
        <v>0</v>
      </c>
      <c r="AB16" s="225">
        <v>0</v>
      </c>
      <c r="AC16" s="225">
        <v>0</v>
      </c>
      <c r="AD16" s="225">
        <v>0</v>
      </c>
      <c r="AE16" s="225">
        <v>0</v>
      </c>
      <c r="AF16" s="225">
        <v>0</v>
      </c>
      <c r="AG16" s="225">
        <v>0</v>
      </c>
      <c r="AH16" s="225">
        <v>0</v>
      </c>
      <c r="AI16" s="225">
        <v>0</v>
      </c>
      <c r="AJ16" s="130">
        <f t="shared" ref="AJ14:AJ71" si="4">K16+P16+U16+Z16+AE16</f>
        <v>23.983889999999999</v>
      </c>
      <c r="AK16" s="130">
        <f t="shared" si="0"/>
        <v>0</v>
      </c>
      <c r="AL16" s="130">
        <f t="shared" si="1"/>
        <v>0</v>
      </c>
      <c r="AM16" s="130">
        <f t="shared" si="2"/>
        <v>23.983889999999999</v>
      </c>
      <c r="AN16" s="130">
        <f t="shared" si="3"/>
        <v>0</v>
      </c>
    </row>
    <row r="17" spans="1:40" s="226" customFormat="1" ht="63" outlineLevel="1" x14ac:dyDescent="0.25">
      <c r="A17" s="221" t="s">
        <v>265</v>
      </c>
      <c r="B17" s="224" t="s">
        <v>266</v>
      </c>
      <c r="C17" s="221" t="s">
        <v>260</v>
      </c>
      <c r="D17" s="221" t="s">
        <v>466</v>
      </c>
      <c r="E17" s="221" t="s">
        <v>466</v>
      </c>
      <c r="F17" s="225" t="s">
        <v>466</v>
      </c>
      <c r="G17" s="225" t="s">
        <v>466</v>
      </c>
      <c r="H17" s="221" t="s">
        <v>466</v>
      </c>
      <c r="I17" s="225" t="s">
        <v>466</v>
      </c>
      <c r="J17" s="225" t="s">
        <v>466</v>
      </c>
      <c r="K17" s="225" t="s">
        <v>466</v>
      </c>
      <c r="L17" s="225" t="s">
        <v>466</v>
      </c>
      <c r="M17" s="225" t="s">
        <v>466</v>
      </c>
      <c r="N17" s="225" t="s">
        <v>466</v>
      </c>
      <c r="O17" s="225" t="s">
        <v>466</v>
      </c>
      <c r="P17" s="225" t="s">
        <v>466</v>
      </c>
      <c r="Q17" s="225" t="s">
        <v>466</v>
      </c>
      <c r="R17" s="225" t="s">
        <v>466</v>
      </c>
      <c r="S17" s="225" t="s">
        <v>466</v>
      </c>
      <c r="T17" s="225" t="s">
        <v>466</v>
      </c>
      <c r="U17" s="225" t="s">
        <v>466</v>
      </c>
      <c r="V17" s="225" t="s">
        <v>466</v>
      </c>
      <c r="W17" s="225" t="s">
        <v>466</v>
      </c>
      <c r="X17" s="225" t="s">
        <v>466</v>
      </c>
      <c r="Y17" s="225" t="s">
        <v>466</v>
      </c>
      <c r="Z17" s="225" t="s">
        <v>466</v>
      </c>
      <c r="AA17" s="225" t="s">
        <v>466</v>
      </c>
      <c r="AB17" s="225" t="s">
        <v>466</v>
      </c>
      <c r="AC17" s="225" t="s">
        <v>466</v>
      </c>
      <c r="AD17" s="225" t="s">
        <v>466</v>
      </c>
      <c r="AE17" s="225" t="s">
        <v>466</v>
      </c>
      <c r="AF17" s="225" t="s">
        <v>466</v>
      </c>
      <c r="AG17" s="225" t="s">
        <v>466</v>
      </c>
      <c r="AH17" s="225" t="s">
        <v>466</v>
      </c>
      <c r="AI17" s="225" t="s">
        <v>466</v>
      </c>
      <c r="AJ17" s="130" t="s">
        <v>466</v>
      </c>
      <c r="AK17" s="130" t="s">
        <v>466</v>
      </c>
      <c r="AL17" s="130" t="s">
        <v>466</v>
      </c>
      <c r="AM17" s="130" t="s">
        <v>466</v>
      </c>
      <c r="AN17" s="130" t="s">
        <v>466</v>
      </c>
    </row>
    <row r="18" spans="1:40" s="226" customFormat="1" ht="36" customHeight="1" outlineLevel="1" x14ac:dyDescent="0.25">
      <c r="A18" s="221" t="s">
        <v>267</v>
      </c>
      <c r="B18" s="224" t="s">
        <v>268</v>
      </c>
      <c r="C18" s="221" t="s">
        <v>260</v>
      </c>
      <c r="D18" s="221" t="s">
        <v>466</v>
      </c>
      <c r="E18" s="221" t="s">
        <v>466</v>
      </c>
      <c r="F18" s="225" t="s">
        <v>466</v>
      </c>
      <c r="G18" s="225" t="s">
        <v>466</v>
      </c>
      <c r="H18" s="221" t="s">
        <v>466</v>
      </c>
      <c r="I18" s="225" t="s">
        <v>466</v>
      </c>
      <c r="J18" s="225" t="s">
        <v>466</v>
      </c>
      <c r="K18" s="225" t="s">
        <v>466</v>
      </c>
      <c r="L18" s="225" t="s">
        <v>466</v>
      </c>
      <c r="M18" s="225" t="s">
        <v>466</v>
      </c>
      <c r="N18" s="225" t="s">
        <v>466</v>
      </c>
      <c r="O18" s="225" t="s">
        <v>466</v>
      </c>
      <c r="P18" s="225" t="s">
        <v>466</v>
      </c>
      <c r="Q18" s="225" t="s">
        <v>466</v>
      </c>
      <c r="R18" s="225" t="s">
        <v>466</v>
      </c>
      <c r="S18" s="225" t="s">
        <v>466</v>
      </c>
      <c r="T18" s="225" t="s">
        <v>466</v>
      </c>
      <c r="U18" s="225" t="s">
        <v>466</v>
      </c>
      <c r="V18" s="225" t="s">
        <v>466</v>
      </c>
      <c r="W18" s="225" t="s">
        <v>466</v>
      </c>
      <c r="X18" s="225" t="s">
        <v>466</v>
      </c>
      <c r="Y18" s="225" t="s">
        <v>466</v>
      </c>
      <c r="Z18" s="225" t="s">
        <v>466</v>
      </c>
      <c r="AA18" s="225" t="s">
        <v>466</v>
      </c>
      <c r="AB18" s="225" t="s">
        <v>466</v>
      </c>
      <c r="AC18" s="225" t="s">
        <v>466</v>
      </c>
      <c r="AD18" s="225" t="s">
        <v>466</v>
      </c>
      <c r="AE18" s="225" t="s">
        <v>466</v>
      </c>
      <c r="AF18" s="225" t="s">
        <v>466</v>
      </c>
      <c r="AG18" s="225" t="s">
        <v>466</v>
      </c>
      <c r="AH18" s="225" t="s">
        <v>466</v>
      </c>
      <c r="AI18" s="225" t="s">
        <v>466</v>
      </c>
      <c r="AJ18" s="130" t="s">
        <v>466</v>
      </c>
      <c r="AK18" s="130" t="s">
        <v>466</v>
      </c>
      <c r="AL18" s="130" t="s">
        <v>466</v>
      </c>
      <c r="AM18" s="130" t="s">
        <v>466</v>
      </c>
      <c r="AN18" s="130" t="s">
        <v>466</v>
      </c>
    </row>
    <row r="19" spans="1:40" s="226" customFormat="1" ht="36" customHeight="1" outlineLevel="1" x14ac:dyDescent="0.25">
      <c r="A19" s="221" t="s">
        <v>269</v>
      </c>
      <c r="B19" s="224" t="s">
        <v>270</v>
      </c>
      <c r="C19" s="221" t="s">
        <v>260</v>
      </c>
      <c r="D19" s="221" t="s">
        <v>466</v>
      </c>
      <c r="E19" s="221" t="s">
        <v>466</v>
      </c>
      <c r="F19" s="225" t="s">
        <v>466</v>
      </c>
      <c r="G19" s="225" t="s">
        <v>466</v>
      </c>
      <c r="H19" s="221" t="s">
        <v>466</v>
      </c>
      <c r="I19" s="225" t="s">
        <v>466</v>
      </c>
      <c r="J19" s="225" t="s">
        <v>466</v>
      </c>
      <c r="K19" s="225" t="s">
        <v>466</v>
      </c>
      <c r="L19" s="225" t="s">
        <v>466</v>
      </c>
      <c r="M19" s="225" t="s">
        <v>466</v>
      </c>
      <c r="N19" s="225" t="s">
        <v>466</v>
      </c>
      <c r="O19" s="225" t="s">
        <v>466</v>
      </c>
      <c r="P19" s="225" t="s">
        <v>466</v>
      </c>
      <c r="Q19" s="225" t="s">
        <v>466</v>
      </c>
      <c r="R19" s="225" t="s">
        <v>466</v>
      </c>
      <c r="S19" s="225" t="s">
        <v>466</v>
      </c>
      <c r="T19" s="225" t="s">
        <v>466</v>
      </c>
      <c r="U19" s="225" t="s">
        <v>466</v>
      </c>
      <c r="V19" s="225" t="s">
        <v>466</v>
      </c>
      <c r="W19" s="225" t="s">
        <v>466</v>
      </c>
      <c r="X19" s="225" t="s">
        <v>466</v>
      </c>
      <c r="Y19" s="225" t="s">
        <v>466</v>
      </c>
      <c r="Z19" s="225" t="s">
        <v>466</v>
      </c>
      <c r="AA19" s="225" t="s">
        <v>466</v>
      </c>
      <c r="AB19" s="225" t="s">
        <v>466</v>
      </c>
      <c r="AC19" s="225" t="s">
        <v>466</v>
      </c>
      <c r="AD19" s="225" t="s">
        <v>466</v>
      </c>
      <c r="AE19" s="225" t="s">
        <v>466</v>
      </c>
      <c r="AF19" s="225" t="s">
        <v>466</v>
      </c>
      <c r="AG19" s="225" t="s">
        <v>466</v>
      </c>
      <c r="AH19" s="225" t="s">
        <v>466</v>
      </c>
      <c r="AI19" s="225" t="s">
        <v>466</v>
      </c>
      <c r="AJ19" s="130" t="s">
        <v>466</v>
      </c>
      <c r="AK19" s="130" t="s">
        <v>466</v>
      </c>
      <c r="AL19" s="130" t="s">
        <v>466</v>
      </c>
      <c r="AM19" s="130" t="s">
        <v>466</v>
      </c>
      <c r="AN19" s="130" t="s">
        <v>466</v>
      </c>
    </row>
    <row r="20" spans="1:40" s="226" customFormat="1" ht="36" customHeight="1" outlineLevel="1" x14ac:dyDescent="0.25">
      <c r="A20" s="221" t="s">
        <v>271</v>
      </c>
      <c r="B20" s="224" t="s">
        <v>272</v>
      </c>
      <c r="C20" s="221" t="s">
        <v>260</v>
      </c>
      <c r="D20" s="221" t="s">
        <v>466</v>
      </c>
      <c r="E20" s="225" t="s">
        <v>466</v>
      </c>
      <c r="F20" s="225" t="s">
        <v>466</v>
      </c>
      <c r="G20" s="225" t="s">
        <v>466</v>
      </c>
      <c r="H20" s="225" t="s">
        <v>466</v>
      </c>
      <c r="I20" s="225">
        <v>0</v>
      </c>
      <c r="J20" s="225">
        <v>0</v>
      </c>
      <c r="K20" s="225">
        <v>2.2189999999999999</v>
      </c>
      <c r="L20" s="225">
        <v>0</v>
      </c>
      <c r="M20" s="225">
        <v>0</v>
      </c>
      <c r="N20" s="225">
        <v>2.2189999999999999</v>
      </c>
      <c r="O20" s="225">
        <v>0</v>
      </c>
      <c r="P20" s="225">
        <v>0.437</v>
      </c>
      <c r="Q20" s="225">
        <v>0</v>
      </c>
      <c r="R20" s="225">
        <v>0</v>
      </c>
      <c r="S20" s="225">
        <v>0.437</v>
      </c>
      <c r="T20" s="225">
        <v>0</v>
      </c>
      <c r="U20" s="225">
        <v>1.6819999999999999</v>
      </c>
      <c r="V20" s="225">
        <v>0</v>
      </c>
      <c r="W20" s="225">
        <v>0</v>
      </c>
      <c r="X20" s="225">
        <v>1.6819999999999999</v>
      </c>
      <c r="Y20" s="225">
        <v>0</v>
      </c>
      <c r="Z20" s="225">
        <v>9.827</v>
      </c>
      <c r="AA20" s="225">
        <v>0</v>
      </c>
      <c r="AB20" s="225">
        <v>0</v>
      </c>
      <c r="AC20" s="225">
        <v>9.827</v>
      </c>
      <c r="AD20" s="225">
        <v>0</v>
      </c>
      <c r="AE20" s="225">
        <v>10.116350000000001</v>
      </c>
      <c r="AF20" s="225">
        <v>0</v>
      </c>
      <c r="AG20" s="225">
        <v>0</v>
      </c>
      <c r="AH20" s="225">
        <v>10.116350000000001</v>
      </c>
      <c r="AI20" s="225">
        <v>0</v>
      </c>
      <c r="AJ20" s="130">
        <f t="shared" si="4"/>
        <v>24.28135</v>
      </c>
      <c r="AK20" s="130">
        <f t="shared" si="0"/>
        <v>0</v>
      </c>
      <c r="AL20" s="130">
        <f t="shared" si="1"/>
        <v>0</v>
      </c>
      <c r="AM20" s="130">
        <f t="shared" si="2"/>
        <v>24.28135</v>
      </c>
      <c r="AN20" s="130">
        <f t="shared" si="3"/>
        <v>0</v>
      </c>
    </row>
    <row r="21" spans="1:40" s="223" customFormat="1" ht="31.5" customHeight="1" x14ac:dyDescent="0.25">
      <c r="A21" s="220">
        <v>1</v>
      </c>
      <c r="B21" s="227" t="s">
        <v>454</v>
      </c>
      <c r="C21" s="220" t="s">
        <v>260</v>
      </c>
      <c r="D21" s="220" t="s">
        <v>466</v>
      </c>
      <c r="E21" s="220" t="s">
        <v>466</v>
      </c>
      <c r="F21" s="222" t="s">
        <v>466</v>
      </c>
      <c r="G21" s="222" t="s">
        <v>466</v>
      </c>
      <c r="H21" s="222" t="s">
        <v>466</v>
      </c>
      <c r="I21" s="222">
        <v>45.886656000000002</v>
      </c>
      <c r="J21" s="222">
        <v>0</v>
      </c>
      <c r="K21" s="222">
        <v>5.6859999999999999</v>
      </c>
      <c r="L21" s="222">
        <v>0</v>
      </c>
      <c r="M21" s="222">
        <v>0</v>
      </c>
      <c r="N21" s="222">
        <v>5.6859999999999999</v>
      </c>
      <c r="O21" s="222">
        <v>0</v>
      </c>
      <c r="P21" s="222">
        <v>13.08789</v>
      </c>
      <c r="Q21" s="222">
        <v>0</v>
      </c>
      <c r="R21" s="222">
        <v>0</v>
      </c>
      <c r="S21" s="222">
        <v>13.08789</v>
      </c>
      <c r="T21" s="222">
        <v>0</v>
      </c>
      <c r="U21" s="222">
        <v>9.548</v>
      </c>
      <c r="V21" s="222">
        <v>0</v>
      </c>
      <c r="W21" s="222">
        <v>0</v>
      </c>
      <c r="X21" s="222">
        <v>9.548</v>
      </c>
      <c r="Y21" s="222">
        <v>0</v>
      </c>
      <c r="Z21" s="222">
        <v>9.827</v>
      </c>
      <c r="AA21" s="222">
        <v>0</v>
      </c>
      <c r="AB21" s="222">
        <v>0</v>
      </c>
      <c r="AC21" s="222">
        <v>9.827</v>
      </c>
      <c r="AD21" s="222">
        <v>0</v>
      </c>
      <c r="AE21" s="222">
        <v>10.116350000000001</v>
      </c>
      <c r="AF21" s="222">
        <v>0</v>
      </c>
      <c r="AG21" s="222">
        <v>0</v>
      </c>
      <c r="AH21" s="222">
        <v>10.116350000000001</v>
      </c>
      <c r="AI21" s="222">
        <v>0</v>
      </c>
      <c r="AJ21" s="130">
        <f t="shared" si="4"/>
        <v>48.265240000000006</v>
      </c>
      <c r="AK21" s="130">
        <f t="shared" si="0"/>
        <v>0</v>
      </c>
      <c r="AL21" s="130">
        <f t="shared" si="1"/>
        <v>0</v>
      </c>
      <c r="AM21" s="130">
        <f t="shared" si="2"/>
        <v>48.265240000000006</v>
      </c>
      <c r="AN21" s="130">
        <f t="shared" si="3"/>
        <v>0</v>
      </c>
    </row>
    <row r="22" spans="1:40" s="226" customFormat="1" ht="31.5" outlineLevel="1" x14ac:dyDescent="0.25">
      <c r="A22" s="221">
        <v>1.1000000000000001</v>
      </c>
      <c r="B22" s="228" t="s">
        <v>274</v>
      </c>
      <c r="C22" s="221" t="s">
        <v>260</v>
      </c>
      <c r="D22" s="221" t="s">
        <v>466</v>
      </c>
      <c r="E22" s="221" t="s">
        <v>466</v>
      </c>
      <c r="F22" s="221" t="s">
        <v>466</v>
      </c>
      <c r="G22" s="221" t="s">
        <v>466</v>
      </c>
      <c r="H22" s="221" t="s">
        <v>466</v>
      </c>
      <c r="I22" s="221" t="s">
        <v>466</v>
      </c>
      <c r="J22" s="221" t="s">
        <v>466</v>
      </c>
      <c r="K22" s="221" t="s">
        <v>466</v>
      </c>
      <c r="L22" s="221" t="s">
        <v>466</v>
      </c>
      <c r="M22" s="221" t="s">
        <v>466</v>
      </c>
      <c r="N22" s="221" t="s">
        <v>466</v>
      </c>
      <c r="O22" s="221" t="s">
        <v>466</v>
      </c>
      <c r="P22" s="221" t="s">
        <v>466</v>
      </c>
      <c r="Q22" s="221" t="s">
        <v>466</v>
      </c>
      <c r="R22" s="221" t="s">
        <v>466</v>
      </c>
      <c r="S22" s="221" t="s">
        <v>466</v>
      </c>
      <c r="T22" s="221" t="s">
        <v>466</v>
      </c>
      <c r="U22" s="221" t="s">
        <v>466</v>
      </c>
      <c r="V22" s="221" t="s">
        <v>466</v>
      </c>
      <c r="W22" s="221" t="s">
        <v>466</v>
      </c>
      <c r="X22" s="221" t="s">
        <v>466</v>
      </c>
      <c r="Y22" s="221" t="s">
        <v>466</v>
      </c>
      <c r="Z22" s="221" t="s">
        <v>466</v>
      </c>
      <c r="AA22" s="221" t="s">
        <v>466</v>
      </c>
      <c r="AB22" s="221" t="s">
        <v>466</v>
      </c>
      <c r="AC22" s="221" t="s">
        <v>466</v>
      </c>
      <c r="AD22" s="221" t="s">
        <v>466</v>
      </c>
      <c r="AE22" s="221" t="s">
        <v>466</v>
      </c>
      <c r="AF22" s="221" t="s">
        <v>466</v>
      </c>
      <c r="AG22" s="221" t="s">
        <v>466</v>
      </c>
      <c r="AH22" s="221" t="s">
        <v>466</v>
      </c>
      <c r="AI22" s="221" t="s">
        <v>466</v>
      </c>
      <c r="AJ22" s="130" t="s">
        <v>466</v>
      </c>
      <c r="AK22" s="130" t="s">
        <v>466</v>
      </c>
      <c r="AL22" s="130" t="s">
        <v>466</v>
      </c>
      <c r="AM22" s="130" t="s">
        <v>466</v>
      </c>
      <c r="AN22" s="130" t="s">
        <v>466</v>
      </c>
    </row>
    <row r="23" spans="1:40" s="226" customFormat="1" ht="47.25" outlineLevel="1" x14ac:dyDescent="0.25">
      <c r="A23" s="229" t="s">
        <v>146</v>
      </c>
      <c r="B23" s="228" t="s">
        <v>275</v>
      </c>
      <c r="C23" s="221" t="s">
        <v>260</v>
      </c>
      <c r="D23" s="221" t="s">
        <v>466</v>
      </c>
      <c r="E23" s="221" t="s">
        <v>466</v>
      </c>
      <c r="F23" s="225" t="s">
        <v>466</v>
      </c>
      <c r="G23" s="225" t="s">
        <v>466</v>
      </c>
      <c r="H23" s="221" t="s">
        <v>466</v>
      </c>
      <c r="I23" s="225" t="s">
        <v>466</v>
      </c>
      <c r="J23" s="225" t="s">
        <v>466</v>
      </c>
      <c r="K23" s="225" t="s">
        <v>466</v>
      </c>
      <c r="L23" s="225" t="s">
        <v>466</v>
      </c>
      <c r="M23" s="225" t="s">
        <v>466</v>
      </c>
      <c r="N23" s="225" t="s">
        <v>466</v>
      </c>
      <c r="O23" s="225" t="s">
        <v>466</v>
      </c>
      <c r="P23" s="225" t="s">
        <v>466</v>
      </c>
      <c r="Q23" s="225" t="s">
        <v>466</v>
      </c>
      <c r="R23" s="225" t="s">
        <v>466</v>
      </c>
      <c r="S23" s="225" t="s">
        <v>466</v>
      </c>
      <c r="T23" s="225" t="s">
        <v>466</v>
      </c>
      <c r="U23" s="225" t="s">
        <v>466</v>
      </c>
      <c r="V23" s="225" t="s">
        <v>466</v>
      </c>
      <c r="W23" s="225" t="s">
        <v>466</v>
      </c>
      <c r="X23" s="225" t="s">
        <v>466</v>
      </c>
      <c r="Y23" s="225" t="s">
        <v>466</v>
      </c>
      <c r="Z23" s="225" t="s">
        <v>466</v>
      </c>
      <c r="AA23" s="225" t="s">
        <v>466</v>
      </c>
      <c r="AB23" s="225" t="s">
        <v>466</v>
      </c>
      <c r="AC23" s="225" t="s">
        <v>466</v>
      </c>
      <c r="AD23" s="225" t="s">
        <v>466</v>
      </c>
      <c r="AE23" s="225" t="s">
        <v>466</v>
      </c>
      <c r="AF23" s="225" t="s">
        <v>466</v>
      </c>
      <c r="AG23" s="225" t="s">
        <v>466</v>
      </c>
      <c r="AH23" s="225" t="s">
        <v>466</v>
      </c>
      <c r="AI23" s="225" t="s">
        <v>466</v>
      </c>
      <c r="AJ23" s="130" t="s">
        <v>466</v>
      </c>
      <c r="AK23" s="130" t="s">
        <v>466</v>
      </c>
      <c r="AL23" s="130" t="s">
        <v>466</v>
      </c>
      <c r="AM23" s="130" t="s">
        <v>466</v>
      </c>
      <c r="AN23" s="130" t="s">
        <v>466</v>
      </c>
    </row>
    <row r="24" spans="1:40" s="226" customFormat="1" ht="78.75" outlineLevel="1" x14ac:dyDescent="0.25">
      <c r="A24" s="230" t="s">
        <v>161</v>
      </c>
      <c r="B24" s="228" t="s">
        <v>467</v>
      </c>
      <c r="C24" s="221" t="s">
        <v>260</v>
      </c>
      <c r="D24" s="221" t="s">
        <v>466</v>
      </c>
      <c r="E24" s="221" t="s">
        <v>466</v>
      </c>
      <c r="F24" s="225" t="s">
        <v>466</v>
      </c>
      <c r="G24" s="225" t="s">
        <v>466</v>
      </c>
      <c r="H24" s="221" t="s">
        <v>466</v>
      </c>
      <c r="I24" s="225" t="s">
        <v>466</v>
      </c>
      <c r="J24" s="225" t="s">
        <v>466</v>
      </c>
      <c r="K24" s="225" t="s">
        <v>466</v>
      </c>
      <c r="L24" s="225" t="s">
        <v>466</v>
      </c>
      <c r="M24" s="225" t="s">
        <v>466</v>
      </c>
      <c r="N24" s="225" t="s">
        <v>466</v>
      </c>
      <c r="O24" s="225" t="s">
        <v>466</v>
      </c>
      <c r="P24" s="225" t="s">
        <v>466</v>
      </c>
      <c r="Q24" s="225" t="s">
        <v>466</v>
      </c>
      <c r="R24" s="225" t="s">
        <v>466</v>
      </c>
      <c r="S24" s="225" t="s">
        <v>466</v>
      </c>
      <c r="T24" s="225" t="s">
        <v>466</v>
      </c>
      <c r="U24" s="225" t="s">
        <v>466</v>
      </c>
      <c r="V24" s="225" t="s">
        <v>466</v>
      </c>
      <c r="W24" s="225" t="s">
        <v>466</v>
      </c>
      <c r="X24" s="225" t="s">
        <v>466</v>
      </c>
      <c r="Y24" s="225" t="s">
        <v>466</v>
      </c>
      <c r="Z24" s="225" t="s">
        <v>466</v>
      </c>
      <c r="AA24" s="225" t="s">
        <v>466</v>
      </c>
      <c r="AB24" s="225" t="s">
        <v>466</v>
      </c>
      <c r="AC24" s="225" t="s">
        <v>466</v>
      </c>
      <c r="AD24" s="225" t="s">
        <v>466</v>
      </c>
      <c r="AE24" s="225" t="s">
        <v>466</v>
      </c>
      <c r="AF24" s="225" t="s">
        <v>466</v>
      </c>
      <c r="AG24" s="225" t="s">
        <v>466</v>
      </c>
      <c r="AH24" s="225" t="s">
        <v>466</v>
      </c>
      <c r="AI24" s="225" t="s">
        <v>466</v>
      </c>
      <c r="AJ24" s="130" t="s">
        <v>466</v>
      </c>
      <c r="AK24" s="130" t="s">
        <v>466</v>
      </c>
      <c r="AL24" s="130" t="s">
        <v>466</v>
      </c>
      <c r="AM24" s="130" t="s">
        <v>466</v>
      </c>
      <c r="AN24" s="130" t="s">
        <v>466</v>
      </c>
    </row>
    <row r="25" spans="1:40" s="226" customFormat="1" ht="78.75" outlineLevel="1" x14ac:dyDescent="0.25">
      <c r="A25" s="230" t="s">
        <v>162</v>
      </c>
      <c r="B25" s="228" t="s">
        <v>468</v>
      </c>
      <c r="C25" s="221" t="s">
        <v>260</v>
      </c>
      <c r="D25" s="221" t="s">
        <v>466</v>
      </c>
      <c r="E25" s="221" t="s">
        <v>466</v>
      </c>
      <c r="F25" s="225" t="s">
        <v>466</v>
      </c>
      <c r="G25" s="225" t="s">
        <v>466</v>
      </c>
      <c r="H25" s="221" t="s">
        <v>466</v>
      </c>
      <c r="I25" s="225" t="s">
        <v>466</v>
      </c>
      <c r="J25" s="225" t="s">
        <v>466</v>
      </c>
      <c r="K25" s="225" t="s">
        <v>466</v>
      </c>
      <c r="L25" s="225" t="s">
        <v>466</v>
      </c>
      <c r="M25" s="225" t="s">
        <v>466</v>
      </c>
      <c r="N25" s="225" t="s">
        <v>466</v>
      </c>
      <c r="O25" s="225" t="s">
        <v>466</v>
      </c>
      <c r="P25" s="225" t="s">
        <v>466</v>
      </c>
      <c r="Q25" s="225" t="s">
        <v>466</v>
      </c>
      <c r="R25" s="225" t="s">
        <v>466</v>
      </c>
      <c r="S25" s="225" t="s">
        <v>466</v>
      </c>
      <c r="T25" s="225" t="s">
        <v>466</v>
      </c>
      <c r="U25" s="225" t="s">
        <v>466</v>
      </c>
      <c r="V25" s="225" t="s">
        <v>466</v>
      </c>
      <c r="W25" s="225" t="s">
        <v>466</v>
      </c>
      <c r="X25" s="225" t="s">
        <v>466</v>
      </c>
      <c r="Y25" s="225" t="s">
        <v>466</v>
      </c>
      <c r="Z25" s="225" t="s">
        <v>466</v>
      </c>
      <c r="AA25" s="225" t="s">
        <v>466</v>
      </c>
      <c r="AB25" s="225" t="s">
        <v>466</v>
      </c>
      <c r="AC25" s="225" t="s">
        <v>466</v>
      </c>
      <c r="AD25" s="225" t="s">
        <v>466</v>
      </c>
      <c r="AE25" s="225" t="s">
        <v>466</v>
      </c>
      <c r="AF25" s="225" t="s">
        <v>466</v>
      </c>
      <c r="AG25" s="225" t="s">
        <v>466</v>
      </c>
      <c r="AH25" s="225" t="s">
        <v>466</v>
      </c>
      <c r="AI25" s="225" t="s">
        <v>466</v>
      </c>
      <c r="AJ25" s="130" t="s">
        <v>466</v>
      </c>
      <c r="AK25" s="130" t="s">
        <v>466</v>
      </c>
      <c r="AL25" s="130" t="s">
        <v>466</v>
      </c>
      <c r="AM25" s="130" t="s">
        <v>466</v>
      </c>
      <c r="AN25" s="130" t="s">
        <v>466</v>
      </c>
    </row>
    <row r="26" spans="1:40" s="226" customFormat="1" ht="63" outlineLevel="1" x14ac:dyDescent="0.25">
      <c r="A26" s="230" t="s">
        <v>276</v>
      </c>
      <c r="B26" s="228" t="s">
        <v>277</v>
      </c>
      <c r="C26" s="221" t="s">
        <v>260</v>
      </c>
      <c r="D26" s="221" t="s">
        <v>466</v>
      </c>
      <c r="E26" s="221" t="s">
        <v>466</v>
      </c>
      <c r="F26" s="225" t="s">
        <v>466</v>
      </c>
      <c r="G26" s="225" t="s">
        <v>466</v>
      </c>
      <c r="H26" s="221" t="s">
        <v>466</v>
      </c>
      <c r="I26" s="225" t="s">
        <v>466</v>
      </c>
      <c r="J26" s="225" t="s">
        <v>466</v>
      </c>
      <c r="K26" s="225" t="s">
        <v>466</v>
      </c>
      <c r="L26" s="225" t="s">
        <v>466</v>
      </c>
      <c r="M26" s="225" t="s">
        <v>466</v>
      </c>
      <c r="N26" s="225" t="s">
        <v>466</v>
      </c>
      <c r="O26" s="225" t="s">
        <v>466</v>
      </c>
      <c r="P26" s="225" t="s">
        <v>466</v>
      </c>
      <c r="Q26" s="225" t="s">
        <v>466</v>
      </c>
      <c r="R26" s="225" t="s">
        <v>466</v>
      </c>
      <c r="S26" s="225" t="s">
        <v>466</v>
      </c>
      <c r="T26" s="225" t="s">
        <v>466</v>
      </c>
      <c r="U26" s="225" t="s">
        <v>466</v>
      </c>
      <c r="V26" s="225" t="s">
        <v>466</v>
      </c>
      <c r="W26" s="225" t="s">
        <v>466</v>
      </c>
      <c r="X26" s="225" t="s">
        <v>466</v>
      </c>
      <c r="Y26" s="225" t="s">
        <v>466</v>
      </c>
      <c r="Z26" s="225" t="s">
        <v>466</v>
      </c>
      <c r="AA26" s="225" t="s">
        <v>466</v>
      </c>
      <c r="AB26" s="225" t="s">
        <v>466</v>
      </c>
      <c r="AC26" s="225" t="s">
        <v>466</v>
      </c>
      <c r="AD26" s="225" t="s">
        <v>466</v>
      </c>
      <c r="AE26" s="225" t="s">
        <v>466</v>
      </c>
      <c r="AF26" s="225" t="s">
        <v>466</v>
      </c>
      <c r="AG26" s="225" t="s">
        <v>466</v>
      </c>
      <c r="AH26" s="225" t="s">
        <v>466</v>
      </c>
      <c r="AI26" s="225" t="s">
        <v>466</v>
      </c>
      <c r="AJ26" s="130" t="s">
        <v>466</v>
      </c>
      <c r="AK26" s="130" t="s">
        <v>466</v>
      </c>
      <c r="AL26" s="130" t="s">
        <v>466</v>
      </c>
      <c r="AM26" s="130" t="s">
        <v>466</v>
      </c>
      <c r="AN26" s="130" t="s">
        <v>466</v>
      </c>
    </row>
    <row r="27" spans="1:40" s="226" customFormat="1" ht="47.25" outlineLevel="1" x14ac:dyDescent="0.25">
      <c r="A27" s="229" t="s">
        <v>147</v>
      </c>
      <c r="B27" s="228" t="s">
        <v>278</v>
      </c>
      <c r="C27" s="221" t="s">
        <v>260</v>
      </c>
      <c r="D27" s="221" t="s">
        <v>466</v>
      </c>
      <c r="E27" s="221" t="s">
        <v>466</v>
      </c>
      <c r="F27" s="225" t="s">
        <v>466</v>
      </c>
      <c r="G27" s="225" t="s">
        <v>466</v>
      </c>
      <c r="H27" s="221" t="s">
        <v>466</v>
      </c>
      <c r="I27" s="225" t="s">
        <v>466</v>
      </c>
      <c r="J27" s="225" t="s">
        <v>466</v>
      </c>
      <c r="K27" s="225" t="s">
        <v>466</v>
      </c>
      <c r="L27" s="225" t="s">
        <v>466</v>
      </c>
      <c r="M27" s="225" t="s">
        <v>466</v>
      </c>
      <c r="N27" s="225" t="s">
        <v>466</v>
      </c>
      <c r="O27" s="225" t="s">
        <v>466</v>
      </c>
      <c r="P27" s="225" t="s">
        <v>466</v>
      </c>
      <c r="Q27" s="225" t="s">
        <v>466</v>
      </c>
      <c r="R27" s="225" t="s">
        <v>466</v>
      </c>
      <c r="S27" s="225" t="s">
        <v>466</v>
      </c>
      <c r="T27" s="225" t="s">
        <v>466</v>
      </c>
      <c r="U27" s="225" t="s">
        <v>466</v>
      </c>
      <c r="V27" s="225" t="s">
        <v>466</v>
      </c>
      <c r="W27" s="225" t="s">
        <v>466</v>
      </c>
      <c r="X27" s="225" t="s">
        <v>466</v>
      </c>
      <c r="Y27" s="225" t="s">
        <v>466</v>
      </c>
      <c r="Z27" s="225" t="s">
        <v>466</v>
      </c>
      <c r="AA27" s="225" t="s">
        <v>466</v>
      </c>
      <c r="AB27" s="225" t="s">
        <v>466</v>
      </c>
      <c r="AC27" s="225" t="s">
        <v>466</v>
      </c>
      <c r="AD27" s="225" t="s">
        <v>466</v>
      </c>
      <c r="AE27" s="225" t="s">
        <v>466</v>
      </c>
      <c r="AF27" s="225" t="s">
        <v>466</v>
      </c>
      <c r="AG27" s="225" t="s">
        <v>466</v>
      </c>
      <c r="AH27" s="225" t="s">
        <v>466</v>
      </c>
      <c r="AI27" s="225" t="s">
        <v>466</v>
      </c>
      <c r="AJ27" s="130" t="s">
        <v>466</v>
      </c>
      <c r="AK27" s="130" t="s">
        <v>466</v>
      </c>
      <c r="AL27" s="130" t="s">
        <v>466</v>
      </c>
      <c r="AM27" s="130" t="s">
        <v>466</v>
      </c>
      <c r="AN27" s="130" t="s">
        <v>466</v>
      </c>
    </row>
    <row r="28" spans="1:40" s="226" customFormat="1" ht="78.75" outlineLevel="1" x14ac:dyDescent="0.25">
      <c r="A28" s="230" t="s">
        <v>279</v>
      </c>
      <c r="B28" s="228" t="s">
        <v>280</v>
      </c>
      <c r="C28" s="221" t="s">
        <v>260</v>
      </c>
      <c r="D28" s="221" t="s">
        <v>466</v>
      </c>
      <c r="E28" s="221" t="s">
        <v>466</v>
      </c>
      <c r="F28" s="225" t="s">
        <v>466</v>
      </c>
      <c r="G28" s="225" t="s">
        <v>466</v>
      </c>
      <c r="H28" s="221" t="s">
        <v>466</v>
      </c>
      <c r="I28" s="225" t="s">
        <v>466</v>
      </c>
      <c r="J28" s="225" t="s">
        <v>466</v>
      </c>
      <c r="K28" s="225" t="s">
        <v>466</v>
      </c>
      <c r="L28" s="225" t="s">
        <v>466</v>
      </c>
      <c r="M28" s="225" t="s">
        <v>466</v>
      </c>
      <c r="N28" s="225" t="s">
        <v>466</v>
      </c>
      <c r="O28" s="225" t="s">
        <v>466</v>
      </c>
      <c r="P28" s="225" t="s">
        <v>466</v>
      </c>
      <c r="Q28" s="225" t="s">
        <v>466</v>
      </c>
      <c r="R28" s="225" t="s">
        <v>466</v>
      </c>
      <c r="S28" s="225" t="s">
        <v>466</v>
      </c>
      <c r="T28" s="225" t="s">
        <v>466</v>
      </c>
      <c r="U28" s="225" t="s">
        <v>466</v>
      </c>
      <c r="V28" s="225" t="s">
        <v>466</v>
      </c>
      <c r="W28" s="225" t="s">
        <v>466</v>
      </c>
      <c r="X28" s="225" t="s">
        <v>466</v>
      </c>
      <c r="Y28" s="225" t="s">
        <v>466</v>
      </c>
      <c r="Z28" s="225" t="s">
        <v>466</v>
      </c>
      <c r="AA28" s="225" t="s">
        <v>466</v>
      </c>
      <c r="AB28" s="225" t="s">
        <v>466</v>
      </c>
      <c r="AC28" s="225" t="s">
        <v>466</v>
      </c>
      <c r="AD28" s="225" t="s">
        <v>466</v>
      </c>
      <c r="AE28" s="225" t="s">
        <v>466</v>
      </c>
      <c r="AF28" s="225" t="s">
        <v>466</v>
      </c>
      <c r="AG28" s="225" t="s">
        <v>466</v>
      </c>
      <c r="AH28" s="225" t="s">
        <v>466</v>
      </c>
      <c r="AI28" s="225" t="s">
        <v>466</v>
      </c>
      <c r="AJ28" s="130" t="s">
        <v>466</v>
      </c>
      <c r="AK28" s="130" t="s">
        <v>466</v>
      </c>
      <c r="AL28" s="130" t="s">
        <v>466</v>
      </c>
      <c r="AM28" s="130" t="s">
        <v>466</v>
      </c>
      <c r="AN28" s="130" t="s">
        <v>466</v>
      </c>
    </row>
    <row r="29" spans="1:40" s="226" customFormat="1" ht="47.25" outlineLevel="1" x14ac:dyDescent="0.25">
      <c r="A29" s="230" t="s">
        <v>281</v>
      </c>
      <c r="B29" s="228" t="s">
        <v>282</v>
      </c>
      <c r="C29" s="221" t="s">
        <v>260</v>
      </c>
      <c r="D29" s="221" t="s">
        <v>466</v>
      </c>
      <c r="E29" s="221" t="s">
        <v>466</v>
      </c>
      <c r="F29" s="225" t="s">
        <v>466</v>
      </c>
      <c r="G29" s="225" t="s">
        <v>466</v>
      </c>
      <c r="H29" s="221" t="s">
        <v>466</v>
      </c>
      <c r="I29" s="225" t="s">
        <v>466</v>
      </c>
      <c r="J29" s="225" t="s">
        <v>466</v>
      </c>
      <c r="K29" s="225" t="s">
        <v>466</v>
      </c>
      <c r="L29" s="225" t="s">
        <v>466</v>
      </c>
      <c r="M29" s="225" t="s">
        <v>466</v>
      </c>
      <c r="N29" s="225" t="s">
        <v>466</v>
      </c>
      <c r="O29" s="225" t="s">
        <v>466</v>
      </c>
      <c r="P29" s="225" t="s">
        <v>466</v>
      </c>
      <c r="Q29" s="225" t="s">
        <v>466</v>
      </c>
      <c r="R29" s="225" t="s">
        <v>466</v>
      </c>
      <c r="S29" s="225" t="s">
        <v>466</v>
      </c>
      <c r="T29" s="225" t="s">
        <v>466</v>
      </c>
      <c r="U29" s="225" t="s">
        <v>466</v>
      </c>
      <c r="V29" s="225" t="s">
        <v>466</v>
      </c>
      <c r="W29" s="225" t="s">
        <v>466</v>
      </c>
      <c r="X29" s="225" t="s">
        <v>466</v>
      </c>
      <c r="Y29" s="225" t="s">
        <v>466</v>
      </c>
      <c r="Z29" s="225" t="s">
        <v>466</v>
      </c>
      <c r="AA29" s="225" t="s">
        <v>466</v>
      </c>
      <c r="AB29" s="225" t="s">
        <v>466</v>
      </c>
      <c r="AC29" s="225" t="s">
        <v>466</v>
      </c>
      <c r="AD29" s="225" t="s">
        <v>466</v>
      </c>
      <c r="AE29" s="225" t="s">
        <v>466</v>
      </c>
      <c r="AF29" s="225" t="s">
        <v>466</v>
      </c>
      <c r="AG29" s="225" t="s">
        <v>466</v>
      </c>
      <c r="AH29" s="225" t="s">
        <v>466</v>
      </c>
      <c r="AI29" s="225" t="s">
        <v>466</v>
      </c>
      <c r="AJ29" s="130" t="s">
        <v>466</v>
      </c>
      <c r="AK29" s="130" t="s">
        <v>466</v>
      </c>
      <c r="AL29" s="130" t="s">
        <v>466</v>
      </c>
      <c r="AM29" s="130" t="s">
        <v>466</v>
      </c>
      <c r="AN29" s="130" t="s">
        <v>466</v>
      </c>
    </row>
    <row r="30" spans="1:40" s="226" customFormat="1" ht="63" outlineLevel="1" x14ac:dyDescent="0.25">
      <c r="A30" s="229" t="s">
        <v>148</v>
      </c>
      <c r="B30" s="228" t="s">
        <v>283</v>
      </c>
      <c r="C30" s="221" t="s">
        <v>260</v>
      </c>
      <c r="D30" s="221" t="s">
        <v>466</v>
      </c>
      <c r="E30" s="221" t="s">
        <v>466</v>
      </c>
      <c r="F30" s="225" t="s">
        <v>466</v>
      </c>
      <c r="G30" s="225" t="s">
        <v>466</v>
      </c>
      <c r="H30" s="221" t="s">
        <v>466</v>
      </c>
      <c r="I30" s="225" t="s">
        <v>466</v>
      </c>
      <c r="J30" s="225" t="s">
        <v>466</v>
      </c>
      <c r="K30" s="225" t="s">
        <v>466</v>
      </c>
      <c r="L30" s="225" t="s">
        <v>466</v>
      </c>
      <c r="M30" s="225" t="s">
        <v>466</v>
      </c>
      <c r="N30" s="225" t="s">
        <v>466</v>
      </c>
      <c r="O30" s="225" t="s">
        <v>466</v>
      </c>
      <c r="P30" s="225" t="s">
        <v>466</v>
      </c>
      <c r="Q30" s="225" t="s">
        <v>466</v>
      </c>
      <c r="R30" s="225" t="s">
        <v>466</v>
      </c>
      <c r="S30" s="225" t="s">
        <v>466</v>
      </c>
      <c r="T30" s="225" t="s">
        <v>466</v>
      </c>
      <c r="U30" s="225" t="s">
        <v>466</v>
      </c>
      <c r="V30" s="225" t="s">
        <v>466</v>
      </c>
      <c r="W30" s="225" t="s">
        <v>466</v>
      </c>
      <c r="X30" s="225" t="s">
        <v>466</v>
      </c>
      <c r="Y30" s="225" t="s">
        <v>466</v>
      </c>
      <c r="Z30" s="225" t="s">
        <v>466</v>
      </c>
      <c r="AA30" s="225" t="s">
        <v>466</v>
      </c>
      <c r="AB30" s="225" t="s">
        <v>466</v>
      </c>
      <c r="AC30" s="225" t="s">
        <v>466</v>
      </c>
      <c r="AD30" s="225" t="s">
        <v>466</v>
      </c>
      <c r="AE30" s="225" t="s">
        <v>466</v>
      </c>
      <c r="AF30" s="225" t="s">
        <v>466</v>
      </c>
      <c r="AG30" s="225" t="s">
        <v>466</v>
      </c>
      <c r="AH30" s="225" t="s">
        <v>466</v>
      </c>
      <c r="AI30" s="225" t="s">
        <v>466</v>
      </c>
      <c r="AJ30" s="130" t="s">
        <v>466</v>
      </c>
      <c r="AK30" s="130" t="s">
        <v>466</v>
      </c>
      <c r="AL30" s="130" t="s">
        <v>466</v>
      </c>
      <c r="AM30" s="130" t="s">
        <v>466</v>
      </c>
      <c r="AN30" s="130" t="s">
        <v>466</v>
      </c>
    </row>
    <row r="31" spans="1:40" s="226" customFormat="1" ht="94.5" outlineLevel="1" x14ac:dyDescent="0.25">
      <c r="A31" s="229" t="s">
        <v>149</v>
      </c>
      <c r="B31" s="228" t="s">
        <v>284</v>
      </c>
      <c r="C31" s="221" t="s">
        <v>260</v>
      </c>
      <c r="D31" s="221" t="s">
        <v>466</v>
      </c>
      <c r="E31" s="221" t="s">
        <v>466</v>
      </c>
      <c r="F31" s="225" t="s">
        <v>466</v>
      </c>
      <c r="G31" s="225" t="s">
        <v>466</v>
      </c>
      <c r="H31" s="221" t="s">
        <v>466</v>
      </c>
      <c r="I31" s="225" t="s">
        <v>466</v>
      </c>
      <c r="J31" s="225" t="s">
        <v>466</v>
      </c>
      <c r="K31" s="225" t="s">
        <v>466</v>
      </c>
      <c r="L31" s="225" t="s">
        <v>466</v>
      </c>
      <c r="M31" s="225" t="s">
        <v>466</v>
      </c>
      <c r="N31" s="225" t="s">
        <v>466</v>
      </c>
      <c r="O31" s="225" t="s">
        <v>466</v>
      </c>
      <c r="P31" s="225" t="s">
        <v>466</v>
      </c>
      <c r="Q31" s="225" t="s">
        <v>466</v>
      </c>
      <c r="R31" s="225" t="s">
        <v>466</v>
      </c>
      <c r="S31" s="225" t="s">
        <v>466</v>
      </c>
      <c r="T31" s="225" t="s">
        <v>466</v>
      </c>
      <c r="U31" s="225" t="s">
        <v>466</v>
      </c>
      <c r="V31" s="225" t="s">
        <v>466</v>
      </c>
      <c r="W31" s="225" t="s">
        <v>466</v>
      </c>
      <c r="X31" s="225" t="s">
        <v>466</v>
      </c>
      <c r="Y31" s="225" t="s">
        <v>466</v>
      </c>
      <c r="Z31" s="225" t="s">
        <v>466</v>
      </c>
      <c r="AA31" s="225" t="s">
        <v>466</v>
      </c>
      <c r="AB31" s="225" t="s">
        <v>466</v>
      </c>
      <c r="AC31" s="225" t="s">
        <v>466</v>
      </c>
      <c r="AD31" s="225" t="s">
        <v>466</v>
      </c>
      <c r="AE31" s="225" t="s">
        <v>466</v>
      </c>
      <c r="AF31" s="225" t="s">
        <v>466</v>
      </c>
      <c r="AG31" s="225" t="s">
        <v>466</v>
      </c>
      <c r="AH31" s="225" t="s">
        <v>466</v>
      </c>
      <c r="AI31" s="225" t="s">
        <v>466</v>
      </c>
      <c r="AJ31" s="130" t="s">
        <v>466</v>
      </c>
      <c r="AK31" s="130" t="s">
        <v>466</v>
      </c>
      <c r="AL31" s="130" t="s">
        <v>466</v>
      </c>
      <c r="AM31" s="130" t="s">
        <v>466</v>
      </c>
      <c r="AN31" s="130" t="s">
        <v>466</v>
      </c>
    </row>
    <row r="32" spans="1:40" s="226" customFormat="1" ht="78.75" outlineLevel="1" x14ac:dyDescent="0.25">
      <c r="A32" s="221" t="s">
        <v>285</v>
      </c>
      <c r="B32" s="228" t="s">
        <v>286</v>
      </c>
      <c r="C32" s="221" t="s">
        <v>260</v>
      </c>
      <c r="D32" s="221" t="s">
        <v>466</v>
      </c>
      <c r="E32" s="221" t="s">
        <v>466</v>
      </c>
      <c r="F32" s="225" t="s">
        <v>466</v>
      </c>
      <c r="G32" s="225" t="s">
        <v>466</v>
      </c>
      <c r="H32" s="221" t="s">
        <v>466</v>
      </c>
      <c r="I32" s="225" t="s">
        <v>466</v>
      </c>
      <c r="J32" s="225" t="s">
        <v>466</v>
      </c>
      <c r="K32" s="225" t="s">
        <v>466</v>
      </c>
      <c r="L32" s="225" t="s">
        <v>466</v>
      </c>
      <c r="M32" s="225" t="s">
        <v>466</v>
      </c>
      <c r="N32" s="225" t="s">
        <v>466</v>
      </c>
      <c r="O32" s="225" t="s">
        <v>466</v>
      </c>
      <c r="P32" s="225" t="s">
        <v>466</v>
      </c>
      <c r="Q32" s="225" t="s">
        <v>466</v>
      </c>
      <c r="R32" s="225" t="s">
        <v>466</v>
      </c>
      <c r="S32" s="225" t="s">
        <v>466</v>
      </c>
      <c r="T32" s="225" t="s">
        <v>466</v>
      </c>
      <c r="U32" s="225" t="s">
        <v>466</v>
      </c>
      <c r="V32" s="225" t="s">
        <v>466</v>
      </c>
      <c r="W32" s="225" t="s">
        <v>466</v>
      </c>
      <c r="X32" s="225" t="s">
        <v>466</v>
      </c>
      <c r="Y32" s="225" t="s">
        <v>466</v>
      </c>
      <c r="Z32" s="225" t="s">
        <v>466</v>
      </c>
      <c r="AA32" s="225" t="s">
        <v>466</v>
      </c>
      <c r="AB32" s="225" t="s">
        <v>466</v>
      </c>
      <c r="AC32" s="225" t="s">
        <v>466</v>
      </c>
      <c r="AD32" s="225" t="s">
        <v>466</v>
      </c>
      <c r="AE32" s="225" t="s">
        <v>466</v>
      </c>
      <c r="AF32" s="225" t="s">
        <v>466</v>
      </c>
      <c r="AG32" s="225" t="s">
        <v>466</v>
      </c>
      <c r="AH32" s="225" t="s">
        <v>466</v>
      </c>
      <c r="AI32" s="225" t="s">
        <v>466</v>
      </c>
      <c r="AJ32" s="130" t="s">
        <v>466</v>
      </c>
      <c r="AK32" s="130" t="s">
        <v>466</v>
      </c>
      <c r="AL32" s="130" t="s">
        <v>466</v>
      </c>
      <c r="AM32" s="130" t="s">
        <v>466</v>
      </c>
      <c r="AN32" s="130" t="s">
        <v>466</v>
      </c>
    </row>
    <row r="33" spans="1:40" s="226" customFormat="1" ht="94.5" outlineLevel="1" x14ac:dyDescent="0.25">
      <c r="A33" s="221" t="s">
        <v>287</v>
      </c>
      <c r="B33" s="228" t="s">
        <v>288</v>
      </c>
      <c r="C33" s="221" t="s">
        <v>260</v>
      </c>
      <c r="D33" s="221" t="s">
        <v>466</v>
      </c>
      <c r="E33" s="221" t="s">
        <v>466</v>
      </c>
      <c r="F33" s="225" t="s">
        <v>466</v>
      </c>
      <c r="G33" s="225" t="s">
        <v>466</v>
      </c>
      <c r="H33" s="221" t="s">
        <v>466</v>
      </c>
      <c r="I33" s="225" t="s">
        <v>466</v>
      </c>
      <c r="J33" s="225" t="s">
        <v>466</v>
      </c>
      <c r="K33" s="225" t="s">
        <v>466</v>
      </c>
      <c r="L33" s="225" t="s">
        <v>466</v>
      </c>
      <c r="M33" s="225" t="s">
        <v>466</v>
      </c>
      <c r="N33" s="225" t="s">
        <v>466</v>
      </c>
      <c r="O33" s="225" t="s">
        <v>466</v>
      </c>
      <c r="P33" s="225" t="s">
        <v>466</v>
      </c>
      <c r="Q33" s="225" t="s">
        <v>466</v>
      </c>
      <c r="R33" s="225" t="s">
        <v>466</v>
      </c>
      <c r="S33" s="225" t="s">
        <v>466</v>
      </c>
      <c r="T33" s="225" t="s">
        <v>466</v>
      </c>
      <c r="U33" s="225" t="s">
        <v>466</v>
      </c>
      <c r="V33" s="225" t="s">
        <v>466</v>
      </c>
      <c r="W33" s="225" t="s">
        <v>466</v>
      </c>
      <c r="X33" s="225" t="s">
        <v>466</v>
      </c>
      <c r="Y33" s="225" t="s">
        <v>466</v>
      </c>
      <c r="Z33" s="225" t="s">
        <v>466</v>
      </c>
      <c r="AA33" s="225" t="s">
        <v>466</v>
      </c>
      <c r="AB33" s="225" t="s">
        <v>466</v>
      </c>
      <c r="AC33" s="225" t="s">
        <v>466</v>
      </c>
      <c r="AD33" s="225" t="s">
        <v>466</v>
      </c>
      <c r="AE33" s="225" t="s">
        <v>466</v>
      </c>
      <c r="AF33" s="225" t="s">
        <v>466</v>
      </c>
      <c r="AG33" s="225" t="s">
        <v>466</v>
      </c>
      <c r="AH33" s="225" t="s">
        <v>466</v>
      </c>
      <c r="AI33" s="225" t="s">
        <v>466</v>
      </c>
      <c r="AJ33" s="130" t="s">
        <v>466</v>
      </c>
      <c r="AK33" s="130" t="s">
        <v>466</v>
      </c>
      <c r="AL33" s="130" t="s">
        <v>466</v>
      </c>
      <c r="AM33" s="130" t="s">
        <v>466</v>
      </c>
      <c r="AN33" s="130" t="s">
        <v>466</v>
      </c>
    </row>
    <row r="34" spans="1:40" s="253" customFormat="1" ht="42" customHeight="1" x14ac:dyDescent="0.25">
      <c r="A34" s="246">
        <v>1.2</v>
      </c>
      <c r="B34" s="251" t="s">
        <v>289</v>
      </c>
      <c r="C34" s="246" t="s">
        <v>260</v>
      </c>
      <c r="D34" s="246" t="s">
        <v>466</v>
      </c>
      <c r="E34" s="246" t="s">
        <v>466</v>
      </c>
      <c r="F34" s="252" t="s">
        <v>466</v>
      </c>
      <c r="G34" s="252" t="s">
        <v>466</v>
      </c>
      <c r="H34" s="252" t="s">
        <v>466</v>
      </c>
      <c r="I34" s="252">
        <v>45.886656000000002</v>
      </c>
      <c r="J34" s="252">
        <v>0</v>
      </c>
      <c r="K34" s="252">
        <v>3.4670000000000001</v>
      </c>
      <c r="L34" s="252">
        <v>0</v>
      </c>
      <c r="M34" s="252">
        <v>0</v>
      </c>
      <c r="N34" s="252">
        <v>3.4670000000000001</v>
      </c>
      <c r="O34" s="252">
        <v>0</v>
      </c>
      <c r="P34" s="252">
        <v>12.65089</v>
      </c>
      <c r="Q34" s="252">
        <v>0</v>
      </c>
      <c r="R34" s="252">
        <v>0</v>
      </c>
      <c r="S34" s="252">
        <v>12.65089</v>
      </c>
      <c r="T34" s="252">
        <v>0</v>
      </c>
      <c r="U34" s="252">
        <v>7.8660000000000005</v>
      </c>
      <c r="V34" s="252">
        <v>0</v>
      </c>
      <c r="W34" s="252">
        <v>0</v>
      </c>
      <c r="X34" s="252">
        <v>7.8660000000000005</v>
      </c>
      <c r="Y34" s="252">
        <v>0</v>
      </c>
      <c r="Z34" s="252">
        <v>0</v>
      </c>
      <c r="AA34" s="252">
        <v>0</v>
      </c>
      <c r="AB34" s="252">
        <v>0</v>
      </c>
      <c r="AC34" s="252">
        <v>0</v>
      </c>
      <c r="AD34" s="252">
        <v>0</v>
      </c>
      <c r="AE34" s="252">
        <v>0</v>
      </c>
      <c r="AF34" s="252">
        <v>0</v>
      </c>
      <c r="AG34" s="252">
        <v>0</v>
      </c>
      <c r="AH34" s="252">
        <v>0</v>
      </c>
      <c r="AI34" s="252">
        <v>0</v>
      </c>
      <c r="AJ34" s="135">
        <f t="shared" si="4"/>
        <v>23.983889999999999</v>
      </c>
      <c r="AK34" s="135">
        <f t="shared" si="0"/>
        <v>0</v>
      </c>
      <c r="AL34" s="135">
        <f t="shared" si="1"/>
        <v>0</v>
      </c>
      <c r="AM34" s="135">
        <f t="shared" si="2"/>
        <v>23.983889999999999</v>
      </c>
      <c r="AN34" s="135">
        <f t="shared" si="3"/>
        <v>0</v>
      </c>
    </row>
    <row r="35" spans="1:40" s="257" customFormat="1" ht="69.75" customHeight="1" x14ac:dyDescent="0.25">
      <c r="A35" s="254" t="s">
        <v>163</v>
      </c>
      <c r="B35" s="255" t="s">
        <v>290</v>
      </c>
      <c r="C35" s="241" t="s">
        <v>260</v>
      </c>
      <c r="D35" s="241" t="s">
        <v>466</v>
      </c>
      <c r="E35" s="241" t="s">
        <v>466</v>
      </c>
      <c r="F35" s="256" t="s">
        <v>466</v>
      </c>
      <c r="G35" s="256" t="s">
        <v>466</v>
      </c>
      <c r="H35" s="256" t="s">
        <v>466</v>
      </c>
      <c r="I35" s="256">
        <v>27.177204</v>
      </c>
      <c r="J35" s="256">
        <v>0</v>
      </c>
      <c r="K35" s="256">
        <v>3.4670000000000001</v>
      </c>
      <c r="L35" s="256">
        <v>0</v>
      </c>
      <c r="M35" s="256">
        <v>0</v>
      </c>
      <c r="N35" s="256">
        <v>3.4670000000000001</v>
      </c>
      <c r="O35" s="256">
        <v>0</v>
      </c>
      <c r="P35" s="256">
        <v>5.3794449999999996</v>
      </c>
      <c r="Q35" s="256">
        <v>0</v>
      </c>
      <c r="R35" s="256">
        <v>0</v>
      </c>
      <c r="S35" s="256">
        <v>5.3794449999999996</v>
      </c>
      <c r="T35" s="256">
        <v>0</v>
      </c>
      <c r="U35" s="256">
        <v>0</v>
      </c>
      <c r="V35" s="256">
        <v>0</v>
      </c>
      <c r="W35" s="256">
        <v>0</v>
      </c>
      <c r="X35" s="256">
        <v>0</v>
      </c>
      <c r="Y35" s="256">
        <v>0</v>
      </c>
      <c r="Z35" s="256">
        <v>0</v>
      </c>
      <c r="AA35" s="256">
        <v>0</v>
      </c>
      <c r="AB35" s="256">
        <v>0</v>
      </c>
      <c r="AC35" s="256">
        <v>0</v>
      </c>
      <c r="AD35" s="256">
        <v>0</v>
      </c>
      <c r="AE35" s="256">
        <v>0</v>
      </c>
      <c r="AF35" s="256">
        <v>0</v>
      </c>
      <c r="AG35" s="256">
        <v>0</v>
      </c>
      <c r="AH35" s="256">
        <v>0</v>
      </c>
      <c r="AI35" s="256">
        <v>0</v>
      </c>
      <c r="AJ35" s="135">
        <f t="shared" si="4"/>
        <v>8.8464449999999992</v>
      </c>
      <c r="AK35" s="135">
        <f t="shared" si="0"/>
        <v>0</v>
      </c>
      <c r="AL35" s="135">
        <f t="shared" si="1"/>
        <v>0</v>
      </c>
      <c r="AM35" s="135">
        <f t="shared" si="2"/>
        <v>8.8464449999999992</v>
      </c>
      <c r="AN35" s="135">
        <f t="shared" si="3"/>
        <v>0</v>
      </c>
    </row>
    <row r="36" spans="1:40" s="257" customFormat="1" ht="47.25" customHeight="1" x14ac:dyDescent="0.25">
      <c r="A36" s="241" t="s">
        <v>164</v>
      </c>
      <c r="B36" s="255" t="s">
        <v>291</v>
      </c>
      <c r="C36" s="241" t="s">
        <v>260</v>
      </c>
      <c r="D36" s="241" t="s">
        <v>466</v>
      </c>
      <c r="E36" s="241" t="s">
        <v>466</v>
      </c>
      <c r="F36" s="256" t="s">
        <v>466</v>
      </c>
      <c r="G36" s="256" t="s">
        <v>466</v>
      </c>
      <c r="H36" s="256" t="s">
        <v>466</v>
      </c>
      <c r="I36" s="256">
        <v>27.177204</v>
      </c>
      <c r="J36" s="256">
        <v>0</v>
      </c>
      <c r="K36" s="256">
        <v>3.4670000000000001</v>
      </c>
      <c r="L36" s="256">
        <v>0</v>
      </c>
      <c r="M36" s="256">
        <v>0</v>
      </c>
      <c r="N36" s="256">
        <v>3.4670000000000001</v>
      </c>
      <c r="O36" s="256">
        <v>0</v>
      </c>
      <c r="P36" s="256">
        <v>5.3794449999999996</v>
      </c>
      <c r="Q36" s="256">
        <v>0</v>
      </c>
      <c r="R36" s="256">
        <v>0</v>
      </c>
      <c r="S36" s="256">
        <v>5.3794449999999996</v>
      </c>
      <c r="T36" s="256">
        <v>0</v>
      </c>
      <c r="U36" s="256">
        <v>0</v>
      </c>
      <c r="V36" s="256">
        <v>0</v>
      </c>
      <c r="W36" s="256">
        <v>0</v>
      </c>
      <c r="X36" s="256">
        <v>0</v>
      </c>
      <c r="Y36" s="256">
        <v>0</v>
      </c>
      <c r="Z36" s="256">
        <v>0</v>
      </c>
      <c r="AA36" s="256">
        <v>0</v>
      </c>
      <c r="AB36" s="256">
        <v>0</v>
      </c>
      <c r="AC36" s="256">
        <v>0</v>
      </c>
      <c r="AD36" s="256">
        <v>0</v>
      </c>
      <c r="AE36" s="256">
        <v>0</v>
      </c>
      <c r="AF36" s="256">
        <v>0</v>
      </c>
      <c r="AG36" s="256">
        <v>0</v>
      </c>
      <c r="AH36" s="256">
        <v>0</v>
      </c>
      <c r="AI36" s="256">
        <v>0</v>
      </c>
      <c r="AJ36" s="135">
        <f t="shared" si="4"/>
        <v>8.8464449999999992</v>
      </c>
      <c r="AK36" s="135">
        <f t="shared" si="0"/>
        <v>0</v>
      </c>
      <c r="AL36" s="135">
        <f t="shared" si="1"/>
        <v>0</v>
      </c>
      <c r="AM36" s="135">
        <f t="shared" si="2"/>
        <v>8.8464449999999992</v>
      </c>
      <c r="AN36" s="135">
        <f t="shared" si="3"/>
        <v>0</v>
      </c>
    </row>
    <row r="37" spans="1:40" s="226" customFormat="1" ht="61.5" customHeight="1" x14ac:dyDescent="0.25">
      <c r="A37" s="231" t="s">
        <v>164</v>
      </c>
      <c r="B37" s="232" t="s">
        <v>469</v>
      </c>
      <c r="C37" s="233" t="s">
        <v>470</v>
      </c>
      <c r="D37" s="221">
        <v>2025</v>
      </c>
      <c r="E37" s="221">
        <v>2026</v>
      </c>
      <c r="F37" s="225" t="s">
        <v>466</v>
      </c>
      <c r="G37" s="225" t="s">
        <v>466</v>
      </c>
      <c r="H37" s="225" t="s">
        <v>466</v>
      </c>
      <c r="I37" s="234">
        <v>27.177204</v>
      </c>
      <c r="J37" s="225">
        <v>0</v>
      </c>
      <c r="K37" s="234">
        <v>3.4670000000000001</v>
      </c>
      <c r="L37" s="225">
        <v>0</v>
      </c>
      <c r="M37" s="225">
        <v>0</v>
      </c>
      <c r="N37" s="225">
        <v>3.4670000000000001</v>
      </c>
      <c r="O37" s="225">
        <v>0</v>
      </c>
      <c r="P37" s="234">
        <v>5.3794449999999996</v>
      </c>
      <c r="Q37" s="225">
        <v>0</v>
      </c>
      <c r="R37" s="225">
        <v>0</v>
      </c>
      <c r="S37" s="225">
        <v>5.3794449999999996</v>
      </c>
      <c r="T37" s="225">
        <v>0</v>
      </c>
      <c r="U37" s="234">
        <v>0</v>
      </c>
      <c r="V37" s="225">
        <v>0</v>
      </c>
      <c r="W37" s="225">
        <v>0</v>
      </c>
      <c r="X37" s="225">
        <v>0</v>
      </c>
      <c r="Y37" s="225">
        <v>0</v>
      </c>
      <c r="Z37" s="234">
        <v>0</v>
      </c>
      <c r="AA37" s="225">
        <v>0</v>
      </c>
      <c r="AB37" s="225">
        <v>0</v>
      </c>
      <c r="AC37" s="225">
        <v>0</v>
      </c>
      <c r="AD37" s="225">
        <v>0</v>
      </c>
      <c r="AE37" s="234">
        <v>0</v>
      </c>
      <c r="AF37" s="225">
        <v>0</v>
      </c>
      <c r="AG37" s="225">
        <v>0</v>
      </c>
      <c r="AH37" s="225">
        <v>0</v>
      </c>
      <c r="AI37" s="225">
        <v>0</v>
      </c>
      <c r="AJ37" s="130">
        <f t="shared" si="4"/>
        <v>8.8464449999999992</v>
      </c>
      <c r="AK37" s="130">
        <f t="shared" si="0"/>
        <v>0</v>
      </c>
      <c r="AL37" s="130">
        <f t="shared" si="1"/>
        <v>0</v>
      </c>
      <c r="AM37" s="130">
        <f t="shared" si="2"/>
        <v>8.8464449999999992</v>
      </c>
      <c r="AN37" s="130">
        <f t="shared" si="3"/>
        <v>0</v>
      </c>
    </row>
    <row r="38" spans="1:40" s="226" customFormat="1" ht="63" outlineLevel="1" x14ac:dyDescent="0.25">
      <c r="A38" s="231" t="s">
        <v>165</v>
      </c>
      <c r="B38" s="235" t="s">
        <v>292</v>
      </c>
      <c r="C38" s="221" t="s">
        <v>260</v>
      </c>
      <c r="D38" s="221" t="s">
        <v>466</v>
      </c>
      <c r="E38" s="221" t="s">
        <v>466</v>
      </c>
      <c r="F38" s="221" t="s">
        <v>466</v>
      </c>
      <c r="G38" s="221" t="s">
        <v>466</v>
      </c>
      <c r="H38" s="221" t="s">
        <v>466</v>
      </c>
      <c r="I38" s="221" t="s">
        <v>466</v>
      </c>
      <c r="J38" s="221" t="s">
        <v>466</v>
      </c>
      <c r="K38" s="221" t="s">
        <v>466</v>
      </c>
      <c r="L38" s="221" t="s">
        <v>466</v>
      </c>
      <c r="M38" s="221" t="s">
        <v>466</v>
      </c>
      <c r="N38" s="221" t="s">
        <v>466</v>
      </c>
      <c r="O38" s="221" t="s">
        <v>466</v>
      </c>
      <c r="P38" s="221" t="s">
        <v>466</v>
      </c>
      <c r="Q38" s="221" t="s">
        <v>466</v>
      </c>
      <c r="R38" s="221" t="s">
        <v>466</v>
      </c>
      <c r="S38" s="221" t="s">
        <v>466</v>
      </c>
      <c r="T38" s="221" t="s">
        <v>466</v>
      </c>
      <c r="U38" s="221" t="s">
        <v>466</v>
      </c>
      <c r="V38" s="221" t="s">
        <v>466</v>
      </c>
      <c r="W38" s="221" t="s">
        <v>466</v>
      </c>
      <c r="X38" s="221" t="s">
        <v>466</v>
      </c>
      <c r="Y38" s="221" t="s">
        <v>466</v>
      </c>
      <c r="Z38" s="221" t="s">
        <v>466</v>
      </c>
      <c r="AA38" s="221" t="s">
        <v>466</v>
      </c>
      <c r="AB38" s="221" t="s">
        <v>466</v>
      </c>
      <c r="AC38" s="221" t="s">
        <v>466</v>
      </c>
      <c r="AD38" s="221" t="s">
        <v>466</v>
      </c>
      <c r="AE38" s="221" t="s">
        <v>466</v>
      </c>
      <c r="AF38" s="221" t="s">
        <v>466</v>
      </c>
      <c r="AG38" s="221" t="s">
        <v>466</v>
      </c>
      <c r="AH38" s="221" t="s">
        <v>466</v>
      </c>
      <c r="AI38" s="221" t="s">
        <v>466</v>
      </c>
      <c r="AJ38" s="130" t="s">
        <v>466</v>
      </c>
      <c r="AK38" s="130" t="s">
        <v>466</v>
      </c>
      <c r="AL38" s="130" t="s">
        <v>466</v>
      </c>
      <c r="AM38" s="130" t="s">
        <v>466</v>
      </c>
      <c r="AN38" s="130" t="s">
        <v>466</v>
      </c>
    </row>
    <row r="39" spans="1:40" s="244" customFormat="1" ht="33" customHeight="1" outlineLevel="1" x14ac:dyDescent="0.25">
      <c r="A39" s="57" t="s">
        <v>166</v>
      </c>
      <c r="B39" s="240" t="s">
        <v>293</v>
      </c>
      <c r="C39" s="241" t="s">
        <v>260</v>
      </c>
      <c r="D39" s="242" t="s">
        <v>466</v>
      </c>
      <c r="E39" s="242" t="s">
        <v>466</v>
      </c>
      <c r="F39" s="243" t="s">
        <v>466</v>
      </c>
      <c r="G39" s="243" t="s">
        <v>466</v>
      </c>
      <c r="H39" s="243" t="s">
        <v>466</v>
      </c>
      <c r="I39" s="243" t="s">
        <v>466</v>
      </c>
      <c r="J39" s="243" t="s">
        <v>466</v>
      </c>
      <c r="K39" s="243" t="s">
        <v>466</v>
      </c>
      <c r="L39" s="243" t="s">
        <v>466</v>
      </c>
      <c r="M39" s="243" t="s">
        <v>466</v>
      </c>
      <c r="N39" s="243" t="s">
        <v>466</v>
      </c>
      <c r="O39" s="243" t="s">
        <v>466</v>
      </c>
      <c r="P39" s="243" t="s">
        <v>466</v>
      </c>
      <c r="Q39" s="243" t="s">
        <v>466</v>
      </c>
      <c r="R39" s="243" t="s">
        <v>466</v>
      </c>
      <c r="S39" s="243" t="s">
        <v>466</v>
      </c>
      <c r="T39" s="243" t="s">
        <v>466</v>
      </c>
      <c r="U39" s="243" t="s">
        <v>466</v>
      </c>
      <c r="V39" s="243" t="s">
        <v>466</v>
      </c>
      <c r="W39" s="243" t="s">
        <v>466</v>
      </c>
      <c r="X39" s="243" t="s">
        <v>466</v>
      </c>
      <c r="Y39" s="243" t="s">
        <v>466</v>
      </c>
      <c r="Z39" s="243" t="s">
        <v>466</v>
      </c>
      <c r="AA39" s="243" t="s">
        <v>466</v>
      </c>
      <c r="AB39" s="243" t="s">
        <v>466</v>
      </c>
      <c r="AC39" s="243" t="s">
        <v>466</v>
      </c>
      <c r="AD39" s="243" t="s">
        <v>466</v>
      </c>
      <c r="AE39" s="243" t="s">
        <v>466</v>
      </c>
      <c r="AF39" s="243" t="s">
        <v>466</v>
      </c>
      <c r="AG39" s="243" t="s">
        <v>466</v>
      </c>
      <c r="AH39" s="243" t="s">
        <v>466</v>
      </c>
      <c r="AI39" s="243" t="s">
        <v>466</v>
      </c>
      <c r="AJ39" s="135" t="s">
        <v>466</v>
      </c>
      <c r="AK39" s="135" t="s">
        <v>466</v>
      </c>
      <c r="AL39" s="135" t="s">
        <v>466</v>
      </c>
      <c r="AM39" s="135" t="s">
        <v>466</v>
      </c>
      <c r="AN39" s="135" t="s">
        <v>466</v>
      </c>
    </row>
    <row r="40" spans="1:40" s="244" customFormat="1" ht="54" customHeight="1" outlineLevel="1" x14ac:dyDescent="0.25">
      <c r="A40" s="57" t="s">
        <v>294</v>
      </c>
      <c r="B40" s="240" t="s">
        <v>295</v>
      </c>
      <c r="C40" s="241" t="s">
        <v>260</v>
      </c>
      <c r="D40" s="242" t="s">
        <v>466</v>
      </c>
      <c r="E40" s="242" t="s">
        <v>466</v>
      </c>
      <c r="F40" s="243" t="s">
        <v>466</v>
      </c>
      <c r="G40" s="243" t="s">
        <v>466</v>
      </c>
      <c r="H40" s="243" t="s">
        <v>466</v>
      </c>
      <c r="I40" s="243" t="s">
        <v>466</v>
      </c>
      <c r="J40" s="243" t="s">
        <v>466</v>
      </c>
      <c r="K40" s="243" t="s">
        <v>466</v>
      </c>
      <c r="L40" s="243" t="s">
        <v>466</v>
      </c>
      <c r="M40" s="243" t="s">
        <v>466</v>
      </c>
      <c r="N40" s="243" t="s">
        <v>466</v>
      </c>
      <c r="O40" s="243" t="s">
        <v>466</v>
      </c>
      <c r="P40" s="243" t="s">
        <v>466</v>
      </c>
      <c r="Q40" s="243" t="s">
        <v>466</v>
      </c>
      <c r="R40" s="243" t="s">
        <v>466</v>
      </c>
      <c r="S40" s="243" t="s">
        <v>466</v>
      </c>
      <c r="T40" s="243" t="s">
        <v>466</v>
      </c>
      <c r="U40" s="243" t="s">
        <v>466</v>
      </c>
      <c r="V40" s="243" t="s">
        <v>466</v>
      </c>
      <c r="W40" s="243" t="s">
        <v>466</v>
      </c>
      <c r="X40" s="243" t="s">
        <v>466</v>
      </c>
      <c r="Y40" s="243" t="s">
        <v>466</v>
      </c>
      <c r="Z40" s="243" t="s">
        <v>466</v>
      </c>
      <c r="AA40" s="243" t="s">
        <v>466</v>
      </c>
      <c r="AB40" s="243" t="s">
        <v>466</v>
      </c>
      <c r="AC40" s="243" t="s">
        <v>466</v>
      </c>
      <c r="AD40" s="243" t="s">
        <v>466</v>
      </c>
      <c r="AE40" s="243" t="s">
        <v>466</v>
      </c>
      <c r="AF40" s="243" t="s">
        <v>466</v>
      </c>
      <c r="AG40" s="243" t="s">
        <v>466</v>
      </c>
      <c r="AH40" s="243" t="s">
        <v>466</v>
      </c>
      <c r="AI40" s="243" t="s">
        <v>466</v>
      </c>
      <c r="AJ40" s="135" t="s">
        <v>466</v>
      </c>
      <c r="AK40" s="135" t="s">
        <v>466</v>
      </c>
      <c r="AL40" s="135" t="s">
        <v>466</v>
      </c>
      <c r="AM40" s="135" t="s">
        <v>466</v>
      </c>
      <c r="AN40" s="135" t="s">
        <v>466</v>
      </c>
    </row>
    <row r="41" spans="1:40" s="238" customFormat="1" ht="47.25" outlineLevel="1" x14ac:dyDescent="0.25">
      <c r="A41" s="231" t="s">
        <v>296</v>
      </c>
      <c r="B41" s="236" t="s">
        <v>297</v>
      </c>
      <c r="C41" s="221" t="s">
        <v>260</v>
      </c>
      <c r="D41" s="237" t="s">
        <v>466</v>
      </c>
      <c r="E41" s="237" t="s">
        <v>466</v>
      </c>
      <c r="F41" s="234" t="s">
        <v>466</v>
      </c>
      <c r="G41" s="234" t="s">
        <v>466</v>
      </c>
      <c r="H41" s="234" t="s">
        <v>466</v>
      </c>
      <c r="I41" s="234" t="s">
        <v>466</v>
      </c>
      <c r="J41" s="234" t="s">
        <v>466</v>
      </c>
      <c r="K41" s="234" t="s">
        <v>466</v>
      </c>
      <c r="L41" s="234" t="s">
        <v>466</v>
      </c>
      <c r="M41" s="234" t="s">
        <v>466</v>
      </c>
      <c r="N41" s="234" t="s">
        <v>466</v>
      </c>
      <c r="O41" s="234" t="s">
        <v>466</v>
      </c>
      <c r="P41" s="234" t="s">
        <v>466</v>
      </c>
      <c r="Q41" s="234" t="s">
        <v>466</v>
      </c>
      <c r="R41" s="234" t="s">
        <v>466</v>
      </c>
      <c r="S41" s="234" t="s">
        <v>466</v>
      </c>
      <c r="T41" s="234" t="s">
        <v>466</v>
      </c>
      <c r="U41" s="234" t="s">
        <v>466</v>
      </c>
      <c r="V41" s="234" t="s">
        <v>466</v>
      </c>
      <c r="W41" s="234" t="s">
        <v>466</v>
      </c>
      <c r="X41" s="234" t="s">
        <v>466</v>
      </c>
      <c r="Y41" s="234" t="s">
        <v>466</v>
      </c>
      <c r="Z41" s="234" t="s">
        <v>466</v>
      </c>
      <c r="AA41" s="234" t="s">
        <v>466</v>
      </c>
      <c r="AB41" s="234" t="s">
        <v>466</v>
      </c>
      <c r="AC41" s="234" t="s">
        <v>466</v>
      </c>
      <c r="AD41" s="234" t="s">
        <v>466</v>
      </c>
      <c r="AE41" s="234" t="s">
        <v>466</v>
      </c>
      <c r="AF41" s="234" t="s">
        <v>466</v>
      </c>
      <c r="AG41" s="234" t="s">
        <v>466</v>
      </c>
      <c r="AH41" s="234" t="s">
        <v>466</v>
      </c>
      <c r="AI41" s="234" t="s">
        <v>466</v>
      </c>
      <c r="AJ41" s="130" t="s">
        <v>466</v>
      </c>
      <c r="AK41" s="130" t="s">
        <v>466</v>
      </c>
      <c r="AL41" s="130" t="s">
        <v>466</v>
      </c>
      <c r="AM41" s="130" t="s">
        <v>466</v>
      </c>
      <c r="AN41" s="130" t="s">
        <v>466</v>
      </c>
    </row>
    <row r="42" spans="1:40" s="238" customFormat="1" ht="47.25" outlineLevel="1" x14ac:dyDescent="0.25">
      <c r="A42" s="231" t="s">
        <v>168</v>
      </c>
      <c r="B42" s="236" t="s">
        <v>298</v>
      </c>
      <c r="C42" s="221" t="s">
        <v>260</v>
      </c>
      <c r="D42" s="237" t="s">
        <v>466</v>
      </c>
      <c r="E42" s="237" t="s">
        <v>466</v>
      </c>
      <c r="F42" s="234" t="s">
        <v>466</v>
      </c>
      <c r="G42" s="234" t="s">
        <v>466</v>
      </c>
      <c r="H42" s="237" t="s">
        <v>466</v>
      </c>
      <c r="I42" s="234" t="s">
        <v>466</v>
      </c>
      <c r="J42" s="225" t="s">
        <v>466</v>
      </c>
      <c r="K42" s="234" t="s">
        <v>466</v>
      </c>
      <c r="L42" s="234" t="s">
        <v>466</v>
      </c>
      <c r="M42" s="234" t="s">
        <v>466</v>
      </c>
      <c r="N42" s="234" t="s">
        <v>466</v>
      </c>
      <c r="O42" s="234" t="s">
        <v>466</v>
      </c>
      <c r="P42" s="234" t="s">
        <v>466</v>
      </c>
      <c r="Q42" s="234" t="s">
        <v>466</v>
      </c>
      <c r="R42" s="234" t="s">
        <v>466</v>
      </c>
      <c r="S42" s="234" t="s">
        <v>466</v>
      </c>
      <c r="T42" s="234" t="s">
        <v>466</v>
      </c>
      <c r="U42" s="234" t="s">
        <v>466</v>
      </c>
      <c r="V42" s="234" t="s">
        <v>466</v>
      </c>
      <c r="W42" s="234" t="s">
        <v>466</v>
      </c>
      <c r="X42" s="234" t="s">
        <v>466</v>
      </c>
      <c r="Y42" s="234" t="s">
        <v>466</v>
      </c>
      <c r="Z42" s="234" t="s">
        <v>466</v>
      </c>
      <c r="AA42" s="234" t="s">
        <v>466</v>
      </c>
      <c r="AB42" s="234" t="s">
        <v>466</v>
      </c>
      <c r="AC42" s="234" t="s">
        <v>466</v>
      </c>
      <c r="AD42" s="234" t="s">
        <v>466</v>
      </c>
      <c r="AE42" s="225" t="s">
        <v>466</v>
      </c>
      <c r="AF42" s="234" t="s">
        <v>466</v>
      </c>
      <c r="AG42" s="234" t="s">
        <v>466</v>
      </c>
      <c r="AH42" s="234" t="s">
        <v>466</v>
      </c>
      <c r="AI42" s="234" t="s">
        <v>466</v>
      </c>
      <c r="AJ42" s="130" t="s">
        <v>466</v>
      </c>
      <c r="AK42" s="130" t="s">
        <v>466</v>
      </c>
      <c r="AL42" s="130" t="s">
        <v>466</v>
      </c>
      <c r="AM42" s="130" t="s">
        <v>466</v>
      </c>
      <c r="AN42" s="130" t="s">
        <v>466</v>
      </c>
    </row>
    <row r="43" spans="1:40" s="238" customFormat="1" ht="47.25" outlineLevel="1" x14ac:dyDescent="0.25">
      <c r="A43" s="231" t="s">
        <v>169</v>
      </c>
      <c r="B43" s="236" t="s">
        <v>299</v>
      </c>
      <c r="C43" s="221" t="s">
        <v>260</v>
      </c>
      <c r="D43" s="237" t="s">
        <v>466</v>
      </c>
      <c r="E43" s="237" t="s">
        <v>466</v>
      </c>
      <c r="F43" s="234" t="s">
        <v>466</v>
      </c>
      <c r="G43" s="234" t="s">
        <v>466</v>
      </c>
      <c r="H43" s="234" t="s">
        <v>466</v>
      </c>
      <c r="I43" s="234" t="s">
        <v>466</v>
      </c>
      <c r="J43" s="234" t="s">
        <v>466</v>
      </c>
      <c r="K43" s="234" t="s">
        <v>466</v>
      </c>
      <c r="L43" s="234" t="s">
        <v>466</v>
      </c>
      <c r="M43" s="234" t="s">
        <v>466</v>
      </c>
      <c r="N43" s="234" t="s">
        <v>466</v>
      </c>
      <c r="O43" s="234" t="s">
        <v>466</v>
      </c>
      <c r="P43" s="234" t="s">
        <v>466</v>
      </c>
      <c r="Q43" s="234" t="s">
        <v>466</v>
      </c>
      <c r="R43" s="234" t="s">
        <v>466</v>
      </c>
      <c r="S43" s="234" t="s">
        <v>466</v>
      </c>
      <c r="T43" s="234" t="s">
        <v>466</v>
      </c>
      <c r="U43" s="234" t="s">
        <v>466</v>
      </c>
      <c r="V43" s="234" t="s">
        <v>466</v>
      </c>
      <c r="W43" s="234" t="s">
        <v>466</v>
      </c>
      <c r="X43" s="234" t="s">
        <v>466</v>
      </c>
      <c r="Y43" s="234" t="s">
        <v>466</v>
      </c>
      <c r="Z43" s="234" t="s">
        <v>466</v>
      </c>
      <c r="AA43" s="234" t="s">
        <v>466</v>
      </c>
      <c r="AB43" s="234" t="s">
        <v>466</v>
      </c>
      <c r="AC43" s="234" t="s">
        <v>466</v>
      </c>
      <c r="AD43" s="234" t="s">
        <v>466</v>
      </c>
      <c r="AE43" s="234" t="s">
        <v>466</v>
      </c>
      <c r="AF43" s="234" t="s">
        <v>466</v>
      </c>
      <c r="AG43" s="234" t="s">
        <v>466</v>
      </c>
      <c r="AH43" s="234" t="s">
        <v>466</v>
      </c>
      <c r="AI43" s="234" t="s">
        <v>466</v>
      </c>
      <c r="AJ43" s="130" t="s">
        <v>466</v>
      </c>
      <c r="AK43" s="130" t="s">
        <v>466</v>
      </c>
      <c r="AL43" s="130" t="s">
        <v>466</v>
      </c>
      <c r="AM43" s="130" t="s">
        <v>466</v>
      </c>
      <c r="AN43" s="130" t="s">
        <v>466</v>
      </c>
    </row>
    <row r="44" spans="1:40" s="238" customFormat="1" ht="47.25" outlineLevel="1" x14ac:dyDescent="0.25">
      <c r="A44" s="231" t="s">
        <v>170</v>
      </c>
      <c r="B44" s="236" t="s">
        <v>300</v>
      </c>
      <c r="C44" s="221" t="s">
        <v>260</v>
      </c>
      <c r="D44" s="237" t="s">
        <v>466</v>
      </c>
      <c r="E44" s="237" t="s">
        <v>466</v>
      </c>
      <c r="F44" s="234" t="s">
        <v>466</v>
      </c>
      <c r="G44" s="234" t="s">
        <v>466</v>
      </c>
      <c r="H44" s="234" t="s">
        <v>466</v>
      </c>
      <c r="I44" s="234" t="s">
        <v>466</v>
      </c>
      <c r="J44" s="234" t="s">
        <v>466</v>
      </c>
      <c r="K44" s="234" t="s">
        <v>466</v>
      </c>
      <c r="L44" s="234" t="s">
        <v>466</v>
      </c>
      <c r="M44" s="234" t="s">
        <v>466</v>
      </c>
      <c r="N44" s="234" t="s">
        <v>466</v>
      </c>
      <c r="O44" s="234" t="s">
        <v>466</v>
      </c>
      <c r="P44" s="234" t="s">
        <v>466</v>
      </c>
      <c r="Q44" s="234" t="s">
        <v>466</v>
      </c>
      <c r="R44" s="234" t="s">
        <v>466</v>
      </c>
      <c r="S44" s="234" t="s">
        <v>466</v>
      </c>
      <c r="T44" s="234" t="s">
        <v>466</v>
      </c>
      <c r="U44" s="234" t="s">
        <v>466</v>
      </c>
      <c r="V44" s="234" t="s">
        <v>466</v>
      </c>
      <c r="W44" s="234" t="s">
        <v>466</v>
      </c>
      <c r="X44" s="234" t="s">
        <v>466</v>
      </c>
      <c r="Y44" s="234" t="s">
        <v>466</v>
      </c>
      <c r="Z44" s="234" t="s">
        <v>466</v>
      </c>
      <c r="AA44" s="234" t="s">
        <v>466</v>
      </c>
      <c r="AB44" s="234" t="s">
        <v>466</v>
      </c>
      <c r="AC44" s="234" t="s">
        <v>466</v>
      </c>
      <c r="AD44" s="234" t="s">
        <v>466</v>
      </c>
      <c r="AE44" s="234" t="s">
        <v>466</v>
      </c>
      <c r="AF44" s="234" t="s">
        <v>466</v>
      </c>
      <c r="AG44" s="234" t="s">
        <v>466</v>
      </c>
      <c r="AH44" s="234" t="s">
        <v>466</v>
      </c>
      <c r="AI44" s="234" t="s">
        <v>466</v>
      </c>
      <c r="AJ44" s="130" t="s">
        <v>466</v>
      </c>
      <c r="AK44" s="130" t="s">
        <v>466</v>
      </c>
      <c r="AL44" s="130" t="s">
        <v>466</v>
      </c>
      <c r="AM44" s="130" t="s">
        <v>466</v>
      </c>
      <c r="AN44" s="130" t="s">
        <v>466</v>
      </c>
    </row>
    <row r="45" spans="1:40" s="238" customFormat="1" ht="47.25" outlineLevel="1" x14ac:dyDescent="0.25">
      <c r="A45" s="231" t="s">
        <v>301</v>
      </c>
      <c r="B45" s="236" t="s">
        <v>302</v>
      </c>
      <c r="C45" s="221" t="s">
        <v>260</v>
      </c>
      <c r="D45" s="237" t="s">
        <v>466</v>
      </c>
      <c r="E45" s="237" t="s">
        <v>466</v>
      </c>
      <c r="F45" s="234" t="s">
        <v>466</v>
      </c>
      <c r="G45" s="234" t="s">
        <v>466</v>
      </c>
      <c r="H45" s="234" t="s">
        <v>466</v>
      </c>
      <c r="I45" s="234" t="s">
        <v>466</v>
      </c>
      <c r="J45" s="234" t="s">
        <v>466</v>
      </c>
      <c r="K45" s="234" t="s">
        <v>466</v>
      </c>
      <c r="L45" s="234" t="s">
        <v>466</v>
      </c>
      <c r="M45" s="234" t="s">
        <v>466</v>
      </c>
      <c r="N45" s="234" t="s">
        <v>466</v>
      </c>
      <c r="O45" s="234" t="s">
        <v>466</v>
      </c>
      <c r="P45" s="234" t="s">
        <v>466</v>
      </c>
      <c r="Q45" s="234" t="s">
        <v>466</v>
      </c>
      <c r="R45" s="234" t="s">
        <v>466</v>
      </c>
      <c r="S45" s="234" t="s">
        <v>466</v>
      </c>
      <c r="T45" s="234" t="s">
        <v>466</v>
      </c>
      <c r="U45" s="234" t="s">
        <v>466</v>
      </c>
      <c r="V45" s="234" t="s">
        <v>466</v>
      </c>
      <c r="W45" s="234" t="s">
        <v>466</v>
      </c>
      <c r="X45" s="234" t="s">
        <v>466</v>
      </c>
      <c r="Y45" s="234" t="s">
        <v>466</v>
      </c>
      <c r="Z45" s="234" t="s">
        <v>466</v>
      </c>
      <c r="AA45" s="234" t="s">
        <v>466</v>
      </c>
      <c r="AB45" s="234" t="s">
        <v>466</v>
      </c>
      <c r="AC45" s="234" t="s">
        <v>466</v>
      </c>
      <c r="AD45" s="234" t="s">
        <v>466</v>
      </c>
      <c r="AE45" s="234" t="s">
        <v>466</v>
      </c>
      <c r="AF45" s="234" t="s">
        <v>466</v>
      </c>
      <c r="AG45" s="234" t="s">
        <v>466</v>
      </c>
      <c r="AH45" s="234" t="s">
        <v>466</v>
      </c>
      <c r="AI45" s="234" t="s">
        <v>466</v>
      </c>
      <c r="AJ45" s="130" t="s">
        <v>466</v>
      </c>
      <c r="AK45" s="130" t="s">
        <v>466</v>
      </c>
      <c r="AL45" s="130" t="s">
        <v>466</v>
      </c>
      <c r="AM45" s="130" t="s">
        <v>466</v>
      </c>
      <c r="AN45" s="130" t="s">
        <v>466</v>
      </c>
    </row>
    <row r="46" spans="1:40" s="238" customFormat="1" ht="47.25" outlineLevel="1" x14ac:dyDescent="0.25">
      <c r="A46" s="231" t="s">
        <v>303</v>
      </c>
      <c r="B46" s="236" t="s">
        <v>304</v>
      </c>
      <c r="C46" s="221" t="s">
        <v>260</v>
      </c>
      <c r="D46" s="237" t="s">
        <v>466</v>
      </c>
      <c r="E46" s="237" t="s">
        <v>466</v>
      </c>
      <c r="F46" s="234" t="s">
        <v>466</v>
      </c>
      <c r="G46" s="234" t="s">
        <v>466</v>
      </c>
      <c r="H46" s="234" t="s">
        <v>466</v>
      </c>
      <c r="I46" s="234" t="s">
        <v>466</v>
      </c>
      <c r="J46" s="234" t="s">
        <v>466</v>
      </c>
      <c r="K46" s="234" t="s">
        <v>466</v>
      </c>
      <c r="L46" s="234" t="s">
        <v>466</v>
      </c>
      <c r="M46" s="234" t="s">
        <v>466</v>
      </c>
      <c r="N46" s="234" t="s">
        <v>466</v>
      </c>
      <c r="O46" s="234" t="s">
        <v>466</v>
      </c>
      <c r="P46" s="234" t="s">
        <v>466</v>
      </c>
      <c r="Q46" s="234" t="s">
        <v>466</v>
      </c>
      <c r="R46" s="234" t="s">
        <v>466</v>
      </c>
      <c r="S46" s="234" t="s">
        <v>466</v>
      </c>
      <c r="T46" s="234" t="s">
        <v>466</v>
      </c>
      <c r="U46" s="234" t="s">
        <v>466</v>
      </c>
      <c r="V46" s="234" t="s">
        <v>466</v>
      </c>
      <c r="W46" s="234" t="s">
        <v>466</v>
      </c>
      <c r="X46" s="234" t="s">
        <v>466</v>
      </c>
      <c r="Y46" s="234" t="s">
        <v>466</v>
      </c>
      <c r="Z46" s="234" t="s">
        <v>466</v>
      </c>
      <c r="AA46" s="234" t="s">
        <v>466</v>
      </c>
      <c r="AB46" s="234" t="s">
        <v>466</v>
      </c>
      <c r="AC46" s="234" t="s">
        <v>466</v>
      </c>
      <c r="AD46" s="234" t="s">
        <v>466</v>
      </c>
      <c r="AE46" s="234" t="s">
        <v>466</v>
      </c>
      <c r="AF46" s="234" t="s">
        <v>466</v>
      </c>
      <c r="AG46" s="234" t="s">
        <v>466</v>
      </c>
      <c r="AH46" s="234" t="s">
        <v>466</v>
      </c>
      <c r="AI46" s="234" t="s">
        <v>466</v>
      </c>
      <c r="AJ46" s="130" t="s">
        <v>466</v>
      </c>
      <c r="AK46" s="130" t="s">
        <v>466</v>
      </c>
      <c r="AL46" s="130" t="s">
        <v>466</v>
      </c>
      <c r="AM46" s="130" t="s">
        <v>466</v>
      </c>
      <c r="AN46" s="130" t="s">
        <v>466</v>
      </c>
    </row>
    <row r="47" spans="1:40" s="238" customFormat="1" ht="63" outlineLevel="1" x14ac:dyDescent="0.25">
      <c r="A47" s="231" t="s">
        <v>305</v>
      </c>
      <c r="B47" s="236" t="s">
        <v>306</v>
      </c>
      <c r="C47" s="221" t="s">
        <v>260</v>
      </c>
      <c r="D47" s="237" t="s">
        <v>466</v>
      </c>
      <c r="E47" s="237" t="s">
        <v>466</v>
      </c>
      <c r="F47" s="234" t="s">
        <v>466</v>
      </c>
      <c r="G47" s="234" t="s">
        <v>466</v>
      </c>
      <c r="H47" s="234" t="s">
        <v>466</v>
      </c>
      <c r="I47" s="234" t="s">
        <v>466</v>
      </c>
      <c r="J47" s="234" t="s">
        <v>466</v>
      </c>
      <c r="K47" s="234" t="s">
        <v>466</v>
      </c>
      <c r="L47" s="234" t="s">
        <v>466</v>
      </c>
      <c r="M47" s="234" t="s">
        <v>466</v>
      </c>
      <c r="N47" s="234" t="s">
        <v>466</v>
      </c>
      <c r="O47" s="234" t="s">
        <v>466</v>
      </c>
      <c r="P47" s="234" t="s">
        <v>466</v>
      </c>
      <c r="Q47" s="234" t="s">
        <v>466</v>
      </c>
      <c r="R47" s="234" t="s">
        <v>466</v>
      </c>
      <c r="S47" s="234" t="s">
        <v>466</v>
      </c>
      <c r="T47" s="234" t="s">
        <v>466</v>
      </c>
      <c r="U47" s="234" t="s">
        <v>466</v>
      </c>
      <c r="V47" s="234" t="s">
        <v>466</v>
      </c>
      <c r="W47" s="234" t="s">
        <v>466</v>
      </c>
      <c r="X47" s="234" t="s">
        <v>466</v>
      </c>
      <c r="Y47" s="234" t="s">
        <v>466</v>
      </c>
      <c r="Z47" s="234" t="s">
        <v>466</v>
      </c>
      <c r="AA47" s="234" t="s">
        <v>466</v>
      </c>
      <c r="AB47" s="234" t="s">
        <v>466</v>
      </c>
      <c r="AC47" s="234" t="s">
        <v>466</v>
      </c>
      <c r="AD47" s="234" t="s">
        <v>466</v>
      </c>
      <c r="AE47" s="234" t="s">
        <v>466</v>
      </c>
      <c r="AF47" s="234" t="s">
        <v>466</v>
      </c>
      <c r="AG47" s="234" t="s">
        <v>466</v>
      </c>
      <c r="AH47" s="234" t="s">
        <v>466</v>
      </c>
      <c r="AI47" s="234" t="s">
        <v>466</v>
      </c>
      <c r="AJ47" s="130" t="s">
        <v>466</v>
      </c>
      <c r="AK47" s="130" t="s">
        <v>466</v>
      </c>
      <c r="AL47" s="130" t="s">
        <v>466</v>
      </c>
      <c r="AM47" s="130" t="s">
        <v>466</v>
      </c>
      <c r="AN47" s="130" t="s">
        <v>466</v>
      </c>
    </row>
    <row r="48" spans="1:40" s="238" customFormat="1" ht="63" outlineLevel="1" x14ac:dyDescent="0.25">
      <c r="A48" s="231" t="s">
        <v>307</v>
      </c>
      <c r="B48" s="236" t="s">
        <v>308</v>
      </c>
      <c r="C48" s="221" t="s">
        <v>260</v>
      </c>
      <c r="D48" s="237" t="s">
        <v>466</v>
      </c>
      <c r="E48" s="237" t="s">
        <v>466</v>
      </c>
      <c r="F48" s="234" t="s">
        <v>466</v>
      </c>
      <c r="G48" s="234" t="s">
        <v>466</v>
      </c>
      <c r="H48" s="234" t="s">
        <v>466</v>
      </c>
      <c r="I48" s="234" t="s">
        <v>466</v>
      </c>
      <c r="J48" s="234" t="s">
        <v>466</v>
      </c>
      <c r="K48" s="234" t="s">
        <v>466</v>
      </c>
      <c r="L48" s="234" t="s">
        <v>466</v>
      </c>
      <c r="M48" s="234" t="s">
        <v>466</v>
      </c>
      <c r="N48" s="234" t="s">
        <v>466</v>
      </c>
      <c r="O48" s="234" t="s">
        <v>466</v>
      </c>
      <c r="P48" s="234" t="s">
        <v>466</v>
      </c>
      <c r="Q48" s="234" t="s">
        <v>466</v>
      </c>
      <c r="R48" s="234" t="s">
        <v>466</v>
      </c>
      <c r="S48" s="234" t="s">
        <v>466</v>
      </c>
      <c r="T48" s="234" t="s">
        <v>466</v>
      </c>
      <c r="U48" s="234" t="s">
        <v>466</v>
      </c>
      <c r="V48" s="234" t="s">
        <v>466</v>
      </c>
      <c r="W48" s="234" t="s">
        <v>466</v>
      </c>
      <c r="X48" s="234" t="s">
        <v>466</v>
      </c>
      <c r="Y48" s="234" t="s">
        <v>466</v>
      </c>
      <c r="Z48" s="234" t="s">
        <v>466</v>
      </c>
      <c r="AA48" s="234" t="s">
        <v>466</v>
      </c>
      <c r="AB48" s="234" t="s">
        <v>466</v>
      </c>
      <c r="AC48" s="234" t="s">
        <v>466</v>
      </c>
      <c r="AD48" s="234" t="s">
        <v>466</v>
      </c>
      <c r="AE48" s="234" t="s">
        <v>466</v>
      </c>
      <c r="AF48" s="234" t="s">
        <v>466</v>
      </c>
      <c r="AG48" s="234" t="s">
        <v>466</v>
      </c>
      <c r="AH48" s="234" t="s">
        <v>466</v>
      </c>
      <c r="AI48" s="234" t="s">
        <v>466</v>
      </c>
      <c r="AJ48" s="130" t="s">
        <v>466</v>
      </c>
      <c r="AK48" s="130" t="s">
        <v>466</v>
      </c>
      <c r="AL48" s="130" t="s">
        <v>466</v>
      </c>
      <c r="AM48" s="130" t="s">
        <v>466</v>
      </c>
      <c r="AN48" s="130" t="s">
        <v>466</v>
      </c>
    </row>
    <row r="49" spans="1:40" s="238" customFormat="1" ht="63" outlineLevel="1" x14ac:dyDescent="0.25">
      <c r="A49" s="231" t="s">
        <v>309</v>
      </c>
      <c r="B49" s="236" t="s">
        <v>310</v>
      </c>
      <c r="C49" s="221" t="s">
        <v>260</v>
      </c>
      <c r="D49" s="237" t="s">
        <v>466</v>
      </c>
      <c r="E49" s="237" t="s">
        <v>466</v>
      </c>
      <c r="F49" s="234" t="s">
        <v>466</v>
      </c>
      <c r="G49" s="234" t="s">
        <v>466</v>
      </c>
      <c r="H49" s="234" t="s">
        <v>466</v>
      </c>
      <c r="I49" s="234" t="s">
        <v>466</v>
      </c>
      <c r="J49" s="234" t="s">
        <v>466</v>
      </c>
      <c r="K49" s="234" t="s">
        <v>466</v>
      </c>
      <c r="L49" s="234" t="s">
        <v>466</v>
      </c>
      <c r="M49" s="234" t="s">
        <v>466</v>
      </c>
      <c r="N49" s="234" t="s">
        <v>466</v>
      </c>
      <c r="O49" s="234" t="s">
        <v>466</v>
      </c>
      <c r="P49" s="234" t="s">
        <v>466</v>
      </c>
      <c r="Q49" s="234" t="s">
        <v>466</v>
      </c>
      <c r="R49" s="234" t="s">
        <v>466</v>
      </c>
      <c r="S49" s="234" t="s">
        <v>466</v>
      </c>
      <c r="T49" s="234" t="s">
        <v>466</v>
      </c>
      <c r="U49" s="234" t="s">
        <v>466</v>
      </c>
      <c r="V49" s="234" t="s">
        <v>466</v>
      </c>
      <c r="W49" s="234" t="s">
        <v>466</v>
      </c>
      <c r="X49" s="234" t="s">
        <v>466</v>
      </c>
      <c r="Y49" s="234" t="s">
        <v>466</v>
      </c>
      <c r="Z49" s="234" t="s">
        <v>466</v>
      </c>
      <c r="AA49" s="234" t="s">
        <v>466</v>
      </c>
      <c r="AB49" s="234" t="s">
        <v>466</v>
      </c>
      <c r="AC49" s="234" t="s">
        <v>466</v>
      </c>
      <c r="AD49" s="234" t="s">
        <v>466</v>
      </c>
      <c r="AE49" s="234" t="s">
        <v>466</v>
      </c>
      <c r="AF49" s="234" t="s">
        <v>466</v>
      </c>
      <c r="AG49" s="234" t="s">
        <v>466</v>
      </c>
      <c r="AH49" s="234" t="s">
        <v>466</v>
      </c>
      <c r="AI49" s="234" t="s">
        <v>466</v>
      </c>
      <c r="AJ49" s="130" t="s">
        <v>466</v>
      </c>
      <c r="AK49" s="130" t="s">
        <v>466</v>
      </c>
      <c r="AL49" s="130" t="s">
        <v>466</v>
      </c>
      <c r="AM49" s="130" t="s">
        <v>466</v>
      </c>
      <c r="AN49" s="130" t="s">
        <v>466</v>
      </c>
    </row>
    <row r="50" spans="1:40" s="238" customFormat="1" ht="63" outlineLevel="1" x14ac:dyDescent="0.25">
      <c r="A50" s="231" t="s">
        <v>311</v>
      </c>
      <c r="B50" s="236" t="s">
        <v>312</v>
      </c>
      <c r="C50" s="221" t="s">
        <v>260</v>
      </c>
      <c r="D50" s="237" t="s">
        <v>466</v>
      </c>
      <c r="E50" s="237" t="s">
        <v>466</v>
      </c>
      <c r="F50" s="234" t="s">
        <v>466</v>
      </c>
      <c r="G50" s="234" t="s">
        <v>466</v>
      </c>
      <c r="H50" s="234" t="s">
        <v>466</v>
      </c>
      <c r="I50" s="234" t="s">
        <v>466</v>
      </c>
      <c r="J50" s="234" t="s">
        <v>466</v>
      </c>
      <c r="K50" s="234" t="s">
        <v>466</v>
      </c>
      <c r="L50" s="234" t="s">
        <v>466</v>
      </c>
      <c r="M50" s="234" t="s">
        <v>466</v>
      </c>
      <c r="N50" s="234" t="s">
        <v>466</v>
      </c>
      <c r="O50" s="234" t="s">
        <v>466</v>
      </c>
      <c r="P50" s="234" t="s">
        <v>466</v>
      </c>
      <c r="Q50" s="234" t="s">
        <v>466</v>
      </c>
      <c r="R50" s="234" t="s">
        <v>466</v>
      </c>
      <c r="S50" s="234" t="s">
        <v>466</v>
      </c>
      <c r="T50" s="234" t="s">
        <v>466</v>
      </c>
      <c r="U50" s="234" t="s">
        <v>466</v>
      </c>
      <c r="V50" s="234" t="s">
        <v>466</v>
      </c>
      <c r="W50" s="234" t="s">
        <v>466</v>
      </c>
      <c r="X50" s="234" t="s">
        <v>466</v>
      </c>
      <c r="Y50" s="234" t="s">
        <v>466</v>
      </c>
      <c r="Z50" s="234" t="s">
        <v>466</v>
      </c>
      <c r="AA50" s="234" t="s">
        <v>466</v>
      </c>
      <c r="AB50" s="234" t="s">
        <v>466</v>
      </c>
      <c r="AC50" s="234" t="s">
        <v>466</v>
      </c>
      <c r="AD50" s="234" t="s">
        <v>466</v>
      </c>
      <c r="AE50" s="234" t="s">
        <v>466</v>
      </c>
      <c r="AF50" s="234" t="s">
        <v>466</v>
      </c>
      <c r="AG50" s="234" t="s">
        <v>466</v>
      </c>
      <c r="AH50" s="234" t="s">
        <v>466</v>
      </c>
      <c r="AI50" s="234" t="s">
        <v>466</v>
      </c>
      <c r="AJ50" s="130" t="s">
        <v>466</v>
      </c>
      <c r="AK50" s="130" t="s">
        <v>466</v>
      </c>
      <c r="AL50" s="130" t="s">
        <v>466</v>
      </c>
      <c r="AM50" s="130" t="s">
        <v>466</v>
      </c>
      <c r="AN50" s="130" t="s">
        <v>466</v>
      </c>
    </row>
    <row r="51" spans="1:40" s="249" customFormat="1" ht="63" outlineLevel="1" x14ac:dyDescent="0.25">
      <c r="A51" s="137" t="s">
        <v>313</v>
      </c>
      <c r="B51" s="245" t="s">
        <v>314</v>
      </c>
      <c r="C51" s="246" t="s">
        <v>260</v>
      </c>
      <c r="D51" s="247" t="s">
        <v>466</v>
      </c>
      <c r="E51" s="247" t="s">
        <v>466</v>
      </c>
      <c r="F51" s="248" t="s">
        <v>466</v>
      </c>
      <c r="G51" s="248" t="s">
        <v>466</v>
      </c>
      <c r="H51" s="247" t="s">
        <v>466</v>
      </c>
      <c r="I51" s="248">
        <v>18.709452000000002</v>
      </c>
      <c r="J51" s="248">
        <v>0</v>
      </c>
      <c r="K51" s="248">
        <v>0</v>
      </c>
      <c r="L51" s="248">
        <v>0</v>
      </c>
      <c r="M51" s="248">
        <v>0</v>
      </c>
      <c r="N51" s="248">
        <v>0</v>
      </c>
      <c r="O51" s="248">
        <v>0</v>
      </c>
      <c r="P51" s="248">
        <v>7.2714449999999999</v>
      </c>
      <c r="Q51" s="248">
        <v>0</v>
      </c>
      <c r="R51" s="248">
        <v>0</v>
      </c>
      <c r="S51" s="248">
        <v>7.2714449999999999</v>
      </c>
      <c r="T51" s="248">
        <v>0</v>
      </c>
      <c r="U51" s="248">
        <v>7.8660000000000005</v>
      </c>
      <c r="V51" s="248">
        <v>0</v>
      </c>
      <c r="W51" s="248">
        <v>0</v>
      </c>
      <c r="X51" s="248">
        <v>7.8660000000000005</v>
      </c>
      <c r="Y51" s="248">
        <v>0</v>
      </c>
      <c r="Z51" s="248">
        <v>0</v>
      </c>
      <c r="AA51" s="248">
        <v>0</v>
      </c>
      <c r="AB51" s="248">
        <v>0</v>
      </c>
      <c r="AC51" s="248">
        <v>0</v>
      </c>
      <c r="AD51" s="248">
        <v>0</v>
      </c>
      <c r="AE51" s="248">
        <v>0</v>
      </c>
      <c r="AF51" s="248">
        <v>0</v>
      </c>
      <c r="AG51" s="248">
        <v>0</v>
      </c>
      <c r="AH51" s="248">
        <v>0</v>
      </c>
      <c r="AI51" s="248">
        <v>0</v>
      </c>
      <c r="AJ51" s="135">
        <f t="shared" si="4"/>
        <v>15.137445</v>
      </c>
      <c r="AK51" s="135">
        <f t="shared" si="0"/>
        <v>0</v>
      </c>
      <c r="AL51" s="135">
        <f t="shared" si="1"/>
        <v>0</v>
      </c>
      <c r="AM51" s="135">
        <f t="shared" si="2"/>
        <v>15.137445</v>
      </c>
      <c r="AN51" s="135">
        <f t="shared" si="3"/>
        <v>0</v>
      </c>
    </row>
    <row r="52" spans="1:40" s="249" customFormat="1" ht="47.25" customHeight="1" outlineLevel="1" x14ac:dyDescent="0.25">
      <c r="A52" s="248" t="s">
        <v>315</v>
      </c>
      <c r="B52" s="250" t="s">
        <v>316</v>
      </c>
      <c r="C52" s="248" t="s">
        <v>260</v>
      </c>
      <c r="D52" s="248" t="s">
        <v>466</v>
      </c>
      <c r="E52" s="248" t="s">
        <v>466</v>
      </c>
      <c r="F52" s="248" t="s">
        <v>466</v>
      </c>
      <c r="G52" s="248" t="s">
        <v>466</v>
      </c>
      <c r="H52" s="248" t="s">
        <v>466</v>
      </c>
      <c r="I52" s="248">
        <v>18.709452000000002</v>
      </c>
      <c r="J52" s="248">
        <v>0</v>
      </c>
      <c r="K52" s="248">
        <v>0</v>
      </c>
      <c r="L52" s="248">
        <v>0</v>
      </c>
      <c r="M52" s="248">
        <v>0</v>
      </c>
      <c r="N52" s="248">
        <v>0</v>
      </c>
      <c r="O52" s="248">
        <v>0</v>
      </c>
      <c r="P52" s="248">
        <v>7.2714449999999999</v>
      </c>
      <c r="Q52" s="248">
        <v>0</v>
      </c>
      <c r="R52" s="248">
        <v>0</v>
      </c>
      <c r="S52" s="248">
        <v>7.2714449999999999</v>
      </c>
      <c r="T52" s="248">
        <v>0</v>
      </c>
      <c r="U52" s="248">
        <v>7.8660000000000005</v>
      </c>
      <c r="V52" s="248">
        <v>0</v>
      </c>
      <c r="W52" s="248">
        <v>0</v>
      </c>
      <c r="X52" s="248">
        <v>7.8660000000000005</v>
      </c>
      <c r="Y52" s="248">
        <v>0</v>
      </c>
      <c r="Z52" s="248">
        <v>0</v>
      </c>
      <c r="AA52" s="248">
        <v>0</v>
      </c>
      <c r="AB52" s="248">
        <v>0</v>
      </c>
      <c r="AC52" s="248">
        <v>0</v>
      </c>
      <c r="AD52" s="248">
        <v>0</v>
      </c>
      <c r="AE52" s="248">
        <v>0</v>
      </c>
      <c r="AF52" s="248">
        <v>0</v>
      </c>
      <c r="AG52" s="248">
        <v>0</v>
      </c>
      <c r="AH52" s="248">
        <v>0</v>
      </c>
      <c r="AI52" s="248">
        <v>0</v>
      </c>
      <c r="AJ52" s="135">
        <f t="shared" si="4"/>
        <v>15.137445</v>
      </c>
      <c r="AK52" s="135">
        <f t="shared" si="0"/>
        <v>0</v>
      </c>
      <c r="AL52" s="135">
        <f t="shared" si="1"/>
        <v>0</v>
      </c>
      <c r="AM52" s="135">
        <f t="shared" si="2"/>
        <v>15.137445</v>
      </c>
      <c r="AN52" s="135">
        <f t="shared" si="3"/>
        <v>0</v>
      </c>
    </row>
    <row r="53" spans="1:40" s="226" customFormat="1" ht="78.75" x14ac:dyDescent="0.25">
      <c r="A53" s="231" t="s">
        <v>315</v>
      </c>
      <c r="B53" s="232" t="s">
        <v>471</v>
      </c>
      <c r="C53" s="233" t="s">
        <v>472</v>
      </c>
      <c r="D53" s="221">
        <v>2026</v>
      </c>
      <c r="E53" s="221">
        <v>2026</v>
      </c>
      <c r="F53" s="225" t="s">
        <v>466</v>
      </c>
      <c r="G53" s="225" t="s">
        <v>466</v>
      </c>
      <c r="H53" s="225" t="s">
        <v>466</v>
      </c>
      <c r="I53" s="234">
        <v>2.7269640000000002</v>
      </c>
      <c r="J53" s="225">
        <v>0</v>
      </c>
      <c r="K53" s="234">
        <v>0</v>
      </c>
      <c r="L53" s="225">
        <v>0</v>
      </c>
      <c r="M53" s="225">
        <v>0</v>
      </c>
      <c r="N53" s="225">
        <v>0</v>
      </c>
      <c r="O53" s="225">
        <v>0</v>
      </c>
      <c r="P53" s="234">
        <v>2.21</v>
      </c>
      <c r="Q53" s="225">
        <v>0</v>
      </c>
      <c r="R53" s="225">
        <v>0</v>
      </c>
      <c r="S53" s="225">
        <v>2.21</v>
      </c>
      <c r="T53" s="225">
        <v>0</v>
      </c>
      <c r="U53" s="234">
        <v>0</v>
      </c>
      <c r="V53" s="225">
        <v>0</v>
      </c>
      <c r="W53" s="225">
        <v>0</v>
      </c>
      <c r="X53" s="225">
        <v>0</v>
      </c>
      <c r="Y53" s="225">
        <v>0</v>
      </c>
      <c r="Z53" s="234">
        <v>0</v>
      </c>
      <c r="AA53" s="225">
        <v>0</v>
      </c>
      <c r="AB53" s="225">
        <v>0</v>
      </c>
      <c r="AC53" s="225">
        <v>0</v>
      </c>
      <c r="AD53" s="225">
        <v>0</v>
      </c>
      <c r="AE53" s="234">
        <v>0</v>
      </c>
      <c r="AF53" s="225">
        <v>0</v>
      </c>
      <c r="AG53" s="225">
        <v>0</v>
      </c>
      <c r="AH53" s="225">
        <v>0</v>
      </c>
      <c r="AI53" s="225">
        <v>0</v>
      </c>
      <c r="AJ53" s="130">
        <f t="shared" si="4"/>
        <v>2.21</v>
      </c>
      <c r="AK53" s="130">
        <f t="shared" si="0"/>
        <v>0</v>
      </c>
      <c r="AL53" s="130">
        <f t="shared" si="1"/>
        <v>0</v>
      </c>
      <c r="AM53" s="130">
        <f t="shared" si="2"/>
        <v>2.21</v>
      </c>
      <c r="AN53" s="130">
        <f t="shared" si="3"/>
        <v>0</v>
      </c>
    </row>
    <row r="54" spans="1:40" s="226" customFormat="1" ht="78.75" x14ac:dyDescent="0.25">
      <c r="A54" s="231" t="s">
        <v>315</v>
      </c>
      <c r="B54" s="232" t="s">
        <v>473</v>
      </c>
      <c r="C54" s="233" t="s">
        <v>474</v>
      </c>
      <c r="D54" s="221">
        <v>2026</v>
      </c>
      <c r="E54" s="221">
        <v>2026</v>
      </c>
      <c r="F54" s="225" t="s">
        <v>466</v>
      </c>
      <c r="G54" s="225" t="s">
        <v>466</v>
      </c>
      <c r="H54" s="225" t="s">
        <v>466</v>
      </c>
      <c r="I54" s="234">
        <v>3.1258919999999999</v>
      </c>
      <c r="J54" s="225">
        <v>0</v>
      </c>
      <c r="K54" s="234">
        <v>0</v>
      </c>
      <c r="L54" s="225">
        <v>0</v>
      </c>
      <c r="M54" s="225">
        <v>0</v>
      </c>
      <c r="N54" s="225">
        <v>0</v>
      </c>
      <c r="O54" s="225">
        <v>0</v>
      </c>
      <c r="P54" s="234">
        <v>2.520445</v>
      </c>
      <c r="Q54" s="225">
        <v>0</v>
      </c>
      <c r="R54" s="225">
        <v>0</v>
      </c>
      <c r="S54" s="225">
        <v>2.520445</v>
      </c>
      <c r="T54" s="225">
        <v>0</v>
      </c>
      <c r="U54" s="234">
        <v>0</v>
      </c>
      <c r="V54" s="225">
        <v>0</v>
      </c>
      <c r="W54" s="225">
        <v>0</v>
      </c>
      <c r="X54" s="225">
        <v>0</v>
      </c>
      <c r="Y54" s="225">
        <v>0</v>
      </c>
      <c r="Z54" s="234">
        <v>0</v>
      </c>
      <c r="AA54" s="225">
        <v>0</v>
      </c>
      <c r="AB54" s="225">
        <v>0</v>
      </c>
      <c r="AC54" s="225">
        <v>0</v>
      </c>
      <c r="AD54" s="225">
        <v>0</v>
      </c>
      <c r="AE54" s="234">
        <v>0</v>
      </c>
      <c r="AF54" s="225">
        <v>0</v>
      </c>
      <c r="AG54" s="225">
        <v>0</v>
      </c>
      <c r="AH54" s="225">
        <v>0</v>
      </c>
      <c r="AI54" s="225">
        <v>0</v>
      </c>
      <c r="AJ54" s="130">
        <f t="shared" si="4"/>
        <v>2.520445</v>
      </c>
      <c r="AK54" s="130">
        <f t="shared" si="0"/>
        <v>0</v>
      </c>
      <c r="AL54" s="130">
        <f t="shared" si="1"/>
        <v>0</v>
      </c>
      <c r="AM54" s="130">
        <f t="shared" si="2"/>
        <v>2.520445</v>
      </c>
      <c r="AN54" s="130">
        <f t="shared" si="3"/>
        <v>0</v>
      </c>
    </row>
    <row r="55" spans="1:40" s="226" customFormat="1" ht="78.75" x14ac:dyDescent="0.25">
      <c r="A55" s="231" t="s">
        <v>315</v>
      </c>
      <c r="B55" s="232" t="s">
        <v>475</v>
      </c>
      <c r="C55" s="233" t="s">
        <v>476</v>
      </c>
      <c r="D55" s="221">
        <v>2026</v>
      </c>
      <c r="E55" s="221">
        <v>2027</v>
      </c>
      <c r="F55" s="225" t="s">
        <v>466</v>
      </c>
      <c r="G55" s="225" t="s">
        <v>466</v>
      </c>
      <c r="H55" s="225" t="s">
        <v>466</v>
      </c>
      <c r="I55" s="234">
        <v>3.2254200000000002</v>
      </c>
      <c r="J55" s="225">
        <v>0</v>
      </c>
      <c r="K55" s="234">
        <v>0</v>
      </c>
      <c r="L55" s="225">
        <v>0</v>
      </c>
      <c r="M55" s="225">
        <v>0</v>
      </c>
      <c r="N55" s="225">
        <v>0</v>
      </c>
      <c r="O55" s="225">
        <v>0</v>
      </c>
      <c r="P55" s="234">
        <v>1.919</v>
      </c>
      <c r="Q55" s="225">
        <v>0</v>
      </c>
      <c r="R55" s="225">
        <v>0</v>
      </c>
      <c r="S55" s="225">
        <v>1.919</v>
      </c>
      <c r="T55" s="225">
        <v>0</v>
      </c>
      <c r="U55" s="234">
        <v>0.60499999999999998</v>
      </c>
      <c r="V55" s="225">
        <v>0</v>
      </c>
      <c r="W55" s="225">
        <v>0</v>
      </c>
      <c r="X55" s="225">
        <v>0.60499999999999998</v>
      </c>
      <c r="Y55" s="225">
        <v>0</v>
      </c>
      <c r="Z55" s="234">
        <v>0</v>
      </c>
      <c r="AA55" s="225">
        <v>0</v>
      </c>
      <c r="AB55" s="225">
        <v>0</v>
      </c>
      <c r="AC55" s="225">
        <v>0</v>
      </c>
      <c r="AD55" s="225">
        <v>0</v>
      </c>
      <c r="AE55" s="234">
        <v>0</v>
      </c>
      <c r="AF55" s="225">
        <v>0</v>
      </c>
      <c r="AG55" s="225">
        <v>0</v>
      </c>
      <c r="AH55" s="225">
        <v>0</v>
      </c>
      <c r="AI55" s="225">
        <v>0</v>
      </c>
      <c r="AJ55" s="130">
        <f t="shared" si="4"/>
        <v>2.524</v>
      </c>
      <c r="AK55" s="130">
        <f t="shared" si="0"/>
        <v>0</v>
      </c>
      <c r="AL55" s="130">
        <f t="shared" si="1"/>
        <v>0</v>
      </c>
      <c r="AM55" s="130">
        <f t="shared" si="2"/>
        <v>2.524</v>
      </c>
      <c r="AN55" s="130">
        <f t="shared" si="3"/>
        <v>0</v>
      </c>
    </row>
    <row r="56" spans="1:40" s="226" customFormat="1" ht="78.75" x14ac:dyDescent="0.25">
      <c r="A56" s="231" t="s">
        <v>315</v>
      </c>
      <c r="B56" s="232" t="s">
        <v>477</v>
      </c>
      <c r="C56" s="233" t="s">
        <v>478</v>
      </c>
      <c r="D56" s="221">
        <v>2026</v>
      </c>
      <c r="E56" s="221">
        <v>2027</v>
      </c>
      <c r="F56" s="225" t="s">
        <v>466</v>
      </c>
      <c r="G56" s="225" t="s">
        <v>466</v>
      </c>
      <c r="H56" s="225" t="s">
        <v>466</v>
      </c>
      <c r="I56" s="234">
        <v>3.1293120000000001</v>
      </c>
      <c r="J56" s="225">
        <v>0</v>
      </c>
      <c r="K56" s="234">
        <v>0</v>
      </c>
      <c r="L56" s="225">
        <v>0</v>
      </c>
      <c r="M56" s="225">
        <v>0</v>
      </c>
      <c r="N56" s="225">
        <v>0</v>
      </c>
      <c r="O56" s="225">
        <v>0</v>
      </c>
      <c r="P56" s="234">
        <v>0.622</v>
      </c>
      <c r="Q56" s="225">
        <v>0</v>
      </c>
      <c r="R56" s="225">
        <v>0</v>
      </c>
      <c r="S56" s="225">
        <v>0.622</v>
      </c>
      <c r="T56" s="225">
        <v>0</v>
      </c>
      <c r="U56" s="234">
        <v>1.8720000000000001</v>
      </c>
      <c r="V56" s="225">
        <v>0</v>
      </c>
      <c r="W56" s="225">
        <v>0</v>
      </c>
      <c r="X56" s="225">
        <v>1.8720000000000001</v>
      </c>
      <c r="Y56" s="225">
        <v>0</v>
      </c>
      <c r="Z56" s="234">
        <v>0</v>
      </c>
      <c r="AA56" s="225">
        <v>0</v>
      </c>
      <c r="AB56" s="225">
        <v>0</v>
      </c>
      <c r="AC56" s="225">
        <v>0</v>
      </c>
      <c r="AD56" s="225">
        <v>0</v>
      </c>
      <c r="AE56" s="234">
        <v>0</v>
      </c>
      <c r="AF56" s="225">
        <v>0</v>
      </c>
      <c r="AG56" s="225">
        <v>0</v>
      </c>
      <c r="AH56" s="225">
        <v>0</v>
      </c>
      <c r="AI56" s="225">
        <v>0</v>
      </c>
      <c r="AJ56" s="130">
        <f t="shared" si="4"/>
        <v>2.4940000000000002</v>
      </c>
      <c r="AK56" s="130">
        <f t="shared" si="0"/>
        <v>0</v>
      </c>
      <c r="AL56" s="130">
        <f t="shared" si="1"/>
        <v>0</v>
      </c>
      <c r="AM56" s="130">
        <f t="shared" si="2"/>
        <v>2.4940000000000002</v>
      </c>
      <c r="AN56" s="130">
        <f t="shared" si="3"/>
        <v>0</v>
      </c>
    </row>
    <row r="57" spans="1:40" s="226" customFormat="1" ht="63" x14ac:dyDescent="0.25">
      <c r="A57" s="231" t="s">
        <v>315</v>
      </c>
      <c r="B57" s="232" t="s">
        <v>479</v>
      </c>
      <c r="C57" s="233" t="s">
        <v>480</v>
      </c>
      <c r="D57" s="221">
        <v>2027</v>
      </c>
      <c r="E57" s="221" t="s">
        <v>466</v>
      </c>
      <c r="F57" s="225" t="s">
        <v>466</v>
      </c>
      <c r="G57" s="225" t="s">
        <v>466</v>
      </c>
      <c r="H57" s="225" t="s">
        <v>466</v>
      </c>
      <c r="I57" s="234">
        <v>3.2509320000000002</v>
      </c>
      <c r="J57" s="225">
        <v>0</v>
      </c>
      <c r="K57" s="234">
        <v>0</v>
      </c>
      <c r="L57" s="225">
        <v>0</v>
      </c>
      <c r="M57" s="225">
        <v>0</v>
      </c>
      <c r="N57" s="225">
        <v>0</v>
      </c>
      <c r="O57" s="225">
        <v>0</v>
      </c>
      <c r="P57" s="234">
        <v>0</v>
      </c>
      <c r="Q57" s="225">
        <v>0</v>
      </c>
      <c r="R57" s="225">
        <v>0</v>
      </c>
      <c r="S57" s="225">
        <v>0</v>
      </c>
      <c r="T57" s="225">
        <v>0</v>
      </c>
      <c r="U57" s="234">
        <v>2.665</v>
      </c>
      <c r="V57" s="225">
        <v>0</v>
      </c>
      <c r="W57" s="225">
        <v>0</v>
      </c>
      <c r="X57" s="225">
        <v>2.665</v>
      </c>
      <c r="Y57" s="225">
        <v>0</v>
      </c>
      <c r="Z57" s="234">
        <v>0</v>
      </c>
      <c r="AA57" s="225">
        <v>0</v>
      </c>
      <c r="AB57" s="225">
        <v>0</v>
      </c>
      <c r="AC57" s="225">
        <v>0</v>
      </c>
      <c r="AD57" s="225">
        <v>0</v>
      </c>
      <c r="AE57" s="234">
        <v>0</v>
      </c>
      <c r="AF57" s="225">
        <v>0</v>
      </c>
      <c r="AG57" s="225">
        <v>0</v>
      </c>
      <c r="AH57" s="225">
        <v>0</v>
      </c>
      <c r="AI57" s="225">
        <v>0</v>
      </c>
      <c r="AJ57" s="130">
        <f t="shared" si="4"/>
        <v>2.665</v>
      </c>
      <c r="AK57" s="130">
        <f t="shared" si="0"/>
        <v>0</v>
      </c>
      <c r="AL57" s="130">
        <f t="shared" si="1"/>
        <v>0</v>
      </c>
      <c r="AM57" s="130">
        <f t="shared" si="2"/>
        <v>2.665</v>
      </c>
      <c r="AN57" s="130">
        <f t="shared" si="3"/>
        <v>0</v>
      </c>
    </row>
    <row r="58" spans="1:40" s="226" customFormat="1" ht="78.75" x14ac:dyDescent="0.25">
      <c r="A58" s="231" t="s">
        <v>315</v>
      </c>
      <c r="B58" s="232" t="s">
        <v>481</v>
      </c>
      <c r="C58" s="233" t="s">
        <v>482</v>
      </c>
      <c r="D58" s="221">
        <v>2027</v>
      </c>
      <c r="E58" s="221" t="s">
        <v>466</v>
      </c>
      <c r="F58" s="225" t="s">
        <v>466</v>
      </c>
      <c r="G58" s="225" t="s">
        <v>466</v>
      </c>
      <c r="H58" s="225" t="s">
        <v>466</v>
      </c>
      <c r="I58" s="234">
        <v>3.2509320000000002</v>
      </c>
      <c r="J58" s="225">
        <v>0</v>
      </c>
      <c r="K58" s="234">
        <v>0</v>
      </c>
      <c r="L58" s="225">
        <v>0</v>
      </c>
      <c r="M58" s="225">
        <v>0</v>
      </c>
      <c r="N58" s="225">
        <v>0</v>
      </c>
      <c r="O58" s="225">
        <v>0</v>
      </c>
      <c r="P58" s="234">
        <v>0</v>
      </c>
      <c r="Q58" s="225">
        <v>0</v>
      </c>
      <c r="R58" s="225">
        <v>0</v>
      </c>
      <c r="S58" s="225">
        <v>0</v>
      </c>
      <c r="T58" s="225">
        <v>0</v>
      </c>
      <c r="U58" s="234">
        <v>2.7240000000000002</v>
      </c>
      <c r="V58" s="225">
        <v>0</v>
      </c>
      <c r="W58" s="225">
        <v>0</v>
      </c>
      <c r="X58" s="225">
        <v>2.7240000000000002</v>
      </c>
      <c r="Y58" s="225">
        <v>0</v>
      </c>
      <c r="Z58" s="234">
        <v>0</v>
      </c>
      <c r="AA58" s="225">
        <v>0</v>
      </c>
      <c r="AB58" s="225">
        <v>0</v>
      </c>
      <c r="AC58" s="225">
        <v>0</v>
      </c>
      <c r="AD58" s="225">
        <v>0</v>
      </c>
      <c r="AE58" s="234">
        <v>0</v>
      </c>
      <c r="AF58" s="225">
        <v>0</v>
      </c>
      <c r="AG58" s="225">
        <v>0</v>
      </c>
      <c r="AH58" s="225">
        <v>0</v>
      </c>
      <c r="AI58" s="225">
        <v>0</v>
      </c>
      <c r="AJ58" s="130">
        <f t="shared" si="4"/>
        <v>2.7240000000000002</v>
      </c>
      <c r="AK58" s="130">
        <f t="shared" si="0"/>
        <v>0</v>
      </c>
      <c r="AL58" s="130">
        <f t="shared" si="1"/>
        <v>0</v>
      </c>
      <c r="AM58" s="130">
        <f t="shared" si="2"/>
        <v>2.7240000000000002</v>
      </c>
      <c r="AN58" s="130">
        <f t="shared" si="3"/>
        <v>0</v>
      </c>
    </row>
    <row r="59" spans="1:40" s="238" customFormat="1" ht="47.25" outlineLevel="1" x14ac:dyDescent="0.25">
      <c r="A59" s="231" t="s">
        <v>317</v>
      </c>
      <c r="B59" s="236" t="s">
        <v>318</v>
      </c>
      <c r="C59" s="221" t="s">
        <v>260</v>
      </c>
      <c r="D59" s="237" t="s">
        <v>466</v>
      </c>
      <c r="E59" s="237" t="s">
        <v>466</v>
      </c>
      <c r="F59" s="234" t="s">
        <v>466</v>
      </c>
      <c r="G59" s="234" t="s">
        <v>466</v>
      </c>
      <c r="H59" s="237" t="s">
        <v>466</v>
      </c>
      <c r="I59" s="234" t="s">
        <v>466</v>
      </c>
      <c r="J59" s="234" t="s">
        <v>466</v>
      </c>
      <c r="K59" s="234" t="s">
        <v>466</v>
      </c>
      <c r="L59" s="234" t="s">
        <v>466</v>
      </c>
      <c r="M59" s="234" t="s">
        <v>466</v>
      </c>
      <c r="N59" s="234" t="s">
        <v>466</v>
      </c>
      <c r="O59" s="234" t="s">
        <v>466</v>
      </c>
      <c r="P59" s="234" t="s">
        <v>466</v>
      </c>
      <c r="Q59" s="234" t="s">
        <v>466</v>
      </c>
      <c r="R59" s="234" t="s">
        <v>466</v>
      </c>
      <c r="S59" s="234" t="s">
        <v>466</v>
      </c>
      <c r="T59" s="234" t="s">
        <v>466</v>
      </c>
      <c r="U59" s="234" t="s">
        <v>466</v>
      </c>
      <c r="V59" s="234" t="s">
        <v>466</v>
      </c>
      <c r="W59" s="234" t="s">
        <v>466</v>
      </c>
      <c r="X59" s="234" t="s">
        <v>466</v>
      </c>
      <c r="Y59" s="234" t="s">
        <v>466</v>
      </c>
      <c r="Z59" s="234" t="s">
        <v>466</v>
      </c>
      <c r="AA59" s="234" t="s">
        <v>466</v>
      </c>
      <c r="AB59" s="234" t="s">
        <v>466</v>
      </c>
      <c r="AC59" s="234" t="s">
        <v>466</v>
      </c>
      <c r="AD59" s="234" t="s">
        <v>466</v>
      </c>
      <c r="AE59" s="225" t="s">
        <v>466</v>
      </c>
      <c r="AF59" s="234" t="s">
        <v>466</v>
      </c>
      <c r="AG59" s="234" t="s">
        <v>466</v>
      </c>
      <c r="AH59" s="234" t="s">
        <v>466</v>
      </c>
      <c r="AI59" s="234" t="s">
        <v>466</v>
      </c>
      <c r="AJ59" s="130" t="s">
        <v>466</v>
      </c>
      <c r="AK59" s="130" t="s">
        <v>466</v>
      </c>
      <c r="AL59" s="130" t="s">
        <v>466</v>
      </c>
      <c r="AM59" s="130" t="s">
        <v>466</v>
      </c>
      <c r="AN59" s="130" t="s">
        <v>466</v>
      </c>
    </row>
    <row r="60" spans="1:40" s="238" customFormat="1" ht="78.75" outlineLevel="1" x14ac:dyDescent="0.25">
      <c r="A60" s="231" t="s">
        <v>171</v>
      </c>
      <c r="B60" s="236" t="s">
        <v>319</v>
      </c>
      <c r="C60" s="221" t="s">
        <v>260</v>
      </c>
      <c r="D60" s="237" t="s">
        <v>466</v>
      </c>
      <c r="E60" s="237" t="s">
        <v>466</v>
      </c>
      <c r="F60" s="234" t="s">
        <v>466</v>
      </c>
      <c r="G60" s="234" t="s">
        <v>466</v>
      </c>
      <c r="H60" s="237" t="s">
        <v>466</v>
      </c>
      <c r="I60" s="234" t="s">
        <v>466</v>
      </c>
      <c r="J60" s="225" t="s">
        <v>466</v>
      </c>
      <c r="K60" s="234" t="s">
        <v>466</v>
      </c>
      <c r="L60" s="234" t="s">
        <v>466</v>
      </c>
      <c r="M60" s="234" t="s">
        <v>466</v>
      </c>
      <c r="N60" s="234" t="s">
        <v>466</v>
      </c>
      <c r="O60" s="234" t="s">
        <v>466</v>
      </c>
      <c r="P60" s="234" t="s">
        <v>466</v>
      </c>
      <c r="Q60" s="234" t="s">
        <v>466</v>
      </c>
      <c r="R60" s="234" t="s">
        <v>466</v>
      </c>
      <c r="S60" s="234" t="s">
        <v>466</v>
      </c>
      <c r="T60" s="234" t="s">
        <v>466</v>
      </c>
      <c r="U60" s="234" t="s">
        <v>466</v>
      </c>
      <c r="V60" s="234" t="s">
        <v>466</v>
      </c>
      <c r="W60" s="234" t="s">
        <v>466</v>
      </c>
      <c r="X60" s="234" t="s">
        <v>466</v>
      </c>
      <c r="Y60" s="234" t="s">
        <v>466</v>
      </c>
      <c r="Z60" s="234" t="s">
        <v>466</v>
      </c>
      <c r="AA60" s="234" t="s">
        <v>466</v>
      </c>
      <c r="AB60" s="234" t="s">
        <v>466</v>
      </c>
      <c r="AC60" s="234" t="s">
        <v>466</v>
      </c>
      <c r="AD60" s="234" t="s">
        <v>466</v>
      </c>
      <c r="AE60" s="225" t="s">
        <v>466</v>
      </c>
      <c r="AF60" s="234" t="s">
        <v>466</v>
      </c>
      <c r="AG60" s="234" t="s">
        <v>466</v>
      </c>
      <c r="AH60" s="234" t="s">
        <v>466</v>
      </c>
      <c r="AI60" s="234" t="s">
        <v>466</v>
      </c>
      <c r="AJ60" s="130" t="s">
        <v>466</v>
      </c>
      <c r="AK60" s="130" t="s">
        <v>466</v>
      </c>
      <c r="AL60" s="130" t="s">
        <v>466</v>
      </c>
      <c r="AM60" s="130" t="s">
        <v>466</v>
      </c>
      <c r="AN60" s="130" t="s">
        <v>466</v>
      </c>
    </row>
    <row r="61" spans="1:40" s="238" customFormat="1" ht="78.75" outlineLevel="1" x14ac:dyDescent="0.25">
      <c r="A61" s="231" t="s">
        <v>320</v>
      </c>
      <c r="B61" s="236" t="s">
        <v>321</v>
      </c>
      <c r="C61" s="221" t="s">
        <v>260</v>
      </c>
      <c r="D61" s="237" t="s">
        <v>466</v>
      </c>
      <c r="E61" s="237" t="s">
        <v>466</v>
      </c>
      <c r="F61" s="234" t="s">
        <v>466</v>
      </c>
      <c r="G61" s="234" t="s">
        <v>466</v>
      </c>
      <c r="H61" s="237" t="s">
        <v>466</v>
      </c>
      <c r="I61" s="234" t="s">
        <v>466</v>
      </c>
      <c r="J61" s="225" t="s">
        <v>466</v>
      </c>
      <c r="K61" s="234" t="s">
        <v>466</v>
      </c>
      <c r="L61" s="234" t="s">
        <v>466</v>
      </c>
      <c r="M61" s="234" t="s">
        <v>466</v>
      </c>
      <c r="N61" s="234" t="s">
        <v>466</v>
      </c>
      <c r="O61" s="234" t="s">
        <v>466</v>
      </c>
      <c r="P61" s="234" t="s">
        <v>466</v>
      </c>
      <c r="Q61" s="234" t="s">
        <v>466</v>
      </c>
      <c r="R61" s="234" t="s">
        <v>466</v>
      </c>
      <c r="S61" s="234" t="s">
        <v>466</v>
      </c>
      <c r="T61" s="234" t="s">
        <v>466</v>
      </c>
      <c r="U61" s="234" t="s">
        <v>466</v>
      </c>
      <c r="V61" s="234" t="s">
        <v>466</v>
      </c>
      <c r="W61" s="234" t="s">
        <v>466</v>
      </c>
      <c r="X61" s="234" t="s">
        <v>466</v>
      </c>
      <c r="Y61" s="234" t="s">
        <v>466</v>
      </c>
      <c r="Z61" s="234" t="s">
        <v>466</v>
      </c>
      <c r="AA61" s="234" t="s">
        <v>466</v>
      </c>
      <c r="AB61" s="234" t="s">
        <v>466</v>
      </c>
      <c r="AC61" s="234" t="s">
        <v>466</v>
      </c>
      <c r="AD61" s="234" t="s">
        <v>466</v>
      </c>
      <c r="AE61" s="225" t="s">
        <v>466</v>
      </c>
      <c r="AF61" s="234" t="s">
        <v>466</v>
      </c>
      <c r="AG61" s="234" t="s">
        <v>466</v>
      </c>
      <c r="AH61" s="234" t="s">
        <v>466</v>
      </c>
      <c r="AI61" s="234" t="s">
        <v>466</v>
      </c>
      <c r="AJ61" s="130" t="s">
        <v>466</v>
      </c>
      <c r="AK61" s="130" t="s">
        <v>466</v>
      </c>
      <c r="AL61" s="130" t="s">
        <v>466</v>
      </c>
      <c r="AM61" s="130" t="s">
        <v>466</v>
      </c>
      <c r="AN61" s="130" t="s">
        <v>466</v>
      </c>
    </row>
    <row r="62" spans="1:40" s="238" customFormat="1" ht="63" outlineLevel="1" x14ac:dyDescent="0.25">
      <c r="A62" s="231" t="s">
        <v>322</v>
      </c>
      <c r="B62" s="58" t="s">
        <v>483</v>
      </c>
      <c r="C62" s="221" t="s">
        <v>260</v>
      </c>
      <c r="D62" s="237" t="s">
        <v>466</v>
      </c>
      <c r="E62" s="237" t="s">
        <v>466</v>
      </c>
      <c r="F62" s="234" t="s">
        <v>466</v>
      </c>
      <c r="G62" s="234" t="s">
        <v>466</v>
      </c>
      <c r="H62" s="237" t="s">
        <v>466</v>
      </c>
      <c r="I62" s="234" t="s">
        <v>466</v>
      </c>
      <c r="J62" s="225" t="s">
        <v>466</v>
      </c>
      <c r="K62" s="234" t="s">
        <v>466</v>
      </c>
      <c r="L62" s="234" t="s">
        <v>466</v>
      </c>
      <c r="M62" s="234" t="s">
        <v>466</v>
      </c>
      <c r="N62" s="234" t="s">
        <v>466</v>
      </c>
      <c r="O62" s="234" t="s">
        <v>466</v>
      </c>
      <c r="P62" s="234" t="s">
        <v>466</v>
      </c>
      <c r="Q62" s="234" t="s">
        <v>466</v>
      </c>
      <c r="R62" s="234" t="s">
        <v>466</v>
      </c>
      <c r="S62" s="234" t="s">
        <v>466</v>
      </c>
      <c r="T62" s="234" t="s">
        <v>466</v>
      </c>
      <c r="U62" s="234" t="s">
        <v>466</v>
      </c>
      <c r="V62" s="234" t="s">
        <v>466</v>
      </c>
      <c r="W62" s="234" t="s">
        <v>466</v>
      </c>
      <c r="X62" s="234" t="s">
        <v>466</v>
      </c>
      <c r="Y62" s="234" t="s">
        <v>466</v>
      </c>
      <c r="Z62" s="234" t="s">
        <v>466</v>
      </c>
      <c r="AA62" s="234" t="s">
        <v>466</v>
      </c>
      <c r="AB62" s="234" t="s">
        <v>466</v>
      </c>
      <c r="AC62" s="234" t="s">
        <v>466</v>
      </c>
      <c r="AD62" s="234" t="s">
        <v>466</v>
      </c>
      <c r="AE62" s="225" t="s">
        <v>466</v>
      </c>
      <c r="AF62" s="234" t="s">
        <v>466</v>
      </c>
      <c r="AG62" s="234" t="s">
        <v>466</v>
      </c>
      <c r="AH62" s="234" t="s">
        <v>466</v>
      </c>
      <c r="AI62" s="234" t="s">
        <v>466</v>
      </c>
      <c r="AJ62" s="130" t="s">
        <v>466</v>
      </c>
      <c r="AK62" s="130" t="s">
        <v>466</v>
      </c>
      <c r="AL62" s="130" t="s">
        <v>466</v>
      </c>
      <c r="AM62" s="130" t="s">
        <v>466</v>
      </c>
      <c r="AN62" s="130" t="s">
        <v>466</v>
      </c>
    </row>
    <row r="63" spans="1:40" s="238" customFormat="1" ht="47.25" outlineLevel="1" x14ac:dyDescent="0.25">
      <c r="A63" s="231" t="s">
        <v>172</v>
      </c>
      <c r="B63" s="236" t="s">
        <v>484</v>
      </c>
      <c r="C63" s="221" t="s">
        <v>260</v>
      </c>
      <c r="D63" s="237" t="s">
        <v>466</v>
      </c>
      <c r="E63" s="237" t="s">
        <v>466</v>
      </c>
      <c r="F63" s="234" t="s">
        <v>466</v>
      </c>
      <c r="G63" s="234" t="s">
        <v>466</v>
      </c>
      <c r="H63" s="237" t="s">
        <v>466</v>
      </c>
      <c r="I63" s="234" t="s">
        <v>466</v>
      </c>
      <c r="J63" s="225" t="s">
        <v>466</v>
      </c>
      <c r="K63" s="234" t="s">
        <v>466</v>
      </c>
      <c r="L63" s="234" t="s">
        <v>466</v>
      </c>
      <c r="M63" s="234" t="s">
        <v>466</v>
      </c>
      <c r="N63" s="234" t="s">
        <v>466</v>
      </c>
      <c r="O63" s="234" t="s">
        <v>466</v>
      </c>
      <c r="P63" s="234" t="s">
        <v>466</v>
      </c>
      <c r="Q63" s="234" t="s">
        <v>466</v>
      </c>
      <c r="R63" s="234" t="s">
        <v>466</v>
      </c>
      <c r="S63" s="234" t="s">
        <v>466</v>
      </c>
      <c r="T63" s="234" t="s">
        <v>466</v>
      </c>
      <c r="U63" s="234" t="s">
        <v>466</v>
      </c>
      <c r="V63" s="234" t="s">
        <v>466</v>
      </c>
      <c r="W63" s="234" t="s">
        <v>466</v>
      </c>
      <c r="X63" s="234" t="s">
        <v>466</v>
      </c>
      <c r="Y63" s="234" t="s">
        <v>466</v>
      </c>
      <c r="Z63" s="234" t="s">
        <v>466</v>
      </c>
      <c r="AA63" s="234" t="s">
        <v>466</v>
      </c>
      <c r="AB63" s="234" t="s">
        <v>466</v>
      </c>
      <c r="AC63" s="234" t="s">
        <v>466</v>
      </c>
      <c r="AD63" s="234" t="s">
        <v>466</v>
      </c>
      <c r="AE63" s="225" t="s">
        <v>466</v>
      </c>
      <c r="AF63" s="234" t="s">
        <v>466</v>
      </c>
      <c r="AG63" s="234" t="s">
        <v>466</v>
      </c>
      <c r="AH63" s="234" t="s">
        <v>466</v>
      </c>
      <c r="AI63" s="234" t="s">
        <v>466</v>
      </c>
      <c r="AJ63" s="130" t="s">
        <v>466</v>
      </c>
      <c r="AK63" s="130" t="s">
        <v>466</v>
      </c>
      <c r="AL63" s="130" t="s">
        <v>466</v>
      </c>
      <c r="AM63" s="130" t="s">
        <v>466</v>
      </c>
      <c r="AN63" s="130" t="s">
        <v>466</v>
      </c>
    </row>
    <row r="64" spans="1:40" s="238" customFormat="1" ht="47.25" outlineLevel="1" x14ac:dyDescent="0.25">
      <c r="A64" s="231" t="s">
        <v>323</v>
      </c>
      <c r="B64" s="236" t="s">
        <v>324</v>
      </c>
      <c r="C64" s="221" t="s">
        <v>260</v>
      </c>
      <c r="D64" s="237" t="s">
        <v>466</v>
      </c>
      <c r="E64" s="237" t="s">
        <v>466</v>
      </c>
      <c r="F64" s="234" t="s">
        <v>466</v>
      </c>
      <c r="G64" s="234" t="s">
        <v>466</v>
      </c>
      <c r="H64" s="237" t="s">
        <v>466</v>
      </c>
      <c r="I64" s="234" t="s">
        <v>466</v>
      </c>
      <c r="J64" s="225" t="s">
        <v>466</v>
      </c>
      <c r="K64" s="234" t="s">
        <v>466</v>
      </c>
      <c r="L64" s="234" t="s">
        <v>466</v>
      </c>
      <c r="M64" s="234" t="s">
        <v>466</v>
      </c>
      <c r="N64" s="234" t="s">
        <v>466</v>
      </c>
      <c r="O64" s="234" t="s">
        <v>466</v>
      </c>
      <c r="P64" s="234" t="s">
        <v>466</v>
      </c>
      <c r="Q64" s="234" t="s">
        <v>466</v>
      </c>
      <c r="R64" s="234" t="s">
        <v>466</v>
      </c>
      <c r="S64" s="234" t="s">
        <v>466</v>
      </c>
      <c r="T64" s="234" t="s">
        <v>466</v>
      </c>
      <c r="U64" s="234" t="s">
        <v>466</v>
      </c>
      <c r="V64" s="234" t="s">
        <v>466</v>
      </c>
      <c r="W64" s="234" t="s">
        <v>466</v>
      </c>
      <c r="X64" s="234" t="s">
        <v>466</v>
      </c>
      <c r="Y64" s="234" t="s">
        <v>466</v>
      </c>
      <c r="Z64" s="234" t="s">
        <v>466</v>
      </c>
      <c r="AA64" s="234" t="s">
        <v>466</v>
      </c>
      <c r="AB64" s="234" t="s">
        <v>466</v>
      </c>
      <c r="AC64" s="234" t="s">
        <v>466</v>
      </c>
      <c r="AD64" s="234" t="s">
        <v>466</v>
      </c>
      <c r="AE64" s="225" t="s">
        <v>466</v>
      </c>
      <c r="AF64" s="234" t="s">
        <v>466</v>
      </c>
      <c r="AG64" s="234" t="s">
        <v>466</v>
      </c>
      <c r="AH64" s="234" t="s">
        <v>466</v>
      </c>
      <c r="AI64" s="234" t="s">
        <v>466</v>
      </c>
      <c r="AJ64" s="130" t="s">
        <v>466</v>
      </c>
      <c r="AK64" s="130" t="s">
        <v>466</v>
      </c>
      <c r="AL64" s="130" t="s">
        <v>466</v>
      </c>
      <c r="AM64" s="130" t="s">
        <v>466</v>
      </c>
      <c r="AN64" s="130" t="s">
        <v>466</v>
      </c>
    </row>
    <row r="65" spans="1:40" s="244" customFormat="1" ht="45.75" customHeight="1" x14ac:dyDescent="0.25">
      <c r="A65" s="57" t="s">
        <v>325</v>
      </c>
      <c r="B65" s="240" t="s">
        <v>326</v>
      </c>
      <c r="C65" s="241" t="s">
        <v>260</v>
      </c>
      <c r="D65" s="242" t="s">
        <v>466</v>
      </c>
      <c r="E65" s="243" t="s">
        <v>466</v>
      </c>
      <c r="F65" s="243" t="s">
        <v>466</v>
      </c>
      <c r="G65" s="243" t="s">
        <v>466</v>
      </c>
      <c r="H65" s="243" t="s">
        <v>466</v>
      </c>
      <c r="I65" s="243">
        <v>0</v>
      </c>
      <c r="J65" s="243">
        <v>0</v>
      </c>
      <c r="K65" s="243">
        <v>2.2189999999999999</v>
      </c>
      <c r="L65" s="243">
        <v>0</v>
      </c>
      <c r="M65" s="243">
        <v>0</v>
      </c>
      <c r="N65" s="243">
        <v>2.2189999999999999</v>
      </c>
      <c r="O65" s="243">
        <v>0</v>
      </c>
      <c r="P65" s="243">
        <v>0.437</v>
      </c>
      <c r="Q65" s="243">
        <v>0</v>
      </c>
      <c r="R65" s="243">
        <v>0</v>
      </c>
      <c r="S65" s="243">
        <v>0.437</v>
      </c>
      <c r="T65" s="243">
        <v>0</v>
      </c>
      <c r="U65" s="243">
        <v>1.6819999999999999</v>
      </c>
      <c r="V65" s="243">
        <v>0</v>
      </c>
      <c r="W65" s="243">
        <v>0</v>
      </c>
      <c r="X65" s="243">
        <v>1.6819999999999999</v>
      </c>
      <c r="Y65" s="243">
        <v>0</v>
      </c>
      <c r="Z65" s="243">
        <v>9.827</v>
      </c>
      <c r="AA65" s="243">
        <v>0</v>
      </c>
      <c r="AB65" s="243">
        <v>0</v>
      </c>
      <c r="AC65" s="243">
        <v>9.827</v>
      </c>
      <c r="AD65" s="243">
        <v>0</v>
      </c>
      <c r="AE65" s="243">
        <v>10.116350000000001</v>
      </c>
      <c r="AF65" s="243">
        <v>0</v>
      </c>
      <c r="AG65" s="243">
        <v>0</v>
      </c>
      <c r="AH65" s="243">
        <v>10.116350000000001</v>
      </c>
      <c r="AI65" s="243">
        <v>0</v>
      </c>
      <c r="AJ65" s="135">
        <f t="shared" si="4"/>
        <v>24.28135</v>
      </c>
      <c r="AK65" s="135">
        <f t="shared" si="0"/>
        <v>0</v>
      </c>
      <c r="AL65" s="135">
        <f t="shared" si="1"/>
        <v>0</v>
      </c>
      <c r="AM65" s="135">
        <f t="shared" si="2"/>
        <v>24.28135</v>
      </c>
      <c r="AN65" s="135">
        <f t="shared" si="3"/>
        <v>0</v>
      </c>
    </row>
    <row r="66" spans="1:40" s="226" customFormat="1" ht="41.25" customHeight="1" x14ac:dyDescent="0.25">
      <c r="A66" s="231" t="s">
        <v>325</v>
      </c>
      <c r="B66" s="236" t="s">
        <v>485</v>
      </c>
      <c r="C66" s="239" t="s">
        <v>486</v>
      </c>
      <c r="D66" s="221">
        <v>2024</v>
      </c>
      <c r="E66" s="221">
        <v>2029</v>
      </c>
      <c r="F66" s="225" t="s">
        <v>466</v>
      </c>
      <c r="G66" s="225" t="s">
        <v>466</v>
      </c>
      <c r="H66" s="225" t="s">
        <v>466</v>
      </c>
      <c r="I66" s="237" t="s">
        <v>466</v>
      </c>
      <c r="J66" s="225">
        <v>0</v>
      </c>
      <c r="K66" s="234">
        <v>0</v>
      </c>
      <c r="L66" s="225">
        <v>0</v>
      </c>
      <c r="M66" s="225">
        <v>0</v>
      </c>
      <c r="N66" s="225">
        <v>0</v>
      </c>
      <c r="O66" s="225">
        <v>0</v>
      </c>
      <c r="P66" s="234">
        <v>0.32200000000000001</v>
      </c>
      <c r="Q66" s="225">
        <v>0</v>
      </c>
      <c r="R66" s="225">
        <v>0</v>
      </c>
      <c r="S66" s="225">
        <v>0.32200000000000001</v>
      </c>
      <c r="T66" s="225">
        <v>0</v>
      </c>
      <c r="U66" s="234">
        <v>0</v>
      </c>
      <c r="V66" s="225">
        <v>0</v>
      </c>
      <c r="W66" s="225">
        <v>0</v>
      </c>
      <c r="X66" s="225">
        <v>0</v>
      </c>
      <c r="Y66" s="225">
        <v>0</v>
      </c>
      <c r="Z66" s="234">
        <v>0</v>
      </c>
      <c r="AA66" s="225">
        <v>0</v>
      </c>
      <c r="AB66" s="225">
        <v>0</v>
      </c>
      <c r="AC66" s="225">
        <v>0</v>
      </c>
      <c r="AD66" s="225">
        <v>0</v>
      </c>
      <c r="AE66" s="234">
        <v>0.432</v>
      </c>
      <c r="AF66" s="225">
        <v>0</v>
      </c>
      <c r="AG66" s="225">
        <v>0</v>
      </c>
      <c r="AH66" s="225">
        <v>0.432</v>
      </c>
      <c r="AI66" s="225">
        <v>0</v>
      </c>
      <c r="AJ66" s="130">
        <f t="shared" si="4"/>
        <v>0.754</v>
      </c>
      <c r="AK66" s="130">
        <f t="shared" si="0"/>
        <v>0</v>
      </c>
      <c r="AL66" s="130">
        <f t="shared" si="1"/>
        <v>0</v>
      </c>
      <c r="AM66" s="130">
        <f t="shared" si="2"/>
        <v>0.754</v>
      </c>
      <c r="AN66" s="130">
        <f t="shared" si="3"/>
        <v>0</v>
      </c>
    </row>
    <row r="67" spans="1:40" s="226" customFormat="1" ht="41.25" customHeight="1" x14ac:dyDescent="0.25">
      <c r="A67" s="231" t="s">
        <v>325</v>
      </c>
      <c r="B67" s="236" t="s">
        <v>487</v>
      </c>
      <c r="C67" s="239" t="s">
        <v>488</v>
      </c>
      <c r="D67" s="221">
        <v>2025</v>
      </c>
      <c r="E67" s="221">
        <v>2025</v>
      </c>
      <c r="F67" s="225" t="s">
        <v>466</v>
      </c>
      <c r="G67" s="225" t="s">
        <v>466</v>
      </c>
      <c r="H67" s="225" t="s">
        <v>466</v>
      </c>
      <c r="I67" s="237" t="s">
        <v>466</v>
      </c>
      <c r="J67" s="225">
        <v>0</v>
      </c>
      <c r="K67" s="234">
        <v>1.956</v>
      </c>
      <c r="L67" s="225">
        <v>0</v>
      </c>
      <c r="M67" s="225">
        <v>0</v>
      </c>
      <c r="N67" s="225">
        <v>1.956</v>
      </c>
      <c r="O67" s="225">
        <v>0</v>
      </c>
      <c r="P67" s="234">
        <v>0</v>
      </c>
      <c r="Q67" s="225">
        <v>0</v>
      </c>
      <c r="R67" s="225">
        <v>0</v>
      </c>
      <c r="S67" s="225">
        <v>0</v>
      </c>
      <c r="T67" s="225">
        <v>0</v>
      </c>
      <c r="U67" s="234">
        <v>0</v>
      </c>
      <c r="V67" s="225">
        <v>0</v>
      </c>
      <c r="W67" s="225">
        <v>0</v>
      </c>
      <c r="X67" s="225">
        <v>0</v>
      </c>
      <c r="Y67" s="225">
        <v>0</v>
      </c>
      <c r="Z67" s="234">
        <v>0</v>
      </c>
      <c r="AA67" s="225">
        <v>0</v>
      </c>
      <c r="AB67" s="225">
        <v>0</v>
      </c>
      <c r="AC67" s="225">
        <v>0</v>
      </c>
      <c r="AD67" s="225">
        <v>0</v>
      </c>
      <c r="AE67" s="234">
        <v>0</v>
      </c>
      <c r="AF67" s="225">
        <v>0</v>
      </c>
      <c r="AG67" s="225">
        <v>0</v>
      </c>
      <c r="AH67" s="225">
        <v>0</v>
      </c>
      <c r="AI67" s="225">
        <v>0</v>
      </c>
      <c r="AJ67" s="130">
        <f t="shared" si="4"/>
        <v>1.956</v>
      </c>
      <c r="AK67" s="130">
        <f t="shared" si="0"/>
        <v>0</v>
      </c>
      <c r="AL67" s="130">
        <f t="shared" si="1"/>
        <v>0</v>
      </c>
      <c r="AM67" s="130">
        <f t="shared" si="2"/>
        <v>1.956</v>
      </c>
      <c r="AN67" s="130">
        <f t="shared" si="3"/>
        <v>0</v>
      </c>
    </row>
    <row r="68" spans="1:40" s="226" customFormat="1" ht="62.25" customHeight="1" x14ac:dyDescent="0.25">
      <c r="A68" s="231" t="s">
        <v>325</v>
      </c>
      <c r="B68" s="236" t="s">
        <v>489</v>
      </c>
      <c r="C68" s="239" t="s">
        <v>490</v>
      </c>
      <c r="D68" s="221">
        <v>2025</v>
      </c>
      <c r="E68" s="221" t="s">
        <v>466</v>
      </c>
      <c r="F68" s="225" t="s">
        <v>466</v>
      </c>
      <c r="G68" s="225" t="s">
        <v>466</v>
      </c>
      <c r="H68" s="225" t="s">
        <v>466</v>
      </c>
      <c r="I68" s="237" t="s">
        <v>466</v>
      </c>
      <c r="J68" s="225">
        <v>0</v>
      </c>
      <c r="K68" s="234">
        <v>0.26300000000000001</v>
      </c>
      <c r="L68" s="225">
        <v>0</v>
      </c>
      <c r="M68" s="225">
        <v>0</v>
      </c>
      <c r="N68" s="225">
        <v>0.26300000000000001</v>
      </c>
      <c r="O68" s="225">
        <v>0</v>
      </c>
      <c r="P68" s="234">
        <v>0.115</v>
      </c>
      <c r="Q68" s="225">
        <v>0</v>
      </c>
      <c r="R68" s="225">
        <v>0</v>
      </c>
      <c r="S68" s="225">
        <v>0.115</v>
      </c>
      <c r="T68" s="225">
        <v>0</v>
      </c>
      <c r="U68" s="234">
        <v>1.9E-2</v>
      </c>
      <c r="V68" s="225">
        <v>0</v>
      </c>
      <c r="W68" s="225">
        <v>0</v>
      </c>
      <c r="X68" s="225">
        <v>1.9E-2</v>
      </c>
      <c r="Y68" s="225">
        <v>0</v>
      </c>
      <c r="Z68" s="234">
        <v>6.3E-2</v>
      </c>
      <c r="AA68" s="225">
        <v>0</v>
      </c>
      <c r="AB68" s="225">
        <v>0</v>
      </c>
      <c r="AC68" s="225">
        <v>6.3E-2</v>
      </c>
      <c r="AD68" s="225">
        <v>0</v>
      </c>
      <c r="AE68" s="234">
        <v>1.8849999999999999E-2</v>
      </c>
      <c r="AF68" s="225">
        <v>0</v>
      </c>
      <c r="AG68" s="225">
        <v>0</v>
      </c>
      <c r="AH68" s="225">
        <v>1.8849999999999999E-2</v>
      </c>
      <c r="AI68" s="225">
        <v>0</v>
      </c>
      <c r="AJ68" s="130">
        <f t="shared" si="4"/>
        <v>0.47885</v>
      </c>
      <c r="AK68" s="130">
        <f t="shared" si="0"/>
        <v>0</v>
      </c>
      <c r="AL68" s="130">
        <f t="shared" si="1"/>
        <v>0</v>
      </c>
      <c r="AM68" s="130">
        <f t="shared" si="2"/>
        <v>0.47885</v>
      </c>
      <c r="AN68" s="130">
        <f t="shared" si="3"/>
        <v>0</v>
      </c>
    </row>
    <row r="69" spans="1:40" s="226" customFormat="1" ht="41.25" customHeight="1" x14ac:dyDescent="0.25">
      <c r="A69" s="231" t="s">
        <v>325</v>
      </c>
      <c r="B69" s="236" t="s">
        <v>491</v>
      </c>
      <c r="C69" s="239" t="s">
        <v>492</v>
      </c>
      <c r="D69" s="221">
        <v>2027</v>
      </c>
      <c r="E69" s="221" t="s">
        <v>466</v>
      </c>
      <c r="F69" s="225" t="s">
        <v>466</v>
      </c>
      <c r="G69" s="225" t="s">
        <v>466</v>
      </c>
      <c r="H69" s="225" t="s">
        <v>466</v>
      </c>
      <c r="I69" s="237" t="s">
        <v>466</v>
      </c>
      <c r="J69" s="225">
        <v>0</v>
      </c>
      <c r="K69" s="234">
        <v>0</v>
      </c>
      <c r="L69" s="225">
        <v>0</v>
      </c>
      <c r="M69" s="225">
        <v>0</v>
      </c>
      <c r="N69" s="225">
        <v>0</v>
      </c>
      <c r="O69" s="225">
        <v>0</v>
      </c>
      <c r="P69" s="234">
        <v>0</v>
      </c>
      <c r="Q69" s="225">
        <v>0</v>
      </c>
      <c r="R69" s="225">
        <v>0</v>
      </c>
      <c r="S69" s="225">
        <v>0</v>
      </c>
      <c r="T69" s="225">
        <v>0</v>
      </c>
      <c r="U69" s="234">
        <v>1.663</v>
      </c>
      <c r="V69" s="225">
        <v>0</v>
      </c>
      <c r="W69" s="225">
        <v>0</v>
      </c>
      <c r="X69" s="225">
        <v>1.663</v>
      </c>
      <c r="Y69" s="225">
        <v>0</v>
      </c>
      <c r="Z69" s="234">
        <v>0</v>
      </c>
      <c r="AA69" s="225">
        <v>0</v>
      </c>
      <c r="AB69" s="225">
        <v>0</v>
      </c>
      <c r="AC69" s="225">
        <v>0</v>
      </c>
      <c r="AD69" s="225">
        <v>0</v>
      </c>
      <c r="AE69" s="234">
        <v>0</v>
      </c>
      <c r="AF69" s="225">
        <v>0</v>
      </c>
      <c r="AG69" s="225">
        <v>0</v>
      </c>
      <c r="AH69" s="225">
        <v>0</v>
      </c>
      <c r="AI69" s="225">
        <v>0</v>
      </c>
      <c r="AJ69" s="130">
        <f t="shared" si="4"/>
        <v>1.663</v>
      </c>
      <c r="AK69" s="130">
        <f t="shared" si="0"/>
        <v>0</v>
      </c>
      <c r="AL69" s="130">
        <f t="shared" si="1"/>
        <v>0</v>
      </c>
      <c r="AM69" s="130">
        <f t="shared" si="2"/>
        <v>1.663</v>
      </c>
      <c r="AN69" s="130">
        <f t="shared" si="3"/>
        <v>0</v>
      </c>
    </row>
    <row r="70" spans="1:40" s="226" customFormat="1" ht="57.75" customHeight="1" x14ac:dyDescent="0.25">
      <c r="A70" s="231" t="s">
        <v>325</v>
      </c>
      <c r="B70" s="236" t="s">
        <v>493</v>
      </c>
      <c r="C70" s="239" t="s">
        <v>494</v>
      </c>
      <c r="D70" s="221">
        <v>2028</v>
      </c>
      <c r="E70" s="221" t="s">
        <v>466</v>
      </c>
      <c r="F70" s="225" t="s">
        <v>466</v>
      </c>
      <c r="G70" s="225" t="s">
        <v>466</v>
      </c>
      <c r="H70" s="225" t="s">
        <v>466</v>
      </c>
      <c r="I70" s="237" t="s">
        <v>466</v>
      </c>
      <c r="J70" s="225">
        <v>0</v>
      </c>
      <c r="K70" s="234">
        <v>0</v>
      </c>
      <c r="L70" s="225">
        <v>0</v>
      </c>
      <c r="M70" s="225">
        <v>0</v>
      </c>
      <c r="N70" s="225">
        <v>0</v>
      </c>
      <c r="O70" s="225">
        <v>0</v>
      </c>
      <c r="P70" s="234">
        <v>0</v>
      </c>
      <c r="Q70" s="225">
        <v>0</v>
      </c>
      <c r="R70" s="225">
        <v>0</v>
      </c>
      <c r="S70" s="225">
        <v>0</v>
      </c>
      <c r="T70" s="225">
        <v>0</v>
      </c>
      <c r="U70" s="234">
        <v>0</v>
      </c>
      <c r="V70" s="225">
        <v>0</v>
      </c>
      <c r="W70" s="225">
        <v>0</v>
      </c>
      <c r="X70" s="225">
        <v>0</v>
      </c>
      <c r="Y70" s="225">
        <v>0</v>
      </c>
      <c r="Z70" s="234">
        <v>9.7639999999999993</v>
      </c>
      <c r="AA70" s="225">
        <v>0</v>
      </c>
      <c r="AB70" s="225">
        <v>0</v>
      </c>
      <c r="AC70" s="225">
        <v>9.7639999999999993</v>
      </c>
      <c r="AD70" s="225">
        <v>0</v>
      </c>
      <c r="AE70" s="234">
        <v>0</v>
      </c>
      <c r="AF70" s="225">
        <v>0</v>
      </c>
      <c r="AG70" s="225">
        <v>0</v>
      </c>
      <c r="AH70" s="225">
        <v>0</v>
      </c>
      <c r="AI70" s="225">
        <v>0</v>
      </c>
      <c r="AJ70" s="130">
        <f t="shared" si="4"/>
        <v>9.7639999999999993</v>
      </c>
      <c r="AK70" s="130">
        <f t="shared" si="0"/>
        <v>0</v>
      </c>
      <c r="AL70" s="130">
        <f t="shared" si="1"/>
        <v>0</v>
      </c>
      <c r="AM70" s="130">
        <f t="shared" si="2"/>
        <v>9.7639999999999993</v>
      </c>
      <c r="AN70" s="130">
        <f t="shared" si="3"/>
        <v>0</v>
      </c>
    </row>
    <row r="71" spans="1:40" s="226" customFormat="1" ht="41.25" customHeight="1" x14ac:dyDescent="0.25">
      <c r="A71" s="231" t="s">
        <v>325</v>
      </c>
      <c r="B71" s="236" t="s">
        <v>495</v>
      </c>
      <c r="C71" s="239" t="s">
        <v>496</v>
      </c>
      <c r="D71" s="221">
        <v>2029</v>
      </c>
      <c r="E71" s="221" t="s">
        <v>466</v>
      </c>
      <c r="F71" s="225" t="s">
        <v>466</v>
      </c>
      <c r="G71" s="225" t="s">
        <v>466</v>
      </c>
      <c r="H71" s="225" t="s">
        <v>466</v>
      </c>
      <c r="I71" s="237" t="s">
        <v>466</v>
      </c>
      <c r="J71" s="225">
        <v>0</v>
      </c>
      <c r="K71" s="234">
        <v>0</v>
      </c>
      <c r="L71" s="225">
        <v>0</v>
      </c>
      <c r="M71" s="225">
        <v>0</v>
      </c>
      <c r="N71" s="225">
        <v>0</v>
      </c>
      <c r="O71" s="225">
        <v>0</v>
      </c>
      <c r="P71" s="234">
        <v>0</v>
      </c>
      <c r="Q71" s="225">
        <v>0</v>
      </c>
      <c r="R71" s="225">
        <v>0</v>
      </c>
      <c r="S71" s="225">
        <v>0</v>
      </c>
      <c r="T71" s="225">
        <v>0</v>
      </c>
      <c r="U71" s="234">
        <v>0</v>
      </c>
      <c r="V71" s="225">
        <v>0</v>
      </c>
      <c r="W71" s="225">
        <v>0</v>
      </c>
      <c r="X71" s="225">
        <v>0</v>
      </c>
      <c r="Y71" s="225">
        <v>0</v>
      </c>
      <c r="Z71" s="234">
        <v>0</v>
      </c>
      <c r="AA71" s="225">
        <v>0</v>
      </c>
      <c r="AB71" s="225">
        <v>0</v>
      </c>
      <c r="AC71" s="225">
        <v>0</v>
      </c>
      <c r="AD71" s="225">
        <v>0</v>
      </c>
      <c r="AE71" s="234">
        <v>9.6654999999999998</v>
      </c>
      <c r="AF71" s="225">
        <v>0</v>
      </c>
      <c r="AG71" s="225">
        <v>0</v>
      </c>
      <c r="AH71" s="225">
        <v>9.6654999999999998</v>
      </c>
      <c r="AI71" s="225">
        <v>0</v>
      </c>
      <c r="AJ71" s="130">
        <f t="shared" si="4"/>
        <v>9.6654999999999998</v>
      </c>
      <c r="AK71" s="130">
        <f t="shared" si="0"/>
        <v>0</v>
      </c>
      <c r="AL71" s="130">
        <f t="shared" si="1"/>
        <v>0</v>
      </c>
      <c r="AM71" s="130">
        <f t="shared" si="2"/>
        <v>9.6654999999999998</v>
      </c>
      <c r="AN71" s="130">
        <f t="shared" si="3"/>
        <v>0</v>
      </c>
    </row>
    <row r="72" spans="1:40" x14ac:dyDescent="0.25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44"/>
      <c r="L72" s="44"/>
      <c r="M72" s="44"/>
      <c r="N72" s="44"/>
      <c r="O72" s="44"/>
      <c r="P72" s="44"/>
      <c r="Q72" s="44"/>
      <c r="R72" s="44"/>
      <c r="S72" s="44"/>
      <c r="T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</row>
    <row r="73" spans="1:40" x14ac:dyDescent="0.25">
      <c r="A73" s="153"/>
      <c r="B73" s="153"/>
      <c r="C73" s="153"/>
      <c r="D73" s="153"/>
      <c r="E73" s="153"/>
      <c r="F73" s="153"/>
      <c r="G73" s="153"/>
      <c r="H73" s="153"/>
      <c r="I73" s="153"/>
      <c r="J73" s="153"/>
      <c r="K73" s="44"/>
      <c r="L73" s="44"/>
      <c r="M73" s="44"/>
      <c r="N73" s="44"/>
      <c r="O73" s="44"/>
      <c r="P73" s="44"/>
      <c r="Q73" s="44"/>
      <c r="R73" s="44"/>
      <c r="S73" s="44"/>
      <c r="T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</row>
    <row r="74" spans="1:40" x14ac:dyDescent="0.25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40"/>
      <c r="L74" s="40"/>
      <c r="M74" s="40"/>
      <c r="N74" s="40"/>
      <c r="O74" s="40"/>
      <c r="P74" s="40"/>
      <c r="Q74" s="40"/>
      <c r="R74" s="40"/>
      <c r="S74" s="40"/>
      <c r="T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1:40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40" x14ac:dyDescent="0.25">
      <c r="I76" s="24"/>
    </row>
    <row r="77" spans="1:40" x14ac:dyDescent="0.25">
      <c r="A77" s="154"/>
      <c r="B77" s="154"/>
      <c r="C77" s="154"/>
      <c r="D77" s="154"/>
      <c r="E77" s="154"/>
      <c r="F77" s="154"/>
      <c r="G77" s="154"/>
      <c r="H77" s="154"/>
      <c r="I77" s="24"/>
    </row>
    <row r="78" spans="1:40" x14ac:dyDescent="0.25">
      <c r="A78" s="154"/>
      <c r="B78" s="154"/>
      <c r="C78" s="154"/>
      <c r="D78" s="154"/>
      <c r="E78" s="154"/>
      <c r="F78" s="154"/>
      <c r="G78" s="154"/>
      <c r="H78" s="154"/>
      <c r="I78" s="24"/>
    </row>
    <row r="79" spans="1:40" x14ac:dyDescent="0.25">
      <c r="A79" s="159"/>
      <c r="B79" s="159"/>
      <c r="C79" s="159"/>
      <c r="D79" s="159"/>
      <c r="E79" s="159"/>
      <c r="F79" s="159"/>
      <c r="G79" s="159"/>
      <c r="H79" s="159"/>
    </row>
    <row r="80" spans="1:40" x14ac:dyDescent="0.25">
      <c r="B80" s="156"/>
      <c r="C80" s="156"/>
      <c r="D80" s="156"/>
      <c r="E80" s="156"/>
      <c r="F80" s="156"/>
      <c r="G80" s="156"/>
      <c r="H80" s="156"/>
      <c r="I80" s="156"/>
    </row>
    <row r="81" spans="2:9" x14ac:dyDescent="0.25">
      <c r="B81" s="160"/>
      <c r="C81" s="160"/>
      <c r="D81" s="160"/>
      <c r="E81" s="160"/>
      <c r="F81" s="160"/>
      <c r="G81" s="160"/>
      <c r="H81" s="160"/>
      <c r="I81" s="160"/>
    </row>
    <row r="82" spans="2:9" x14ac:dyDescent="0.25">
      <c r="B82" s="156"/>
      <c r="C82" s="156"/>
      <c r="D82" s="156"/>
      <c r="E82" s="156"/>
      <c r="F82" s="156"/>
      <c r="G82" s="156"/>
      <c r="H82" s="156"/>
      <c r="I82" s="156"/>
    </row>
    <row r="83" spans="2:9" x14ac:dyDescent="0.25">
      <c r="B83" s="157"/>
      <c r="C83" s="157"/>
      <c r="D83" s="157"/>
      <c r="E83" s="157"/>
      <c r="F83" s="157"/>
      <c r="G83" s="157"/>
      <c r="H83" s="157"/>
      <c r="I83" s="157"/>
    </row>
    <row r="84" spans="2:9" x14ac:dyDescent="0.25">
      <c r="B84" s="14"/>
    </row>
    <row r="85" spans="2:9" x14ac:dyDescent="0.25">
      <c r="B85" s="158"/>
      <c r="C85" s="158"/>
      <c r="D85" s="158"/>
      <c r="E85" s="158"/>
      <c r="F85" s="158"/>
      <c r="G85" s="158"/>
      <c r="H85" s="158"/>
      <c r="I85" s="158"/>
    </row>
  </sheetData>
  <mergeCells count="32">
    <mergeCell ref="B82:I82"/>
    <mergeCell ref="B83:I83"/>
    <mergeCell ref="B85:I85"/>
    <mergeCell ref="A77:H77"/>
    <mergeCell ref="A78:H78"/>
    <mergeCell ref="A79:H79"/>
    <mergeCell ref="B80:I80"/>
    <mergeCell ref="B81:I81"/>
    <mergeCell ref="AJ11:AN11"/>
    <mergeCell ref="A73:J73"/>
    <mergeCell ref="A74:J74"/>
    <mergeCell ref="K11:O11"/>
    <mergeCell ref="AE11:AI11"/>
    <mergeCell ref="A72:J72"/>
    <mergeCell ref="U11:Y11"/>
    <mergeCell ref="Z11:AD11"/>
    <mergeCell ref="AG2:AN2"/>
    <mergeCell ref="A4:AI4"/>
    <mergeCell ref="A7:AI7"/>
    <mergeCell ref="E10:E11"/>
    <mergeCell ref="A8:AI8"/>
    <mergeCell ref="I10:I11"/>
    <mergeCell ref="J10:J11"/>
    <mergeCell ref="K10:AN10"/>
    <mergeCell ref="A5:AI5"/>
    <mergeCell ref="B10:B12"/>
    <mergeCell ref="C10:C12"/>
    <mergeCell ref="A10:A12"/>
    <mergeCell ref="D10:D12"/>
    <mergeCell ref="F10:H10"/>
    <mergeCell ref="F11:H11"/>
    <mergeCell ref="P11:T11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26" firstPageNumber="3" fitToWidth="2" orientation="landscape" useFirstPageNumber="1" r:id="rId1"/>
  <headerFooter>
    <oddHeader>&amp;C&amp;16&amp;P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F71"/>
  <sheetViews>
    <sheetView view="pageBreakPreview" zoomScale="55" zoomScaleNormal="85" zoomScaleSheetLayoutView="55" workbookViewId="0">
      <selection activeCell="D9" sqref="D9:AL9"/>
    </sheetView>
  </sheetViews>
  <sheetFormatPr defaultColWidth="9" defaultRowHeight="15.75" x14ac:dyDescent="0.25"/>
  <cols>
    <col min="1" max="1" width="12" style="84" customWidth="1"/>
    <col min="2" max="2" width="46.875" style="105" customWidth="1"/>
    <col min="3" max="3" width="13.875" style="105" customWidth="1"/>
    <col min="4" max="6" width="7.375" style="84" customWidth="1"/>
    <col min="7" max="7" width="9.75" style="84" customWidth="1"/>
    <col min="8" max="9" width="7.375" style="84" customWidth="1"/>
    <col min="10" max="15" width="7.75" style="84" customWidth="1"/>
    <col min="16" max="16" width="11.25" style="84" customWidth="1"/>
    <col min="17" max="21" width="7.75" style="84" customWidth="1"/>
    <col min="22" max="22" width="10.625" style="84" customWidth="1"/>
    <col min="23" max="30" width="7.75" style="84" customWidth="1"/>
    <col min="31" max="31" width="9" style="84" customWidth="1"/>
    <col min="32" max="41" width="7.75" style="84" customWidth="1"/>
    <col min="42" max="42" width="2.625" style="84" customWidth="1"/>
    <col min="43" max="16384" width="9" style="83"/>
  </cols>
  <sheetData>
    <row r="1" spans="1:58" ht="18.75" x14ac:dyDescent="0.25">
      <c r="AG1" s="138" t="s">
        <v>439</v>
      </c>
      <c r="AH1" s="138"/>
      <c r="AI1" s="138"/>
      <c r="AJ1" s="138"/>
      <c r="AK1" s="138"/>
      <c r="AL1" s="138"/>
      <c r="AM1" s="138"/>
      <c r="AO1" s="34"/>
    </row>
    <row r="2" spans="1:58" ht="18.75" x14ac:dyDescent="0.3">
      <c r="AG2" s="138" t="s">
        <v>461</v>
      </c>
      <c r="AH2" s="138"/>
      <c r="AI2" s="138"/>
      <c r="AJ2" s="138"/>
      <c r="AK2" s="138"/>
      <c r="AL2" s="138"/>
      <c r="AM2" s="138"/>
      <c r="AO2" s="35"/>
    </row>
    <row r="3" spans="1:58" ht="21.75" customHeight="1" x14ac:dyDescent="0.25">
      <c r="A3" s="194" t="s">
        <v>131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</row>
    <row r="4" spans="1:58" ht="25.5" customHeight="1" x14ac:dyDescent="0.25">
      <c r="A4" s="195" t="s">
        <v>132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</row>
    <row r="5" spans="1:58" ht="17.25" customHeight="1" x14ac:dyDescent="0.25">
      <c r="A5" s="106"/>
      <c r="B5" s="107"/>
      <c r="C5" s="107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29"/>
      <c r="AC5" s="129"/>
      <c r="AD5" s="129"/>
      <c r="AE5" s="129"/>
      <c r="AF5" s="129"/>
      <c r="AG5" s="129"/>
      <c r="AH5" s="106"/>
      <c r="AI5" s="106"/>
      <c r="AJ5" s="106"/>
      <c r="AK5" s="106"/>
      <c r="AL5" s="106"/>
      <c r="AM5" s="106"/>
      <c r="AN5" s="106"/>
      <c r="AO5" s="106"/>
    </row>
    <row r="6" spans="1:58" ht="18.75" x14ac:dyDescent="0.25">
      <c r="A6" s="191" t="str">
        <f>'2'!A6:S6</f>
        <v xml:space="preserve">Филиал "Северо-Кавказский" АО "Оборонэнерго" 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</row>
    <row r="7" spans="1:58" x14ac:dyDescent="0.25">
      <c r="A7" s="144" t="s">
        <v>137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</row>
    <row r="8" spans="1:58" x14ac:dyDescent="0.25"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32"/>
      <c r="AC8" s="132"/>
      <c r="AD8" s="132"/>
      <c r="AE8" s="132"/>
      <c r="AF8" s="132"/>
      <c r="AG8" s="132"/>
    </row>
    <row r="9" spans="1:58" s="263" customFormat="1" ht="19.5" customHeight="1" x14ac:dyDescent="0.25">
      <c r="A9" s="340" t="s">
        <v>63</v>
      </c>
      <c r="B9" s="340" t="s">
        <v>18</v>
      </c>
      <c r="C9" s="341" t="s">
        <v>434</v>
      </c>
      <c r="D9" s="342" t="s">
        <v>129</v>
      </c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336"/>
      <c r="AN9" s="336"/>
      <c r="AO9" s="336"/>
      <c r="AP9" s="336"/>
      <c r="AQ9" s="336"/>
      <c r="AR9" s="336"/>
      <c r="AS9" s="336"/>
      <c r="AT9" s="336"/>
      <c r="AU9" s="336"/>
      <c r="AV9" s="336"/>
      <c r="AW9" s="336"/>
      <c r="AX9" s="336"/>
      <c r="AY9" s="336"/>
      <c r="AZ9" s="336"/>
      <c r="BA9" s="336"/>
      <c r="BB9" s="336"/>
      <c r="BC9" s="336"/>
      <c r="BD9" s="336"/>
      <c r="BE9" s="336"/>
      <c r="BF9" s="336"/>
    </row>
    <row r="10" spans="1:58" s="263" customFormat="1" ht="24.75" customHeight="1" x14ac:dyDescent="0.25">
      <c r="A10" s="343"/>
      <c r="B10" s="343"/>
      <c r="C10" s="341"/>
      <c r="D10" s="342" t="s">
        <v>1</v>
      </c>
      <c r="E10" s="342"/>
      <c r="F10" s="342"/>
      <c r="G10" s="342"/>
      <c r="H10" s="342"/>
      <c r="I10" s="342"/>
      <c r="J10" s="342"/>
      <c r="K10" s="342" t="s">
        <v>2</v>
      </c>
      <c r="L10" s="342"/>
      <c r="M10" s="342"/>
      <c r="N10" s="342"/>
      <c r="O10" s="342"/>
      <c r="P10" s="342"/>
      <c r="Q10" s="342"/>
      <c r="R10" s="342" t="s">
        <v>3</v>
      </c>
      <c r="S10" s="342"/>
      <c r="T10" s="342"/>
      <c r="U10" s="342"/>
      <c r="V10" s="342"/>
      <c r="W10" s="342"/>
      <c r="X10" s="342"/>
      <c r="Y10" s="342" t="s">
        <v>4</v>
      </c>
      <c r="Z10" s="342"/>
      <c r="AA10" s="342"/>
      <c r="AB10" s="342"/>
      <c r="AC10" s="342"/>
      <c r="AD10" s="342"/>
      <c r="AE10" s="342"/>
      <c r="AF10" s="341" t="s">
        <v>542</v>
      </c>
      <c r="AG10" s="341"/>
      <c r="AH10" s="341"/>
      <c r="AI10" s="341"/>
      <c r="AJ10" s="341"/>
      <c r="AK10" s="341"/>
      <c r="AL10" s="341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  <c r="BC10" s="336"/>
      <c r="BD10" s="336"/>
      <c r="BE10" s="336"/>
      <c r="BF10" s="336"/>
    </row>
    <row r="11" spans="1:58" s="263" customFormat="1" ht="43.5" customHeight="1" x14ac:dyDescent="0.25">
      <c r="A11" s="343"/>
      <c r="B11" s="343"/>
      <c r="C11" s="341"/>
      <c r="D11" s="344" t="s">
        <v>28</v>
      </c>
      <c r="E11" s="342" t="s">
        <v>27</v>
      </c>
      <c r="F11" s="342"/>
      <c r="G11" s="342"/>
      <c r="H11" s="342"/>
      <c r="I11" s="342"/>
      <c r="J11" s="342"/>
      <c r="K11" s="344" t="s">
        <v>28</v>
      </c>
      <c r="L11" s="341" t="s">
        <v>27</v>
      </c>
      <c r="M11" s="341"/>
      <c r="N11" s="341"/>
      <c r="O11" s="341"/>
      <c r="P11" s="341"/>
      <c r="Q11" s="341"/>
      <c r="R11" s="344" t="s">
        <v>28</v>
      </c>
      <c r="S11" s="341" t="s">
        <v>27</v>
      </c>
      <c r="T11" s="341"/>
      <c r="U11" s="341"/>
      <c r="V11" s="341"/>
      <c r="W11" s="341"/>
      <c r="X11" s="341"/>
      <c r="Y11" s="344" t="s">
        <v>28</v>
      </c>
      <c r="Z11" s="341" t="s">
        <v>27</v>
      </c>
      <c r="AA11" s="341"/>
      <c r="AB11" s="341"/>
      <c r="AC11" s="341"/>
      <c r="AD11" s="341"/>
      <c r="AE11" s="341"/>
      <c r="AF11" s="344" t="s">
        <v>28</v>
      </c>
      <c r="AG11" s="341" t="s">
        <v>27</v>
      </c>
      <c r="AH11" s="341"/>
      <c r="AI11" s="341"/>
      <c r="AJ11" s="341"/>
      <c r="AK11" s="341"/>
      <c r="AL11" s="341"/>
      <c r="AQ11" s="336"/>
      <c r="AR11" s="336"/>
      <c r="AS11" s="336"/>
      <c r="AT11" s="336"/>
      <c r="AU11" s="336"/>
      <c r="AV11" s="336"/>
      <c r="AW11" s="336"/>
      <c r="AX11" s="336"/>
      <c r="AY11" s="336"/>
      <c r="AZ11" s="336"/>
      <c r="BA11" s="336"/>
      <c r="BB11" s="336"/>
      <c r="BC11" s="336"/>
      <c r="BD11" s="336"/>
      <c r="BE11" s="336"/>
      <c r="BF11" s="336"/>
    </row>
    <row r="12" spans="1:58" s="263" customFormat="1" ht="87.75" customHeight="1" x14ac:dyDescent="0.25">
      <c r="A12" s="345"/>
      <c r="B12" s="345"/>
      <c r="C12" s="341"/>
      <c r="D12" s="346" t="s">
        <v>12</v>
      </c>
      <c r="E12" s="346" t="s">
        <v>12</v>
      </c>
      <c r="F12" s="347" t="s">
        <v>435</v>
      </c>
      <c r="G12" s="347" t="s">
        <v>436</v>
      </c>
      <c r="H12" s="347" t="s">
        <v>437</v>
      </c>
      <c r="I12" s="347" t="s">
        <v>438</v>
      </c>
      <c r="J12" s="347" t="s">
        <v>543</v>
      </c>
      <c r="K12" s="346" t="s">
        <v>12</v>
      </c>
      <c r="L12" s="346" t="s">
        <v>12</v>
      </c>
      <c r="M12" s="347" t="s">
        <v>435</v>
      </c>
      <c r="N12" s="347" t="s">
        <v>436</v>
      </c>
      <c r="O12" s="347" t="s">
        <v>437</v>
      </c>
      <c r="P12" s="347" t="s">
        <v>438</v>
      </c>
      <c r="Q12" s="347" t="s">
        <v>543</v>
      </c>
      <c r="R12" s="346" t="s">
        <v>12</v>
      </c>
      <c r="S12" s="346" t="s">
        <v>12</v>
      </c>
      <c r="T12" s="347" t="s">
        <v>435</v>
      </c>
      <c r="U12" s="347" t="s">
        <v>436</v>
      </c>
      <c r="V12" s="347" t="s">
        <v>437</v>
      </c>
      <c r="W12" s="347" t="s">
        <v>438</v>
      </c>
      <c r="X12" s="347" t="s">
        <v>543</v>
      </c>
      <c r="Y12" s="346" t="s">
        <v>12</v>
      </c>
      <c r="Z12" s="346" t="s">
        <v>12</v>
      </c>
      <c r="AA12" s="347" t="s">
        <v>435</v>
      </c>
      <c r="AB12" s="347" t="s">
        <v>436</v>
      </c>
      <c r="AC12" s="347" t="s">
        <v>437</v>
      </c>
      <c r="AD12" s="347" t="s">
        <v>438</v>
      </c>
      <c r="AE12" s="347" t="s">
        <v>543</v>
      </c>
      <c r="AF12" s="346" t="s">
        <v>12</v>
      </c>
      <c r="AG12" s="346" t="s">
        <v>12</v>
      </c>
      <c r="AH12" s="347" t="s">
        <v>435</v>
      </c>
      <c r="AI12" s="347" t="s">
        <v>436</v>
      </c>
      <c r="AJ12" s="347" t="s">
        <v>437</v>
      </c>
      <c r="AK12" s="347" t="s">
        <v>438</v>
      </c>
      <c r="AL12" s="347" t="s">
        <v>543</v>
      </c>
      <c r="AQ12" s="336"/>
      <c r="AR12" s="336"/>
      <c r="AS12" s="336"/>
      <c r="AT12" s="336"/>
      <c r="AU12" s="336"/>
      <c r="AV12" s="336"/>
      <c r="AW12" s="336"/>
      <c r="AX12" s="336"/>
      <c r="AY12" s="336"/>
      <c r="AZ12" s="336"/>
      <c r="BA12" s="336"/>
      <c r="BB12" s="336"/>
      <c r="BC12" s="336"/>
      <c r="BD12" s="336"/>
      <c r="BE12" s="336"/>
      <c r="BF12" s="336"/>
    </row>
    <row r="13" spans="1:58" s="263" customFormat="1" x14ac:dyDescent="0.25">
      <c r="A13" s="348">
        <v>1</v>
      </c>
      <c r="B13" s="350">
        <v>2</v>
      </c>
      <c r="C13" s="348">
        <v>3</v>
      </c>
      <c r="D13" s="349" t="s">
        <v>39</v>
      </c>
      <c r="E13" s="349" t="s">
        <v>40</v>
      </c>
      <c r="F13" s="349" t="s">
        <v>41</v>
      </c>
      <c r="G13" s="349" t="s">
        <v>42</v>
      </c>
      <c r="H13" s="349" t="s">
        <v>43</v>
      </c>
      <c r="I13" s="349" t="s">
        <v>44</v>
      </c>
      <c r="J13" s="349" t="s">
        <v>67</v>
      </c>
      <c r="K13" s="349" t="s">
        <v>68</v>
      </c>
      <c r="L13" s="349" t="s">
        <v>69</v>
      </c>
      <c r="M13" s="349" t="s">
        <v>70</v>
      </c>
      <c r="N13" s="349" t="s">
        <v>71</v>
      </c>
      <c r="O13" s="349" t="s">
        <v>72</v>
      </c>
      <c r="P13" s="349" t="s">
        <v>73</v>
      </c>
      <c r="Q13" s="349" t="s">
        <v>74</v>
      </c>
      <c r="R13" s="349" t="s">
        <v>75</v>
      </c>
      <c r="S13" s="349" t="s">
        <v>76</v>
      </c>
      <c r="T13" s="349" t="s">
        <v>77</v>
      </c>
      <c r="U13" s="349" t="s">
        <v>78</v>
      </c>
      <c r="V13" s="349" t="s">
        <v>79</v>
      </c>
      <c r="W13" s="349" t="s">
        <v>80</v>
      </c>
      <c r="X13" s="349" t="s">
        <v>118</v>
      </c>
      <c r="Y13" s="349" t="s">
        <v>81</v>
      </c>
      <c r="Z13" s="349" t="s">
        <v>82</v>
      </c>
      <c r="AA13" s="349" t="s">
        <v>83</v>
      </c>
      <c r="AB13" s="349" t="s">
        <v>84</v>
      </c>
      <c r="AC13" s="349" t="s">
        <v>85</v>
      </c>
      <c r="AD13" s="349" t="s">
        <v>86</v>
      </c>
      <c r="AE13" s="349" t="s">
        <v>119</v>
      </c>
      <c r="AF13" s="349" t="s">
        <v>32</v>
      </c>
      <c r="AG13" s="349" t="s">
        <v>35</v>
      </c>
      <c r="AH13" s="349" t="s">
        <v>47</v>
      </c>
      <c r="AI13" s="349" t="s">
        <v>50</v>
      </c>
      <c r="AJ13" s="349" t="s">
        <v>53</v>
      </c>
      <c r="AK13" s="349" t="s">
        <v>54</v>
      </c>
      <c r="AL13" s="349" t="s">
        <v>544</v>
      </c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6"/>
      <c r="BB13" s="336"/>
      <c r="BC13" s="336"/>
      <c r="BD13" s="336"/>
      <c r="BE13" s="336"/>
      <c r="BF13" s="336"/>
    </row>
    <row r="14" spans="1:58" s="263" customFormat="1" ht="40.5" customHeight="1" x14ac:dyDescent="0.25">
      <c r="A14" s="258" t="s">
        <v>259</v>
      </c>
      <c r="B14" s="259" t="s">
        <v>465</v>
      </c>
      <c r="C14" s="260" t="s">
        <v>260</v>
      </c>
      <c r="D14" s="334">
        <v>0</v>
      </c>
      <c r="E14" s="335">
        <v>0</v>
      </c>
      <c r="F14" s="334">
        <v>0</v>
      </c>
      <c r="G14" s="334">
        <v>0</v>
      </c>
      <c r="H14" s="334">
        <v>0</v>
      </c>
      <c r="I14" s="334">
        <v>0</v>
      </c>
      <c r="J14" s="334">
        <v>0</v>
      </c>
      <c r="K14" s="334">
        <v>0</v>
      </c>
      <c r="L14" s="335">
        <v>0</v>
      </c>
      <c r="M14" s="334">
        <v>0</v>
      </c>
      <c r="N14" s="334">
        <v>0</v>
      </c>
      <c r="O14" s="334">
        <v>0</v>
      </c>
      <c r="P14" s="334">
        <v>0</v>
      </c>
      <c r="Q14" s="334">
        <v>0</v>
      </c>
      <c r="R14" s="334">
        <v>0</v>
      </c>
      <c r="S14" s="335">
        <v>0</v>
      </c>
      <c r="T14" s="334">
        <v>0</v>
      </c>
      <c r="U14" s="334">
        <v>0</v>
      </c>
      <c r="V14" s="334">
        <v>0</v>
      </c>
      <c r="W14" s="334">
        <v>0</v>
      </c>
      <c r="X14" s="334">
        <v>0</v>
      </c>
      <c r="Y14" s="334">
        <v>0</v>
      </c>
      <c r="Z14" s="335">
        <v>11.742525946349055</v>
      </c>
      <c r="AA14" s="334">
        <v>0</v>
      </c>
      <c r="AB14" s="334">
        <v>0</v>
      </c>
      <c r="AC14" s="334">
        <v>0</v>
      </c>
      <c r="AD14" s="334">
        <v>0</v>
      </c>
      <c r="AE14" s="334">
        <v>26</v>
      </c>
      <c r="AF14" s="334">
        <v>0</v>
      </c>
      <c r="AG14" s="335">
        <v>11.742525946349055</v>
      </c>
      <c r="AH14" s="334">
        <v>0</v>
      </c>
      <c r="AI14" s="334">
        <v>0</v>
      </c>
      <c r="AJ14" s="334">
        <v>0</v>
      </c>
      <c r="AK14" s="334">
        <v>0</v>
      </c>
      <c r="AL14" s="334">
        <v>26</v>
      </c>
      <c r="AQ14" s="336"/>
      <c r="AR14" s="336"/>
      <c r="AS14" s="336"/>
      <c r="AT14" s="336"/>
      <c r="AU14" s="336"/>
      <c r="AV14" s="336"/>
      <c r="AW14" s="336"/>
      <c r="AX14" s="336"/>
      <c r="AY14" s="336"/>
      <c r="AZ14" s="336"/>
      <c r="BA14" s="336"/>
      <c r="BB14" s="336"/>
      <c r="BC14" s="336"/>
      <c r="BD14" s="336"/>
      <c r="BE14" s="336"/>
      <c r="BF14" s="336"/>
    </row>
    <row r="15" spans="1:58" s="263" customFormat="1" ht="40.5" customHeight="1" x14ac:dyDescent="0.25">
      <c r="A15" s="258" t="s">
        <v>261</v>
      </c>
      <c r="B15" s="259" t="s">
        <v>262</v>
      </c>
      <c r="C15" s="260" t="s">
        <v>260</v>
      </c>
      <c r="D15" s="334">
        <v>0</v>
      </c>
      <c r="E15" s="334">
        <v>0</v>
      </c>
      <c r="F15" s="334">
        <v>0</v>
      </c>
      <c r="G15" s="334">
        <v>0</v>
      </c>
      <c r="H15" s="334">
        <v>0</v>
      </c>
      <c r="I15" s="334">
        <v>0</v>
      </c>
      <c r="J15" s="334">
        <v>0</v>
      </c>
      <c r="K15" s="334">
        <v>0</v>
      </c>
      <c r="L15" s="334">
        <v>0</v>
      </c>
      <c r="M15" s="334">
        <v>0</v>
      </c>
      <c r="N15" s="334">
        <v>0</v>
      </c>
      <c r="O15" s="334">
        <v>0</v>
      </c>
      <c r="P15" s="334">
        <v>0</v>
      </c>
      <c r="Q15" s="334">
        <v>0</v>
      </c>
      <c r="R15" s="334">
        <v>0</v>
      </c>
      <c r="S15" s="334">
        <v>0</v>
      </c>
      <c r="T15" s="334">
        <v>0</v>
      </c>
      <c r="U15" s="334">
        <v>0</v>
      </c>
      <c r="V15" s="334">
        <v>0</v>
      </c>
      <c r="W15" s="334">
        <v>0</v>
      </c>
      <c r="X15" s="334">
        <v>0</v>
      </c>
      <c r="Y15" s="334">
        <v>0</v>
      </c>
      <c r="Z15" s="334">
        <v>0</v>
      </c>
      <c r="AA15" s="334">
        <v>0</v>
      </c>
      <c r="AB15" s="334">
        <v>0</v>
      </c>
      <c r="AC15" s="334">
        <v>0</v>
      </c>
      <c r="AD15" s="334">
        <v>0</v>
      </c>
      <c r="AE15" s="334">
        <v>0</v>
      </c>
      <c r="AF15" s="334">
        <v>0</v>
      </c>
      <c r="AG15" s="334">
        <v>0</v>
      </c>
      <c r="AH15" s="334">
        <v>0</v>
      </c>
      <c r="AI15" s="334">
        <v>0</v>
      </c>
      <c r="AJ15" s="261">
        <v>0</v>
      </c>
      <c r="AK15" s="330">
        <v>0</v>
      </c>
      <c r="AL15" s="334">
        <v>0</v>
      </c>
      <c r="AQ15" s="336"/>
      <c r="AR15" s="336"/>
      <c r="AS15" s="336"/>
      <c r="AT15" s="336"/>
      <c r="AU15" s="336"/>
      <c r="AV15" s="336"/>
      <c r="AW15" s="336"/>
      <c r="AX15" s="336"/>
      <c r="AY15" s="336"/>
      <c r="AZ15" s="336"/>
      <c r="BA15" s="336"/>
      <c r="BB15" s="336"/>
      <c r="BC15" s="336"/>
      <c r="BD15" s="336"/>
      <c r="BE15" s="336"/>
      <c r="BF15" s="336"/>
    </row>
    <row r="16" spans="1:58" s="263" customFormat="1" ht="40.5" customHeight="1" x14ac:dyDescent="0.25">
      <c r="A16" s="258" t="s">
        <v>263</v>
      </c>
      <c r="B16" s="259" t="s">
        <v>264</v>
      </c>
      <c r="C16" s="260" t="s">
        <v>260</v>
      </c>
      <c r="D16" s="334">
        <v>0</v>
      </c>
      <c r="E16" s="334">
        <v>0</v>
      </c>
      <c r="F16" s="334">
        <v>0</v>
      </c>
      <c r="G16" s="334">
        <v>0</v>
      </c>
      <c r="H16" s="334">
        <v>0</v>
      </c>
      <c r="I16" s="334">
        <v>0</v>
      </c>
      <c r="J16" s="334">
        <v>0</v>
      </c>
      <c r="K16" s="334">
        <v>0</v>
      </c>
      <c r="L16" s="334">
        <v>0</v>
      </c>
      <c r="M16" s="334">
        <v>0</v>
      </c>
      <c r="N16" s="334">
        <v>0</v>
      </c>
      <c r="O16" s="334">
        <v>0</v>
      </c>
      <c r="P16" s="334">
        <v>0</v>
      </c>
      <c r="Q16" s="334">
        <v>0</v>
      </c>
      <c r="R16" s="334">
        <v>0</v>
      </c>
      <c r="S16" s="334">
        <v>0</v>
      </c>
      <c r="T16" s="334">
        <v>0</v>
      </c>
      <c r="U16" s="334">
        <v>0</v>
      </c>
      <c r="V16" s="334">
        <v>0</v>
      </c>
      <c r="W16" s="334">
        <v>0</v>
      </c>
      <c r="X16" s="334">
        <v>0</v>
      </c>
      <c r="Y16" s="334">
        <v>0</v>
      </c>
      <c r="Z16" s="334">
        <v>11.314074999999999</v>
      </c>
      <c r="AA16" s="334">
        <v>0</v>
      </c>
      <c r="AB16" s="334">
        <v>0</v>
      </c>
      <c r="AC16" s="334">
        <v>0</v>
      </c>
      <c r="AD16" s="334">
        <v>0</v>
      </c>
      <c r="AE16" s="334">
        <v>24</v>
      </c>
      <c r="AF16" s="334">
        <v>0</v>
      </c>
      <c r="AG16" s="334">
        <v>11.314074999999999</v>
      </c>
      <c r="AH16" s="334">
        <v>0</v>
      </c>
      <c r="AI16" s="334">
        <v>0</v>
      </c>
      <c r="AJ16" s="334">
        <v>0</v>
      </c>
      <c r="AK16" s="334">
        <v>0</v>
      </c>
      <c r="AL16" s="334">
        <v>24</v>
      </c>
      <c r="AQ16" s="336"/>
      <c r="AR16" s="336"/>
      <c r="AS16" s="336"/>
      <c r="AT16" s="336"/>
      <c r="AU16" s="336"/>
      <c r="AV16" s="336"/>
      <c r="AW16" s="336"/>
      <c r="AX16" s="336"/>
      <c r="AY16" s="336"/>
      <c r="AZ16" s="336"/>
      <c r="BA16" s="336"/>
      <c r="BB16" s="336"/>
      <c r="BC16" s="336"/>
      <c r="BD16" s="336"/>
      <c r="BE16" s="336"/>
      <c r="BF16" s="336"/>
    </row>
    <row r="17" spans="1:58" s="263" customFormat="1" ht="52.5" customHeight="1" x14ac:dyDescent="0.25">
      <c r="A17" s="258" t="s">
        <v>265</v>
      </c>
      <c r="B17" s="259" t="s">
        <v>266</v>
      </c>
      <c r="C17" s="260" t="s">
        <v>260</v>
      </c>
      <c r="D17" s="334">
        <v>0</v>
      </c>
      <c r="E17" s="334">
        <v>0</v>
      </c>
      <c r="F17" s="334">
        <v>0</v>
      </c>
      <c r="G17" s="334">
        <v>0</v>
      </c>
      <c r="H17" s="334">
        <v>0</v>
      </c>
      <c r="I17" s="334">
        <v>0</v>
      </c>
      <c r="J17" s="334">
        <v>0</v>
      </c>
      <c r="K17" s="334">
        <v>0</v>
      </c>
      <c r="L17" s="334">
        <v>0</v>
      </c>
      <c r="M17" s="334">
        <v>0</v>
      </c>
      <c r="N17" s="334">
        <v>0</v>
      </c>
      <c r="O17" s="334">
        <v>0</v>
      </c>
      <c r="P17" s="334">
        <v>0</v>
      </c>
      <c r="Q17" s="334">
        <v>0</v>
      </c>
      <c r="R17" s="334">
        <v>0</v>
      </c>
      <c r="S17" s="334">
        <v>0</v>
      </c>
      <c r="T17" s="334">
        <v>0</v>
      </c>
      <c r="U17" s="334">
        <v>0</v>
      </c>
      <c r="V17" s="334">
        <v>0</v>
      </c>
      <c r="W17" s="334">
        <v>0</v>
      </c>
      <c r="X17" s="334">
        <v>0</v>
      </c>
      <c r="Y17" s="334">
        <v>0</v>
      </c>
      <c r="Z17" s="334">
        <v>0</v>
      </c>
      <c r="AA17" s="334">
        <v>0</v>
      </c>
      <c r="AB17" s="334">
        <v>0</v>
      </c>
      <c r="AC17" s="334">
        <v>0</v>
      </c>
      <c r="AD17" s="334">
        <v>0</v>
      </c>
      <c r="AE17" s="334">
        <v>0</v>
      </c>
      <c r="AF17" s="334">
        <v>0</v>
      </c>
      <c r="AG17" s="334">
        <v>0</v>
      </c>
      <c r="AH17" s="334">
        <v>0</v>
      </c>
      <c r="AI17" s="334">
        <v>0</v>
      </c>
      <c r="AJ17" s="334">
        <v>0</v>
      </c>
      <c r="AK17" s="334">
        <v>0</v>
      </c>
      <c r="AL17" s="334">
        <v>0</v>
      </c>
      <c r="AQ17" s="336"/>
      <c r="AR17" s="336"/>
      <c r="AS17" s="336"/>
      <c r="AT17" s="336"/>
      <c r="AU17" s="336"/>
      <c r="AV17" s="336"/>
      <c r="AW17" s="336"/>
      <c r="AX17" s="336"/>
      <c r="AY17" s="336"/>
      <c r="AZ17" s="336"/>
      <c r="BA17" s="336"/>
      <c r="BB17" s="336"/>
      <c r="BC17" s="336"/>
      <c r="BD17" s="336"/>
      <c r="BE17" s="336"/>
      <c r="BF17" s="336"/>
    </row>
    <row r="18" spans="1:58" s="263" customFormat="1" ht="40.5" customHeight="1" x14ac:dyDescent="0.25">
      <c r="A18" s="258" t="s">
        <v>267</v>
      </c>
      <c r="B18" s="259" t="s">
        <v>268</v>
      </c>
      <c r="C18" s="260" t="s">
        <v>260</v>
      </c>
      <c r="D18" s="334">
        <v>0</v>
      </c>
      <c r="E18" s="334">
        <v>0</v>
      </c>
      <c r="F18" s="334">
        <v>0</v>
      </c>
      <c r="G18" s="334">
        <v>0</v>
      </c>
      <c r="H18" s="334">
        <v>0</v>
      </c>
      <c r="I18" s="334">
        <v>0</v>
      </c>
      <c r="J18" s="334">
        <v>0</v>
      </c>
      <c r="K18" s="334">
        <v>0</v>
      </c>
      <c r="L18" s="334">
        <v>0</v>
      </c>
      <c r="M18" s="334">
        <v>0</v>
      </c>
      <c r="N18" s="334">
        <v>0</v>
      </c>
      <c r="O18" s="334">
        <v>0</v>
      </c>
      <c r="P18" s="334">
        <v>0</v>
      </c>
      <c r="Q18" s="334">
        <v>0</v>
      </c>
      <c r="R18" s="334">
        <v>0</v>
      </c>
      <c r="S18" s="334">
        <v>0</v>
      </c>
      <c r="T18" s="334">
        <v>0</v>
      </c>
      <c r="U18" s="334">
        <v>0</v>
      </c>
      <c r="V18" s="334">
        <v>0</v>
      </c>
      <c r="W18" s="334">
        <v>0</v>
      </c>
      <c r="X18" s="334">
        <v>0</v>
      </c>
      <c r="Y18" s="334">
        <v>0</v>
      </c>
      <c r="Z18" s="334">
        <v>0</v>
      </c>
      <c r="AA18" s="334">
        <v>0</v>
      </c>
      <c r="AB18" s="334">
        <v>0</v>
      </c>
      <c r="AC18" s="334">
        <v>0</v>
      </c>
      <c r="AD18" s="334">
        <v>0</v>
      </c>
      <c r="AE18" s="334">
        <v>0</v>
      </c>
      <c r="AF18" s="334">
        <v>0</v>
      </c>
      <c r="AG18" s="334">
        <v>0</v>
      </c>
      <c r="AH18" s="334">
        <v>0</v>
      </c>
      <c r="AI18" s="334">
        <v>0</v>
      </c>
      <c r="AJ18" s="334">
        <v>0</v>
      </c>
      <c r="AK18" s="334">
        <v>0</v>
      </c>
      <c r="AL18" s="334">
        <v>0</v>
      </c>
      <c r="AQ18" s="336"/>
      <c r="AR18" s="336"/>
      <c r="AS18" s="336"/>
      <c r="AT18" s="336"/>
      <c r="AU18" s="336"/>
      <c r="AV18" s="336"/>
      <c r="AW18" s="336"/>
      <c r="AX18" s="336"/>
      <c r="AY18" s="336"/>
      <c r="AZ18" s="336"/>
      <c r="BA18" s="336"/>
      <c r="BB18" s="336"/>
      <c r="BC18" s="336"/>
      <c r="BD18" s="336"/>
      <c r="BE18" s="336"/>
      <c r="BF18" s="336"/>
    </row>
    <row r="19" spans="1:58" s="263" customFormat="1" ht="40.5" customHeight="1" x14ac:dyDescent="0.25">
      <c r="A19" s="258" t="s">
        <v>269</v>
      </c>
      <c r="B19" s="259" t="s">
        <v>270</v>
      </c>
      <c r="C19" s="260" t="s">
        <v>260</v>
      </c>
      <c r="D19" s="334">
        <v>0</v>
      </c>
      <c r="E19" s="334">
        <v>0</v>
      </c>
      <c r="F19" s="334">
        <v>0</v>
      </c>
      <c r="G19" s="334">
        <v>0</v>
      </c>
      <c r="H19" s="334">
        <v>0</v>
      </c>
      <c r="I19" s="334">
        <v>0</v>
      </c>
      <c r="J19" s="334">
        <v>0</v>
      </c>
      <c r="K19" s="334">
        <v>0</v>
      </c>
      <c r="L19" s="334">
        <v>0</v>
      </c>
      <c r="M19" s="334">
        <v>0</v>
      </c>
      <c r="N19" s="334">
        <v>0</v>
      </c>
      <c r="O19" s="334">
        <v>0</v>
      </c>
      <c r="P19" s="334">
        <v>0</v>
      </c>
      <c r="Q19" s="334">
        <v>0</v>
      </c>
      <c r="R19" s="334">
        <v>0</v>
      </c>
      <c r="S19" s="334">
        <v>0</v>
      </c>
      <c r="T19" s="334">
        <v>0</v>
      </c>
      <c r="U19" s="334">
        <v>0</v>
      </c>
      <c r="V19" s="334">
        <v>0</v>
      </c>
      <c r="W19" s="334">
        <v>0</v>
      </c>
      <c r="X19" s="334">
        <v>0</v>
      </c>
      <c r="Y19" s="334">
        <v>0</v>
      </c>
      <c r="Z19" s="334">
        <v>0</v>
      </c>
      <c r="AA19" s="334">
        <v>0</v>
      </c>
      <c r="AB19" s="334">
        <v>0</v>
      </c>
      <c r="AC19" s="334">
        <v>0</v>
      </c>
      <c r="AD19" s="334">
        <v>0</v>
      </c>
      <c r="AE19" s="334">
        <v>0</v>
      </c>
      <c r="AF19" s="334">
        <v>0</v>
      </c>
      <c r="AG19" s="334">
        <v>0</v>
      </c>
      <c r="AH19" s="334">
        <v>0</v>
      </c>
      <c r="AI19" s="334">
        <v>0</v>
      </c>
      <c r="AJ19" s="334">
        <v>0</v>
      </c>
      <c r="AK19" s="334">
        <v>0</v>
      </c>
      <c r="AL19" s="334">
        <v>0</v>
      </c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  <c r="BA19" s="336"/>
      <c r="BB19" s="336"/>
      <c r="BC19" s="336"/>
      <c r="BD19" s="336"/>
      <c r="BE19" s="336"/>
      <c r="BF19" s="336"/>
    </row>
    <row r="20" spans="1:58" s="263" customFormat="1" ht="40.5" customHeight="1" x14ac:dyDescent="0.25">
      <c r="A20" s="258" t="s">
        <v>271</v>
      </c>
      <c r="B20" s="259" t="s">
        <v>272</v>
      </c>
      <c r="C20" s="260" t="s">
        <v>260</v>
      </c>
      <c r="D20" s="334">
        <v>0</v>
      </c>
      <c r="E20" s="334">
        <v>0</v>
      </c>
      <c r="F20" s="334">
        <v>0</v>
      </c>
      <c r="G20" s="334">
        <v>0</v>
      </c>
      <c r="H20" s="334">
        <v>0</v>
      </c>
      <c r="I20" s="334">
        <v>0</v>
      </c>
      <c r="J20" s="334">
        <v>0</v>
      </c>
      <c r="K20" s="334">
        <v>0</v>
      </c>
      <c r="L20" s="334">
        <v>0</v>
      </c>
      <c r="M20" s="334">
        <v>0</v>
      </c>
      <c r="N20" s="334">
        <v>0</v>
      </c>
      <c r="O20" s="334">
        <v>0</v>
      </c>
      <c r="P20" s="334">
        <v>0</v>
      </c>
      <c r="Q20" s="334">
        <v>0</v>
      </c>
      <c r="R20" s="334">
        <v>0</v>
      </c>
      <c r="S20" s="334">
        <v>0</v>
      </c>
      <c r="T20" s="334">
        <v>0</v>
      </c>
      <c r="U20" s="334">
        <v>0</v>
      </c>
      <c r="V20" s="334">
        <v>0</v>
      </c>
      <c r="W20" s="334">
        <v>0</v>
      </c>
      <c r="X20" s="334">
        <v>0</v>
      </c>
      <c r="Y20" s="334">
        <v>0</v>
      </c>
      <c r="Z20" s="334">
        <v>0.4284509463490549</v>
      </c>
      <c r="AA20" s="334">
        <v>0</v>
      </c>
      <c r="AB20" s="334">
        <v>0</v>
      </c>
      <c r="AC20" s="334">
        <v>0</v>
      </c>
      <c r="AD20" s="334">
        <v>0</v>
      </c>
      <c r="AE20" s="334">
        <v>2</v>
      </c>
      <c r="AF20" s="334">
        <v>0</v>
      </c>
      <c r="AG20" s="334">
        <v>0.4284509463490549</v>
      </c>
      <c r="AH20" s="334">
        <v>0</v>
      </c>
      <c r="AI20" s="334">
        <v>0</v>
      </c>
      <c r="AJ20" s="334">
        <v>0</v>
      </c>
      <c r="AK20" s="334">
        <v>0</v>
      </c>
      <c r="AL20" s="334">
        <v>2</v>
      </c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</row>
    <row r="21" spans="1:58" s="263" customFormat="1" ht="36" customHeight="1" x14ac:dyDescent="0.25">
      <c r="A21" s="258" t="s">
        <v>273</v>
      </c>
      <c r="B21" s="264" t="s">
        <v>454</v>
      </c>
      <c r="C21" s="260" t="s">
        <v>260</v>
      </c>
      <c r="D21" s="330">
        <v>0</v>
      </c>
      <c r="E21" s="330">
        <v>0</v>
      </c>
      <c r="F21" s="330">
        <v>0</v>
      </c>
      <c r="G21" s="330">
        <v>0</v>
      </c>
      <c r="H21" s="330">
        <v>0</v>
      </c>
      <c r="I21" s="330">
        <v>0</v>
      </c>
      <c r="J21" s="330">
        <v>0</v>
      </c>
      <c r="K21" s="330">
        <v>0</v>
      </c>
      <c r="L21" s="330">
        <v>0</v>
      </c>
      <c r="M21" s="330">
        <v>0</v>
      </c>
      <c r="N21" s="330">
        <v>0</v>
      </c>
      <c r="O21" s="330">
        <v>0</v>
      </c>
      <c r="P21" s="330">
        <v>0</v>
      </c>
      <c r="Q21" s="330">
        <v>0</v>
      </c>
      <c r="R21" s="330">
        <v>0</v>
      </c>
      <c r="S21" s="330">
        <v>0</v>
      </c>
      <c r="T21" s="330">
        <v>0</v>
      </c>
      <c r="U21" s="330">
        <v>0</v>
      </c>
      <c r="V21" s="330">
        <v>0</v>
      </c>
      <c r="W21" s="330">
        <v>0</v>
      </c>
      <c r="X21" s="330">
        <v>0</v>
      </c>
      <c r="Y21" s="330">
        <v>0</v>
      </c>
      <c r="Z21" s="330">
        <v>11.742525946349055</v>
      </c>
      <c r="AA21" s="330">
        <v>0</v>
      </c>
      <c r="AB21" s="330">
        <v>0</v>
      </c>
      <c r="AC21" s="330">
        <v>0</v>
      </c>
      <c r="AD21" s="330">
        <v>0</v>
      </c>
      <c r="AE21" s="330">
        <v>26</v>
      </c>
      <c r="AF21" s="330">
        <v>0</v>
      </c>
      <c r="AG21" s="330">
        <v>11.742525946349055</v>
      </c>
      <c r="AH21" s="330">
        <v>0</v>
      </c>
      <c r="AI21" s="330">
        <v>0</v>
      </c>
      <c r="AJ21" s="330">
        <v>0</v>
      </c>
      <c r="AK21" s="330">
        <v>0</v>
      </c>
      <c r="AL21" s="330">
        <v>26</v>
      </c>
    </row>
    <row r="22" spans="1:58" s="263" customFormat="1" ht="39" customHeight="1" x14ac:dyDescent="0.25">
      <c r="A22" s="260">
        <v>1.1000000000000001</v>
      </c>
      <c r="B22" s="259" t="s">
        <v>274</v>
      </c>
      <c r="C22" s="260" t="s">
        <v>260</v>
      </c>
      <c r="D22" s="334">
        <v>0</v>
      </c>
      <c r="E22" s="334">
        <v>0</v>
      </c>
      <c r="F22" s="334">
        <v>0</v>
      </c>
      <c r="G22" s="334">
        <v>0</v>
      </c>
      <c r="H22" s="334">
        <v>0</v>
      </c>
      <c r="I22" s="334">
        <v>0</v>
      </c>
      <c r="J22" s="334">
        <v>0</v>
      </c>
      <c r="K22" s="334">
        <v>0</v>
      </c>
      <c r="L22" s="334">
        <v>0</v>
      </c>
      <c r="M22" s="334">
        <v>0</v>
      </c>
      <c r="N22" s="334">
        <v>0</v>
      </c>
      <c r="O22" s="334">
        <v>0</v>
      </c>
      <c r="P22" s="334">
        <v>0</v>
      </c>
      <c r="Q22" s="334">
        <v>0</v>
      </c>
      <c r="R22" s="334">
        <v>0</v>
      </c>
      <c r="S22" s="334">
        <v>0</v>
      </c>
      <c r="T22" s="334">
        <v>0</v>
      </c>
      <c r="U22" s="334">
        <v>0</v>
      </c>
      <c r="V22" s="334">
        <v>0</v>
      </c>
      <c r="W22" s="334">
        <v>0</v>
      </c>
      <c r="X22" s="334">
        <v>0</v>
      </c>
      <c r="Y22" s="334">
        <v>0</v>
      </c>
      <c r="Z22" s="334">
        <v>0</v>
      </c>
      <c r="AA22" s="334">
        <v>0</v>
      </c>
      <c r="AB22" s="334">
        <v>0</v>
      </c>
      <c r="AC22" s="334">
        <v>0</v>
      </c>
      <c r="AD22" s="334">
        <v>0</v>
      </c>
      <c r="AE22" s="334">
        <v>0</v>
      </c>
      <c r="AF22" s="334">
        <v>0</v>
      </c>
      <c r="AG22" s="334">
        <v>0</v>
      </c>
      <c r="AH22" s="334">
        <v>0</v>
      </c>
      <c r="AI22" s="334">
        <v>0</v>
      </c>
      <c r="AJ22" s="334">
        <v>0</v>
      </c>
      <c r="AK22" s="334">
        <v>0</v>
      </c>
      <c r="AL22" s="334">
        <v>0</v>
      </c>
    </row>
    <row r="23" spans="1:58" s="263" customFormat="1" ht="45" customHeight="1" x14ac:dyDescent="0.25">
      <c r="A23" s="265" t="s">
        <v>146</v>
      </c>
      <c r="B23" s="259" t="s">
        <v>275</v>
      </c>
      <c r="C23" s="260" t="s">
        <v>260</v>
      </c>
      <c r="D23" s="334">
        <v>0</v>
      </c>
      <c r="E23" s="334">
        <v>0</v>
      </c>
      <c r="F23" s="334">
        <v>0</v>
      </c>
      <c r="G23" s="334">
        <v>0</v>
      </c>
      <c r="H23" s="334">
        <v>0</v>
      </c>
      <c r="I23" s="334">
        <v>0</v>
      </c>
      <c r="J23" s="334">
        <v>0</v>
      </c>
      <c r="K23" s="334">
        <v>0</v>
      </c>
      <c r="L23" s="334">
        <v>0</v>
      </c>
      <c r="M23" s="334">
        <v>0</v>
      </c>
      <c r="N23" s="334">
        <v>0</v>
      </c>
      <c r="O23" s="334">
        <v>0</v>
      </c>
      <c r="P23" s="334">
        <v>0</v>
      </c>
      <c r="Q23" s="334">
        <v>0</v>
      </c>
      <c r="R23" s="334">
        <v>0</v>
      </c>
      <c r="S23" s="334">
        <v>0</v>
      </c>
      <c r="T23" s="334">
        <v>0</v>
      </c>
      <c r="U23" s="334">
        <v>0</v>
      </c>
      <c r="V23" s="334">
        <v>0</v>
      </c>
      <c r="W23" s="334">
        <v>0</v>
      </c>
      <c r="X23" s="334">
        <v>0</v>
      </c>
      <c r="Y23" s="334">
        <v>0</v>
      </c>
      <c r="Z23" s="334">
        <v>0</v>
      </c>
      <c r="AA23" s="334">
        <v>0</v>
      </c>
      <c r="AB23" s="334">
        <v>0</v>
      </c>
      <c r="AC23" s="334">
        <v>0</v>
      </c>
      <c r="AD23" s="334">
        <v>0</v>
      </c>
      <c r="AE23" s="334">
        <v>0</v>
      </c>
      <c r="AF23" s="334">
        <v>0</v>
      </c>
      <c r="AG23" s="334">
        <v>0</v>
      </c>
      <c r="AH23" s="334">
        <v>0</v>
      </c>
      <c r="AI23" s="334">
        <v>0</v>
      </c>
      <c r="AJ23" s="334">
        <v>0</v>
      </c>
      <c r="AK23" s="334">
        <v>0</v>
      </c>
      <c r="AL23" s="334">
        <v>0</v>
      </c>
    </row>
    <row r="24" spans="1:58" s="263" customFormat="1" ht="52.5" customHeight="1" x14ac:dyDescent="0.25">
      <c r="A24" s="266" t="s">
        <v>161</v>
      </c>
      <c r="B24" s="259" t="s">
        <v>467</v>
      </c>
      <c r="C24" s="260" t="s">
        <v>260</v>
      </c>
      <c r="D24" s="334">
        <v>0</v>
      </c>
      <c r="E24" s="334">
        <v>0</v>
      </c>
      <c r="F24" s="334">
        <v>0</v>
      </c>
      <c r="G24" s="334">
        <v>0</v>
      </c>
      <c r="H24" s="334">
        <v>0</v>
      </c>
      <c r="I24" s="334">
        <v>0</v>
      </c>
      <c r="J24" s="334">
        <v>0</v>
      </c>
      <c r="K24" s="334">
        <v>0</v>
      </c>
      <c r="L24" s="334">
        <v>0</v>
      </c>
      <c r="M24" s="334">
        <v>0</v>
      </c>
      <c r="N24" s="334">
        <v>0</v>
      </c>
      <c r="O24" s="334">
        <v>0</v>
      </c>
      <c r="P24" s="334">
        <v>0</v>
      </c>
      <c r="Q24" s="334">
        <v>0</v>
      </c>
      <c r="R24" s="334">
        <v>0</v>
      </c>
      <c r="S24" s="334">
        <v>0</v>
      </c>
      <c r="T24" s="334">
        <v>0</v>
      </c>
      <c r="U24" s="334">
        <v>0</v>
      </c>
      <c r="V24" s="334">
        <v>0</v>
      </c>
      <c r="W24" s="334">
        <v>0</v>
      </c>
      <c r="X24" s="334">
        <v>0</v>
      </c>
      <c r="Y24" s="334">
        <v>0</v>
      </c>
      <c r="Z24" s="334">
        <v>0</v>
      </c>
      <c r="AA24" s="334">
        <v>0</v>
      </c>
      <c r="AB24" s="334">
        <v>0</v>
      </c>
      <c r="AC24" s="334">
        <v>0</v>
      </c>
      <c r="AD24" s="334">
        <v>0</v>
      </c>
      <c r="AE24" s="334">
        <v>0</v>
      </c>
      <c r="AF24" s="334">
        <v>0</v>
      </c>
      <c r="AG24" s="334">
        <v>0</v>
      </c>
      <c r="AH24" s="334">
        <v>0</v>
      </c>
      <c r="AI24" s="334">
        <v>0</v>
      </c>
      <c r="AJ24" s="334">
        <v>0</v>
      </c>
      <c r="AK24" s="334">
        <v>0</v>
      </c>
      <c r="AL24" s="334">
        <v>0</v>
      </c>
    </row>
    <row r="25" spans="1:58" s="263" customFormat="1" ht="52.5" customHeight="1" x14ac:dyDescent="0.25">
      <c r="A25" s="266" t="s">
        <v>162</v>
      </c>
      <c r="B25" s="259" t="s">
        <v>468</v>
      </c>
      <c r="C25" s="260" t="s">
        <v>260</v>
      </c>
      <c r="D25" s="334">
        <v>0</v>
      </c>
      <c r="E25" s="334">
        <v>0</v>
      </c>
      <c r="F25" s="334">
        <v>0</v>
      </c>
      <c r="G25" s="334">
        <v>0</v>
      </c>
      <c r="H25" s="334">
        <v>0</v>
      </c>
      <c r="I25" s="334">
        <v>0</v>
      </c>
      <c r="J25" s="334">
        <v>0</v>
      </c>
      <c r="K25" s="334">
        <v>0</v>
      </c>
      <c r="L25" s="334">
        <v>0</v>
      </c>
      <c r="M25" s="334">
        <v>0</v>
      </c>
      <c r="N25" s="334">
        <v>0</v>
      </c>
      <c r="O25" s="334">
        <v>0</v>
      </c>
      <c r="P25" s="334">
        <v>0</v>
      </c>
      <c r="Q25" s="334">
        <v>0</v>
      </c>
      <c r="R25" s="334">
        <v>0</v>
      </c>
      <c r="S25" s="334">
        <v>0</v>
      </c>
      <c r="T25" s="334">
        <v>0</v>
      </c>
      <c r="U25" s="334">
        <v>0</v>
      </c>
      <c r="V25" s="334">
        <v>0</v>
      </c>
      <c r="W25" s="334">
        <v>0</v>
      </c>
      <c r="X25" s="334">
        <v>0</v>
      </c>
      <c r="Y25" s="334">
        <v>0</v>
      </c>
      <c r="Z25" s="334">
        <v>0</v>
      </c>
      <c r="AA25" s="334">
        <v>0</v>
      </c>
      <c r="AB25" s="334">
        <v>0</v>
      </c>
      <c r="AC25" s="334">
        <v>0</v>
      </c>
      <c r="AD25" s="334">
        <v>0</v>
      </c>
      <c r="AE25" s="334">
        <v>0</v>
      </c>
      <c r="AF25" s="334">
        <v>0</v>
      </c>
      <c r="AG25" s="334">
        <v>0</v>
      </c>
      <c r="AH25" s="334">
        <v>0</v>
      </c>
      <c r="AI25" s="334">
        <v>0</v>
      </c>
      <c r="AJ25" s="334">
        <v>0</v>
      </c>
      <c r="AK25" s="334">
        <v>0</v>
      </c>
      <c r="AL25" s="334">
        <v>0</v>
      </c>
    </row>
    <row r="26" spans="1:58" s="263" customFormat="1" ht="52.5" customHeight="1" x14ac:dyDescent="0.25">
      <c r="A26" s="266" t="s">
        <v>276</v>
      </c>
      <c r="B26" s="259" t="s">
        <v>277</v>
      </c>
      <c r="C26" s="260" t="s">
        <v>260</v>
      </c>
      <c r="D26" s="334">
        <v>0</v>
      </c>
      <c r="E26" s="334">
        <v>0</v>
      </c>
      <c r="F26" s="334">
        <v>0</v>
      </c>
      <c r="G26" s="334">
        <v>0</v>
      </c>
      <c r="H26" s="334">
        <v>0</v>
      </c>
      <c r="I26" s="334">
        <v>0</v>
      </c>
      <c r="J26" s="334">
        <v>0</v>
      </c>
      <c r="K26" s="334">
        <v>0</v>
      </c>
      <c r="L26" s="334">
        <v>0</v>
      </c>
      <c r="M26" s="334">
        <v>0</v>
      </c>
      <c r="N26" s="334">
        <v>0</v>
      </c>
      <c r="O26" s="334">
        <v>0</v>
      </c>
      <c r="P26" s="334">
        <v>0</v>
      </c>
      <c r="Q26" s="334">
        <v>0</v>
      </c>
      <c r="R26" s="334">
        <v>0</v>
      </c>
      <c r="S26" s="334">
        <v>0</v>
      </c>
      <c r="T26" s="334">
        <v>0</v>
      </c>
      <c r="U26" s="334">
        <v>0</v>
      </c>
      <c r="V26" s="334">
        <v>0</v>
      </c>
      <c r="W26" s="334">
        <v>0</v>
      </c>
      <c r="X26" s="334">
        <v>0</v>
      </c>
      <c r="Y26" s="334">
        <v>0</v>
      </c>
      <c r="Z26" s="334">
        <v>0</v>
      </c>
      <c r="AA26" s="334">
        <v>0</v>
      </c>
      <c r="AB26" s="334">
        <v>0</v>
      </c>
      <c r="AC26" s="334">
        <v>0</v>
      </c>
      <c r="AD26" s="334">
        <v>0</v>
      </c>
      <c r="AE26" s="334">
        <v>0</v>
      </c>
      <c r="AF26" s="334">
        <v>0</v>
      </c>
      <c r="AG26" s="334">
        <v>0</v>
      </c>
      <c r="AH26" s="334">
        <v>0</v>
      </c>
      <c r="AI26" s="334">
        <v>0</v>
      </c>
      <c r="AJ26" s="334">
        <v>0</v>
      </c>
      <c r="AK26" s="334">
        <v>0</v>
      </c>
      <c r="AL26" s="334">
        <v>0</v>
      </c>
    </row>
    <row r="27" spans="1:58" s="263" customFormat="1" ht="52.5" customHeight="1" x14ac:dyDescent="0.25">
      <c r="A27" s="265" t="s">
        <v>147</v>
      </c>
      <c r="B27" s="259" t="s">
        <v>278</v>
      </c>
      <c r="C27" s="260" t="s">
        <v>260</v>
      </c>
      <c r="D27" s="334">
        <v>0</v>
      </c>
      <c r="E27" s="334">
        <v>0</v>
      </c>
      <c r="F27" s="334">
        <v>0</v>
      </c>
      <c r="G27" s="334">
        <v>0</v>
      </c>
      <c r="H27" s="334">
        <v>0</v>
      </c>
      <c r="I27" s="334">
        <v>0</v>
      </c>
      <c r="J27" s="334">
        <v>0</v>
      </c>
      <c r="K27" s="334">
        <v>0</v>
      </c>
      <c r="L27" s="334">
        <v>0</v>
      </c>
      <c r="M27" s="334">
        <v>0</v>
      </c>
      <c r="N27" s="334">
        <v>0</v>
      </c>
      <c r="O27" s="334">
        <v>0</v>
      </c>
      <c r="P27" s="334">
        <v>0</v>
      </c>
      <c r="Q27" s="334">
        <v>0</v>
      </c>
      <c r="R27" s="334">
        <v>0</v>
      </c>
      <c r="S27" s="334">
        <v>0</v>
      </c>
      <c r="T27" s="334">
        <v>0</v>
      </c>
      <c r="U27" s="334">
        <v>0</v>
      </c>
      <c r="V27" s="334">
        <v>0</v>
      </c>
      <c r="W27" s="334">
        <v>0</v>
      </c>
      <c r="X27" s="334">
        <v>0</v>
      </c>
      <c r="Y27" s="334">
        <v>0</v>
      </c>
      <c r="Z27" s="334">
        <v>0</v>
      </c>
      <c r="AA27" s="334">
        <v>0</v>
      </c>
      <c r="AB27" s="334">
        <v>0</v>
      </c>
      <c r="AC27" s="334">
        <v>0</v>
      </c>
      <c r="AD27" s="334">
        <v>0</v>
      </c>
      <c r="AE27" s="334">
        <v>0</v>
      </c>
      <c r="AF27" s="334">
        <v>0</v>
      </c>
      <c r="AG27" s="334">
        <v>0</v>
      </c>
      <c r="AH27" s="334">
        <v>0</v>
      </c>
      <c r="AI27" s="334">
        <v>0</v>
      </c>
      <c r="AJ27" s="334">
        <v>0</v>
      </c>
      <c r="AK27" s="334">
        <v>0</v>
      </c>
      <c r="AL27" s="334">
        <v>0</v>
      </c>
    </row>
    <row r="28" spans="1:58" s="263" customFormat="1" ht="51" customHeight="1" x14ac:dyDescent="0.25">
      <c r="A28" s="266" t="s">
        <v>279</v>
      </c>
      <c r="B28" s="259" t="s">
        <v>280</v>
      </c>
      <c r="C28" s="260" t="s">
        <v>260</v>
      </c>
      <c r="D28" s="334">
        <v>0</v>
      </c>
      <c r="E28" s="334">
        <v>0</v>
      </c>
      <c r="F28" s="334">
        <v>0</v>
      </c>
      <c r="G28" s="334">
        <v>0</v>
      </c>
      <c r="H28" s="334">
        <v>0</v>
      </c>
      <c r="I28" s="334">
        <v>0</v>
      </c>
      <c r="J28" s="334">
        <v>0</v>
      </c>
      <c r="K28" s="334">
        <v>0</v>
      </c>
      <c r="L28" s="334">
        <v>0</v>
      </c>
      <c r="M28" s="334">
        <v>0</v>
      </c>
      <c r="N28" s="334">
        <v>0</v>
      </c>
      <c r="O28" s="334">
        <v>0</v>
      </c>
      <c r="P28" s="334">
        <v>0</v>
      </c>
      <c r="Q28" s="334">
        <v>0</v>
      </c>
      <c r="R28" s="334">
        <v>0</v>
      </c>
      <c r="S28" s="334">
        <v>0</v>
      </c>
      <c r="T28" s="334">
        <v>0</v>
      </c>
      <c r="U28" s="334">
        <v>0</v>
      </c>
      <c r="V28" s="334">
        <v>0</v>
      </c>
      <c r="W28" s="334">
        <v>0</v>
      </c>
      <c r="X28" s="334">
        <v>0</v>
      </c>
      <c r="Y28" s="334">
        <v>0</v>
      </c>
      <c r="Z28" s="334">
        <v>0</v>
      </c>
      <c r="AA28" s="334">
        <v>0</v>
      </c>
      <c r="AB28" s="334">
        <v>0</v>
      </c>
      <c r="AC28" s="334">
        <v>0</v>
      </c>
      <c r="AD28" s="334">
        <v>0</v>
      </c>
      <c r="AE28" s="334">
        <v>0</v>
      </c>
      <c r="AF28" s="334">
        <v>0</v>
      </c>
      <c r="AG28" s="334">
        <v>0</v>
      </c>
      <c r="AH28" s="334">
        <v>0</v>
      </c>
      <c r="AI28" s="334">
        <v>0</v>
      </c>
      <c r="AJ28" s="334">
        <v>0</v>
      </c>
      <c r="AK28" s="334">
        <v>0</v>
      </c>
      <c r="AL28" s="334">
        <v>0</v>
      </c>
    </row>
    <row r="29" spans="1:58" s="263" customFormat="1" ht="56.25" customHeight="1" x14ac:dyDescent="0.25">
      <c r="A29" s="266" t="s">
        <v>281</v>
      </c>
      <c r="B29" s="259" t="s">
        <v>282</v>
      </c>
      <c r="C29" s="260" t="s">
        <v>260</v>
      </c>
      <c r="D29" s="334">
        <v>0</v>
      </c>
      <c r="E29" s="334">
        <v>0</v>
      </c>
      <c r="F29" s="334">
        <v>0</v>
      </c>
      <c r="G29" s="334">
        <v>0</v>
      </c>
      <c r="H29" s="334">
        <v>0</v>
      </c>
      <c r="I29" s="334">
        <v>0</v>
      </c>
      <c r="J29" s="334">
        <v>0</v>
      </c>
      <c r="K29" s="334">
        <v>0</v>
      </c>
      <c r="L29" s="334">
        <v>0</v>
      </c>
      <c r="M29" s="334">
        <v>0</v>
      </c>
      <c r="N29" s="334">
        <v>0</v>
      </c>
      <c r="O29" s="334">
        <v>0</v>
      </c>
      <c r="P29" s="334">
        <v>0</v>
      </c>
      <c r="Q29" s="334">
        <v>0</v>
      </c>
      <c r="R29" s="334">
        <v>0</v>
      </c>
      <c r="S29" s="334">
        <v>0</v>
      </c>
      <c r="T29" s="334">
        <v>0</v>
      </c>
      <c r="U29" s="334">
        <v>0</v>
      </c>
      <c r="V29" s="334">
        <v>0</v>
      </c>
      <c r="W29" s="334">
        <v>0</v>
      </c>
      <c r="X29" s="334">
        <v>0</v>
      </c>
      <c r="Y29" s="334">
        <v>0</v>
      </c>
      <c r="Z29" s="334">
        <v>0</v>
      </c>
      <c r="AA29" s="334">
        <v>0</v>
      </c>
      <c r="AB29" s="334">
        <v>0</v>
      </c>
      <c r="AC29" s="334">
        <v>0</v>
      </c>
      <c r="AD29" s="334">
        <v>0</v>
      </c>
      <c r="AE29" s="334">
        <v>0</v>
      </c>
      <c r="AF29" s="334">
        <v>0</v>
      </c>
      <c r="AG29" s="334">
        <v>0</v>
      </c>
      <c r="AH29" s="334">
        <v>0</v>
      </c>
      <c r="AI29" s="334">
        <v>0</v>
      </c>
      <c r="AJ29" s="334">
        <v>0</v>
      </c>
      <c r="AK29" s="334">
        <v>0</v>
      </c>
      <c r="AL29" s="334">
        <v>0</v>
      </c>
    </row>
    <row r="30" spans="1:58" s="263" customFormat="1" ht="59.25" customHeight="1" x14ac:dyDescent="0.25">
      <c r="A30" s="265" t="s">
        <v>148</v>
      </c>
      <c r="B30" s="259" t="s">
        <v>283</v>
      </c>
      <c r="C30" s="260" t="s">
        <v>260</v>
      </c>
      <c r="D30" s="334">
        <v>0</v>
      </c>
      <c r="E30" s="334">
        <v>0</v>
      </c>
      <c r="F30" s="334">
        <v>0</v>
      </c>
      <c r="G30" s="334">
        <v>0</v>
      </c>
      <c r="H30" s="334">
        <v>0</v>
      </c>
      <c r="I30" s="334">
        <v>0</v>
      </c>
      <c r="J30" s="334">
        <v>0</v>
      </c>
      <c r="K30" s="334">
        <v>0</v>
      </c>
      <c r="L30" s="334">
        <v>0</v>
      </c>
      <c r="M30" s="334">
        <v>0</v>
      </c>
      <c r="N30" s="334">
        <v>0</v>
      </c>
      <c r="O30" s="334">
        <v>0</v>
      </c>
      <c r="P30" s="334">
        <v>0</v>
      </c>
      <c r="Q30" s="334">
        <v>0</v>
      </c>
      <c r="R30" s="334">
        <v>0</v>
      </c>
      <c r="S30" s="334">
        <v>0</v>
      </c>
      <c r="T30" s="334">
        <v>0</v>
      </c>
      <c r="U30" s="334">
        <v>0</v>
      </c>
      <c r="V30" s="334">
        <v>0</v>
      </c>
      <c r="W30" s="334">
        <v>0</v>
      </c>
      <c r="X30" s="334">
        <v>0</v>
      </c>
      <c r="Y30" s="334">
        <v>0</v>
      </c>
      <c r="Z30" s="334">
        <v>0</v>
      </c>
      <c r="AA30" s="334">
        <v>0</v>
      </c>
      <c r="AB30" s="334">
        <v>0</v>
      </c>
      <c r="AC30" s="334">
        <v>0</v>
      </c>
      <c r="AD30" s="334">
        <v>0</v>
      </c>
      <c r="AE30" s="334">
        <v>0</v>
      </c>
      <c r="AF30" s="334">
        <v>0</v>
      </c>
      <c r="AG30" s="334">
        <v>0</v>
      </c>
      <c r="AH30" s="334">
        <v>0</v>
      </c>
      <c r="AI30" s="334">
        <v>0</v>
      </c>
      <c r="AJ30" s="334">
        <v>0</v>
      </c>
      <c r="AK30" s="334">
        <v>0</v>
      </c>
      <c r="AL30" s="334">
        <v>0</v>
      </c>
    </row>
    <row r="31" spans="1:58" s="263" customFormat="1" ht="66.75" customHeight="1" x14ac:dyDescent="0.25">
      <c r="A31" s="265" t="s">
        <v>149</v>
      </c>
      <c r="B31" s="259" t="s">
        <v>284</v>
      </c>
      <c r="C31" s="260" t="s">
        <v>260</v>
      </c>
      <c r="D31" s="334">
        <v>0</v>
      </c>
      <c r="E31" s="334">
        <v>0</v>
      </c>
      <c r="F31" s="334">
        <v>0</v>
      </c>
      <c r="G31" s="334">
        <v>0</v>
      </c>
      <c r="H31" s="334">
        <v>0</v>
      </c>
      <c r="I31" s="334">
        <v>0</v>
      </c>
      <c r="J31" s="334">
        <v>0</v>
      </c>
      <c r="K31" s="334">
        <v>0</v>
      </c>
      <c r="L31" s="334">
        <v>0</v>
      </c>
      <c r="M31" s="334">
        <v>0</v>
      </c>
      <c r="N31" s="334">
        <v>0</v>
      </c>
      <c r="O31" s="334">
        <v>0</v>
      </c>
      <c r="P31" s="334">
        <v>0</v>
      </c>
      <c r="Q31" s="334">
        <v>0</v>
      </c>
      <c r="R31" s="334">
        <v>0</v>
      </c>
      <c r="S31" s="334">
        <v>0</v>
      </c>
      <c r="T31" s="334">
        <v>0</v>
      </c>
      <c r="U31" s="334">
        <v>0</v>
      </c>
      <c r="V31" s="334">
        <v>0</v>
      </c>
      <c r="W31" s="334">
        <v>0</v>
      </c>
      <c r="X31" s="334">
        <v>0</v>
      </c>
      <c r="Y31" s="334">
        <v>0</v>
      </c>
      <c r="Z31" s="334">
        <v>0</v>
      </c>
      <c r="AA31" s="334">
        <v>0</v>
      </c>
      <c r="AB31" s="334">
        <v>0</v>
      </c>
      <c r="AC31" s="334">
        <v>0</v>
      </c>
      <c r="AD31" s="334">
        <v>0</v>
      </c>
      <c r="AE31" s="334">
        <v>0</v>
      </c>
      <c r="AF31" s="334">
        <v>0</v>
      </c>
      <c r="AG31" s="334">
        <v>0</v>
      </c>
      <c r="AH31" s="334">
        <v>0</v>
      </c>
      <c r="AI31" s="334">
        <v>0</v>
      </c>
      <c r="AJ31" s="334">
        <v>0</v>
      </c>
      <c r="AK31" s="334">
        <v>0</v>
      </c>
      <c r="AL31" s="334">
        <v>0</v>
      </c>
    </row>
    <row r="32" spans="1:58" s="263" customFormat="1" ht="57" customHeight="1" x14ac:dyDescent="0.25">
      <c r="A32" s="260" t="s">
        <v>285</v>
      </c>
      <c r="B32" s="259" t="s">
        <v>286</v>
      </c>
      <c r="C32" s="260" t="s">
        <v>260</v>
      </c>
      <c r="D32" s="334">
        <v>0</v>
      </c>
      <c r="E32" s="334">
        <v>0</v>
      </c>
      <c r="F32" s="334">
        <v>0</v>
      </c>
      <c r="G32" s="334">
        <v>0</v>
      </c>
      <c r="H32" s="334">
        <v>0</v>
      </c>
      <c r="I32" s="334">
        <v>0</v>
      </c>
      <c r="J32" s="334">
        <v>0</v>
      </c>
      <c r="K32" s="334">
        <v>0</v>
      </c>
      <c r="L32" s="334">
        <v>0</v>
      </c>
      <c r="M32" s="334">
        <v>0</v>
      </c>
      <c r="N32" s="334">
        <v>0</v>
      </c>
      <c r="O32" s="334">
        <v>0</v>
      </c>
      <c r="P32" s="334">
        <v>0</v>
      </c>
      <c r="Q32" s="334">
        <v>0</v>
      </c>
      <c r="R32" s="334">
        <v>0</v>
      </c>
      <c r="S32" s="334">
        <v>0</v>
      </c>
      <c r="T32" s="334">
        <v>0</v>
      </c>
      <c r="U32" s="334">
        <v>0</v>
      </c>
      <c r="V32" s="334">
        <v>0</v>
      </c>
      <c r="W32" s="334">
        <v>0</v>
      </c>
      <c r="X32" s="334">
        <v>0</v>
      </c>
      <c r="Y32" s="334">
        <v>0</v>
      </c>
      <c r="Z32" s="334">
        <v>0</v>
      </c>
      <c r="AA32" s="334">
        <v>0</v>
      </c>
      <c r="AB32" s="334">
        <v>0</v>
      </c>
      <c r="AC32" s="334">
        <v>0</v>
      </c>
      <c r="AD32" s="334">
        <v>0</v>
      </c>
      <c r="AE32" s="334">
        <v>0</v>
      </c>
      <c r="AF32" s="334">
        <v>0</v>
      </c>
      <c r="AG32" s="334">
        <v>0</v>
      </c>
      <c r="AH32" s="334">
        <v>0</v>
      </c>
      <c r="AI32" s="334">
        <v>0</v>
      </c>
      <c r="AJ32" s="334">
        <v>0</v>
      </c>
      <c r="AK32" s="334">
        <v>0</v>
      </c>
      <c r="AL32" s="334">
        <v>0</v>
      </c>
    </row>
    <row r="33" spans="1:38" s="263" customFormat="1" ht="78.75" x14ac:dyDescent="0.25">
      <c r="A33" s="260" t="s">
        <v>287</v>
      </c>
      <c r="B33" s="259" t="s">
        <v>288</v>
      </c>
      <c r="C33" s="260" t="s">
        <v>260</v>
      </c>
      <c r="D33" s="334">
        <v>0</v>
      </c>
      <c r="E33" s="334">
        <v>0</v>
      </c>
      <c r="F33" s="334">
        <v>0</v>
      </c>
      <c r="G33" s="334">
        <v>0</v>
      </c>
      <c r="H33" s="334">
        <v>0</v>
      </c>
      <c r="I33" s="334">
        <v>0</v>
      </c>
      <c r="J33" s="334">
        <v>0</v>
      </c>
      <c r="K33" s="334">
        <v>0</v>
      </c>
      <c r="L33" s="334">
        <v>0</v>
      </c>
      <c r="M33" s="334">
        <v>0</v>
      </c>
      <c r="N33" s="334">
        <v>0</v>
      </c>
      <c r="O33" s="334">
        <v>0</v>
      </c>
      <c r="P33" s="334">
        <v>0</v>
      </c>
      <c r="Q33" s="334">
        <v>0</v>
      </c>
      <c r="R33" s="334">
        <v>0</v>
      </c>
      <c r="S33" s="334">
        <v>0</v>
      </c>
      <c r="T33" s="334">
        <v>0</v>
      </c>
      <c r="U33" s="334">
        <v>0</v>
      </c>
      <c r="V33" s="334">
        <v>0</v>
      </c>
      <c r="W33" s="334">
        <v>0</v>
      </c>
      <c r="X33" s="334">
        <v>0</v>
      </c>
      <c r="Y33" s="334">
        <v>0</v>
      </c>
      <c r="Z33" s="334">
        <v>0</v>
      </c>
      <c r="AA33" s="334">
        <v>0</v>
      </c>
      <c r="AB33" s="334">
        <v>0</v>
      </c>
      <c r="AC33" s="334">
        <v>0</v>
      </c>
      <c r="AD33" s="334">
        <v>0</v>
      </c>
      <c r="AE33" s="334">
        <v>0</v>
      </c>
      <c r="AF33" s="334">
        <v>0</v>
      </c>
      <c r="AG33" s="334">
        <v>0</v>
      </c>
      <c r="AH33" s="334">
        <v>0</v>
      </c>
      <c r="AI33" s="334">
        <v>0</v>
      </c>
      <c r="AJ33" s="334">
        <v>0</v>
      </c>
      <c r="AK33" s="334">
        <v>0</v>
      </c>
      <c r="AL33" s="334">
        <v>0</v>
      </c>
    </row>
    <row r="34" spans="1:38" s="263" customFormat="1" ht="49.5" customHeight="1" x14ac:dyDescent="0.25">
      <c r="A34" s="260">
        <v>1.2</v>
      </c>
      <c r="B34" s="259" t="s">
        <v>289</v>
      </c>
      <c r="C34" s="260" t="s">
        <v>260</v>
      </c>
      <c r="D34" s="334">
        <v>0</v>
      </c>
      <c r="E34" s="334">
        <v>0</v>
      </c>
      <c r="F34" s="334">
        <v>0</v>
      </c>
      <c r="G34" s="334">
        <v>0</v>
      </c>
      <c r="H34" s="334">
        <v>0</v>
      </c>
      <c r="I34" s="334">
        <v>0</v>
      </c>
      <c r="J34" s="334">
        <v>0</v>
      </c>
      <c r="K34" s="334">
        <v>0</v>
      </c>
      <c r="L34" s="334">
        <v>0</v>
      </c>
      <c r="M34" s="334">
        <v>0</v>
      </c>
      <c r="N34" s="334">
        <v>0</v>
      </c>
      <c r="O34" s="334">
        <v>0</v>
      </c>
      <c r="P34" s="334">
        <v>0</v>
      </c>
      <c r="Q34" s="334">
        <v>0</v>
      </c>
      <c r="R34" s="334">
        <v>0</v>
      </c>
      <c r="S34" s="334">
        <v>0</v>
      </c>
      <c r="T34" s="334">
        <v>0</v>
      </c>
      <c r="U34" s="334">
        <v>0</v>
      </c>
      <c r="V34" s="334">
        <v>0</v>
      </c>
      <c r="W34" s="334">
        <v>0</v>
      </c>
      <c r="X34" s="334">
        <v>0</v>
      </c>
      <c r="Y34" s="334">
        <v>0</v>
      </c>
      <c r="Z34" s="334">
        <v>11.314074999999999</v>
      </c>
      <c r="AA34" s="334">
        <v>0</v>
      </c>
      <c r="AB34" s="334">
        <v>0</v>
      </c>
      <c r="AC34" s="334">
        <v>0</v>
      </c>
      <c r="AD34" s="334">
        <v>0</v>
      </c>
      <c r="AE34" s="334">
        <v>24</v>
      </c>
      <c r="AF34" s="334">
        <v>0</v>
      </c>
      <c r="AG34" s="334">
        <v>11.314074999999999</v>
      </c>
      <c r="AH34" s="334">
        <v>0</v>
      </c>
      <c r="AI34" s="334">
        <v>0</v>
      </c>
      <c r="AJ34" s="334">
        <v>0</v>
      </c>
      <c r="AK34" s="334">
        <v>0</v>
      </c>
      <c r="AL34" s="334">
        <v>24</v>
      </c>
    </row>
    <row r="35" spans="1:38" s="263" customFormat="1" ht="57" customHeight="1" x14ac:dyDescent="0.25">
      <c r="A35" s="265" t="s">
        <v>163</v>
      </c>
      <c r="B35" s="259" t="s">
        <v>290</v>
      </c>
      <c r="C35" s="260" t="s">
        <v>260</v>
      </c>
      <c r="D35" s="334">
        <v>0</v>
      </c>
      <c r="E35" s="334">
        <v>0</v>
      </c>
      <c r="F35" s="334">
        <v>0</v>
      </c>
      <c r="G35" s="334">
        <v>0</v>
      </c>
      <c r="H35" s="334">
        <v>0</v>
      </c>
      <c r="I35" s="334">
        <v>0</v>
      </c>
      <c r="J35" s="334">
        <v>0</v>
      </c>
      <c r="K35" s="334">
        <v>0</v>
      </c>
      <c r="L35" s="334">
        <v>0</v>
      </c>
      <c r="M35" s="334">
        <v>0</v>
      </c>
      <c r="N35" s="334">
        <v>0</v>
      </c>
      <c r="O35" s="334">
        <v>0</v>
      </c>
      <c r="P35" s="334">
        <v>0</v>
      </c>
      <c r="Q35" s="334">
        <v>0</v>
      </c>
      <c r="R35" s="334">
        <v>0</v>
      </c>
      <c r="S35" s="334">
        <v>0</v>
      </c>
      <c r="T35" s="334">
        <v>0</v>
      </c>
      <c r="U35" s="334">
        <v>0</v>
      </c>
      <c r="V35" s="334">
        <v>0</v>
      </c>
      <c r="W35" s="334">
        <v>0</v>
      </c>
      <c r="X35" s="334">
        <v>0</v>
      </c>
      <c r="Y35" s="334">
        <v>0</v>
      </c>
      <c r="Z35" s="334">
        <v>7.3720374999999994</v>
      </c>
      <c r="AA35" s="334">
        <v>0</v>
      </c>
      <c r="AB35" s="334">
        <v>0</v>
      </c>
      <c r="AC35" s="334">
        <v>0</v>
      </c>
      <c r="AD35" s="334">
        <v>0</v>
      </c>
      <c r="AE35" s="334">
        <v>22</v>
      </c>
      <c r="AF35" s="334">
        <v>0</v>
      </c>
      <c r="AG35" s="334">
        <v>7.3720374999999994</v>
      </c>
      <c r="AH35" s="334">
        <v>0</v>
      </c>
      <c r="AI35" s="334">
        <v>0</v>
      </c>
      <c r="AJ35" s="334">
        <v>0</v>
      </c>
      <c r="AK35" s="334">
        <v>0</v>
      </c>
      <c r="AL35" s="334">
        <v>22</v>
      </c>
    </row>
    <row r="36" spans="1:38" s="263" customFormat="1" ht="38.25" customHeight="1" x14ac:dyDescent="0.25">
      <c r="A36" s="260" t="s">
        <v>164</v>
      </c>
      <c r="B36" s="259" t="s">
        <v>291</v>
      </c>
      <c r="C36" s="260" t="s">
        <v>260</v>
      </c>
      <c r="D36" s="334">
        <v>0</v>
      </c>
      <c r="E36" s="334">
        <v>0</v>
      </c>
      <c r="F36" s="334">
        <v>0</v>
      </c>
      <c r="G36" s="334">
        <v>0</v>
      </c>
      <c r="H36" s="334">
        <v>0</v>
      </c>
      <c r="I36" s="334">
        <v>0</v>
      </c>
      <c r="J36" s="334">
        <v>0</v>
      </c>
      <c r="K36" s="334">
        <v>0</v>
      </c>
      <c r="L36" s="334">
        <v>0</v>
      </c>
      <c r="M36" s="334">
        <v>0</v>
      </c>
      <c r="N36" s="334">
        <v>0</v>
      </c>
      <c r="O36" s="334">
        <v>0</v>
      </c>
      <c r="P36" s="334">
        <v>0</v>
      </c>
      <c r="Q36" s="334">
        <v>0</v>
      </c>
      <c r="R36" s="334">
        <v>0</v>
      </c>
      <c r="S36" s="334">
        <v>0</v>
      </c>
      <c r="T36" s="334">
        <v>0</v>
      </c>
      <c r="U36" s="334">
        <v>0</v>
      </c>
      <c r="V36" s="334">
        <v>0</v>
      </c>
      <c r="W36" s="334">
        <v>0</v>
      </c>
      <c r="X36" s="334">
        <v>0</v>
      </c>
      <c r="Y36" s="334">
        <v>0</v>
      </c>
      <c r="Z36" s="334">
        <v>7.3720374999999994</v>
      </c>
      <c r="AA36" s="334">
        <v>0</v>
      </c>
      <c r="AB36" s="334">
        <v>0</v>
      </c>
      <c r="AC36" s="334">
        <v>0</v>
      </c>
      <c r="AD36" s="334">
        <v>0</v>
      </c>
      <c r="AE36" s="334">
        <v>22</v>
      </c>
      <c r="AF36" s="334">
        <v>0</v>
      </c>
      <c r="AG36" s="334">
        <v>7.3720374999999994</v>
      </c>
      <c r="AH36" s="334">
        <v>0</v>
      </c>
      <c r="AI36" s="334">
        <v>0</v>
      </c>
      <c r="AJ36" s="334">
        <v>0</v>
      </c>
      <c r="AK36" s="334">
        <v>0</v>
      </c>
      <c r="AL36" s="334">
        <v>22</v>
      </c>
    </row>
    <row r="37" spans="1:38" s="263" customFormat="1" ht="78.75" x14ac:dyDescent="0.25">
      <c r="A37" s="258" t="s">
        <v>164</v>
      </c>
      <c r="B37" s="267" t="s">
        <v>469</v>
      </c>
      <c r="C37" s="260" t="s">
        <v>470</v>
      </c>
      <c r="D37" s="330">
        <v>0</v>
      </c>
      <c r="E37" s="261">
        <v>0</v>
      </c>
      <c r="F37" s="261">
        <v>0</v>
      </c>
      <c r="G37" s="261">
        <v>0</v>
      </c>
      <c r="H37" s="261">
        <v>0</v>
      </c>
      <c r="I37" s="261">
        <v>0</v>
      </c>
      <c r="J37" s="261">
        <v>0</v>
      </c>
      <c r="K37" s="261">
        <v>0</v>
      </c>
      <c r="L37" s="261">
        <v>0</v>
      </c>
      <c r="M37" s="261">
        <v>0</v>
      </c>
      <c r="N37" s="261">
        <v>0</v>
      </c>
      <c r="O37" s="261">
        <v>0</v>
      </c>
      <c r="P37" s="261">
        <v>0</v>
      </c>
      <c r="Q37" s="261">
        <v>0</v>
      </c>
      <c r="R37" s="261">
        <v>0</v>
      </c>
      <c r="S37" s="261">
        <v>0</v>
      </c>
      <c r="T37" s="261">
        <v>0</v>
      </c>
      <c r="U37" s="261">
        <v>0</v>
      </c>
      <c r="V37" s="261">
        <v>0</v>
      </c>
      <c r="W37" s="261">
        <v>0</v>
      </c>
      <c r="X37" s="261">
        <v>0</v>
      </c>
      <c r="Y37" s="330">
        <v>0</v>
      </c>
      <c r="Z37" s="330">
        <v>7.3720374999999994</v>
      </c>
      <c r="AA37" s="330">
        <v>0</v>
      </c>
      <c r="AB37" s="330">
        <v>0</v>
      </c>
      <c r="AC37" s="330">
        <v>0</v>
      </c>
      <c r="AD37" s="330">
        <v>0</v>
      </c>
      <c r="AE37" s="330">
        <v>22</v>
      </c>
      <c r="AF37" s="334">
        <v>0</v>
      </c>
      <c r="AG37" s="334">
        <v>7.3720374999999994</v>
      </c>
      <c r="AH37" s="334">
        <v>0</v>
      </c>
      <c r="AI37" s="334">
        <v>0</v>
      </c>
      <c r="AJ37" s="334">
        <v>0</v>
      </c>
      <c r="AK37" s="334">
        <v>0</v>
      </c>
      <c r="AL37" s="334">
        <v>22</v>
      </c>
    </row>
    <row r="38" spans="1:38" s="263" customFormat="1" ht="54" customHeight="1" x14ac:dyDescent="0.25">
      <c r="A38" s="258" t="s">
        <v>165</v>
      </c>
      <c r="B38" s="351" t="s">
        <v>292</v>
      </c>
      <c r="C38" s="260" t="s">
        <v>260</v>
      </c>
      <c r="D38" s="334">
        <v>0</v>
      </c>
      <c r="E38" s="334">
        <v>0</v>
      </c>
      <c r="F38" s="334">
        <v>0</v>
      </c>
      <c r="G38" s="334">
        <v>0</v>
      </c>
      <c r="H38" s="334">
        <v>0</v>
      </c>
      <c r="I38" s="334">
        <v>0</v>
      </c>
      <c r="J38" s="334">
        <v>0</v>
      </c>
      <c r="K38" s="334">
        <v>0</v>
      </c>
      <c r="L38" s="334">
        <v>0</v>
      </c>
      <c r="M38" s="334">
        <v>0</v>
      </c>
      <c r="N38" s="334">
        <v>0</v>
      </c>
      <c r="O38" s="334">
        <v>0</v>
      </c>
      <c r="P38" s="334">
        <v>0</v>
      </c>
      <c r="Q38" s="334">
        <v>0</v>
      </c>
      <c r="R38" s="334">
        <v>0</v>
      </c>
      <c r="S38" s="334">
        <v>0</v>
      </c>
      <c r="T38" s="334">
        <v>0</v>
      </c>
      <c r="U38" s="334">
        <v>0</v>
      </c>
      <c r="V38" s="334">
        <v>0</v>
      </c>
      <c r="W38" s="334">
        <v>0</v>
      </c>
      <c r="X38" s="334">
        <v>0</v>
      </c>
      <c r="Y38" s="334">
        <v>0</v>
      </c>
      <c r="Z38" s="334">
        <v>0</v>
      </c>
      <c r="AA38" s="334">
        <v>0</v>
      </c>
      <c r="AB38" s="334">
        <v>0</v>
      </c>
      <c r="AC38" s="334">
        <v>0</v>
      </c>
      <c r="AD38" s="334">
        <v>0</v>
      </c>
      <c r="AE38" s="334">
        <v>0</v>
      </c>
      <c r="AF38" s="334">
        <v>0</v>
      </c>
      <c r="AG38" s="334">
        <v>0</v>
      </c>
      <c r="AH38" s="334">
        <v>0</v>
      </c>
      <c r="AI38" s="334">
        <v>0</v>
      </c>
      <c r="AJ38" s="334">
        <v>0</v>
      </c>
      <c r="AK38" s="334">
        <v>0</v>
      </c>
      <c r="AL38" s="334">
        <v>0</v>
      </c>
    </row>
    <row r="39" spans="1:38" s="263" customFormat="1" ht="53.25" customHeight="1" x14ac:dyDescent="0.25">
      <c r="A39" s="258" t="s">
        <v>166</v>
      </c>
      <c r="B39" s="259" t="s">
        <v>293</v>
      </c>
      <c r="C39" s="260" t="s">
        <v>260</v>
      </c>
      <c r="D39" s="330">
        <v>0</v>
      </c>
      <c r="E39" s="330">
        <v>0</v>
      </c>
      <c r="F39" s="330">
        <v>0</v>
      </c>
      <c r="G39" s="330">
        <v>0</v>
      </c>
      <c r="H39" s="330">
        <v>0</v>
      </c>
      <c r="I39" s="330">
        <v>0</v>
      </c>
      <c r="J39" s="330">
        <v>0</v>
      </c>
      <c r="K39" s="330">
        <v>0</v>
      </c>
      <c r="L39" s="330">
        <v>0</v>
      </c>
      <c r="M39" s="330">
        <v>0</v>
      </c>
      <c r="N39" s="330">
        <v>0</v>
      </c>
      <c r="O39" s="330">
        <v>0</v>
      </c>
      <c r="P39" s="330">
        <v>0</v>
      </c>
      <c r="Q39" s="330">
        <v>0</v>
      </c>
      <c r="R39" s="330">
        <v>0</v>
      </c>
      <c r="S39" s="330">
        <v>0</v>
      </c>
      <c r="T39" s="330">
        <v>0</v>
      </c>
      <c r="U39" s="330">
        <v>0</v>
      </c>
      <c r="V39" s="330">
        <v>0</v>
      </c>
      <c r="W39" s="330">
        <v>0</v>
      </c>
      <c r="X39" s="330">
        <v>0</v>
      </c>
      <c r="Y39" s="330">
        <v>0</v>
      </c>
      <c r="Z39" s="330">
        <v>0</v>
      </c>
      <c r="AA39" s="330">
        <v>0</v>
      </c>
      <c r="AB39" s="330">
        <v>0</v>
      </c>
      <c r="AC39" s="330">
        <v>0</v>
      </c>
      <c r="AD39" s="330">
        <v>0</v>
      </c>
      <c r="AE39" s="330">
        <v>0</v>
      </c>
      <c r="AF39" s="330">
        <v>0</v>
      </c>
      <c r="AG39" s="330">
        <v>0</v>
      </c>
      <c r="AH39" s="330">
        <v>0</v>
      </c>
      <c r="AI39" s="330">
        <v>0</v>
      </c>
      <c r="AJ39" s="330">
        <v>0</v>
      </c>
      <c r="AK39" s="330">
        <v>0</v>
      </c>
      <c r="AL39" s="330">
        <v>0</v>
      </c>
    </row>
    <row r="40" spans="1:38" s="263" customFormat="1" ht="45.75" customHeight="1" x14ac:dyDescent="0.25">
      <c r="A40" s="258" t="s">
        <v>294</v>
      </c>
      <c r="B40" s="259" t="s">
        <v>295</v>
      </c>
      <c r="C40" s="260" t="s">
        <v>260</v>
      </c>
      <c r="D40" s="334">
        <v>0</v>
      </c>
      <c r="E40" s="334">
        <v>0</v>
      </c>
      <c r="F40" s="334">
        <v>0</v>
      </c>
      <c r="G40" s="334">
        <v>0</v>
      </c>
      <c r="H40" s="334">
        <v>0</v>
      </c>
      <c r="I40" s="334">
        <v>0</v>
      </c>
      <c r="J40" s="334">
        <v>0</v>
      </c>
      <c r="K40" s="334">
        <v>0</v>
      </c>
      <c r="L40" s="334">
        <v>0</v>
      </c>
      <c r="M40" s="334">
        <v>0</v>
      </c>
      <c r="N40" s="334">
        <v>0</v>
      </c>
      <c r="O40" s="334">
        <v>0</v>
      </c>
      <c r="P40" s="334">
        <v>0</v>
      </c>
      <c r="Q40" s="334">
        <v>0</v>
      </c>
      <c r="R40" s="334">
        <v>0</v>
      </c>
      <c r="S40" s="334">
        <v>0</v>
      </c>
      <c r="T40" s="334">
        <v>0</v>
      </c>
      <c r="U40" s="334">
        <v>0</v>
      </c>
      <c r="V40" s="334">
        <v>0</v>
      </c>
      <c r="W40" s="334">
        <v>0</v>
      </c>
      <c r="X40" s="334">
        <v>0</v>
      </c>
      <c r="Y40" s="334">
        <v>0</v>
      </c>
      <c r="Z40" s="334">
        <v>0</v>
      </c>
      <c r="AA40" s="334">
        <v>0</v>
      </c>
      <c r="AB40" s="334">
        <v>0</v>
      </c>
      <c r="AC40" s="334">
        <v>0</v>
      </c>
      <c r="AD40" s="334">
        <v>0</v>
      </c>
      <c r="AE40" s="334">
        <v>0</v>
      </c>
      <c r="AF40" s="334">
        <v>0</v>
      </c>
      <c r="AG40" s="334">
        <v>0</v>
      </c>
      <c r="AH40" s="334">
        <v>0</v>
      </c>
      <c r="AI40" s="334">
        <v>0</v>
      </c>
      <c r="AJ40" s="334">
        <v>0</v>
      </c>
      <c r="AK40" s="334">
        <v>0</v>
      </c>
      <c r="AL40" s="334">
        <v>0</v>
      </c>
    </row>
    <row r="41" spans="1:38" s="263" customFormat="1" ht="46.5" customHeight="1" x14ac:dyDescent="0.25">
      <c r="A41" s="258" t="s">
        <v>296</v>
      </c>
      <c r="B41" s="259" t="s">
        <v>297</v>
      </c>
      <c r="C41" s="260" t="s">
        <v>260</v>
      </c>
      <c r="D41" s="334">
        <v>0</v>
      </c>
      <c r="E41" s="334">
        <v>0</v>
      </c>
      <c r="F41" s="334">
        <v>0</v>
      </c>
      <c r="G41" s="334">
        <v>0</v>
      </c>
      <c r="H41" s="334">
        <v>0</v>
      </c>
      <c r="I41" s="334">
        <v>0</v>
      </c>
      <c r="J41" s="334">
        <v>0</v>
      </c>
      <c r="K41" s="334">
        <v>0</v>
      </c>
      <c r="L41" s="334">
        <v>0</v>
      </c>
      <c r="M41" s="334">
        <v>0</v>
      </c>
      <c r="N41" s="334">
        <v>0</v>
      </c>
      <c r="O41" s="334">
        <v>0</v>
      </c>
      <c r="P41" s="334">
        <v>0</v>
      </c>
      <c r="Q41" s="334">
        <v>0</v>
      </c>
      <c r="R41" s="334">
        <v>0</v>
      </c>
      <c r="S41" s="334">
        <v>0</v>
      </c>
      <c r="T41" s="334">
        <v>0</v>
      </c>
      <c r="U41" s="334">
        <v>0</v>
      </c>
      <c r="V41" s="334">
        <v>0</v>
      </c>
      <c r="W41" s="334">
        <v>0</v>
      </c>
      <c r="X41" s="334">
        <v>0</v>
      </c>
      <c r="Y41" s="334">
        <v>0</v>
      </c>
      <c r="Z41" s="334">
        <v>0</v>
      </c>
      <c r="AA41" s="334">
        <v>0</v>
      </c>
      <c r="AB41" s="334">
        <v>0</v>
      </c>
      <c r="AC41" s="334">
        <v>0</v>
      </c>
      <c r="AD41" s="334">
        <v>0</v>
      </c>
      <c r="AE41" s="334">
        <v>0</v>
      </c>
      <c r="AF41" s="334">
        <v>0</v>
      </c>
      <c r="AG41" s="334">
        <v>0</v>
      </c>
      <c r="AH41" s="334">
        <v>0</v>
      </c>
      <c r="AI41" s="334">
        <v>0</v>
      </c>
      <c r="AJ41" s="334">
        <v>0</v>
      </c>
      <c r="AK41" s="334">
        <v>0</v>
      </c>
      <c r="AL41" s="334">
        <v>0</v>
      </c>
    </row>
    <row r="42" spans="1:38" s="263" customFormat="1" ht="42" customHeight="1" x14ac:dyDescent="0.25">
      <c r="A42" s="258" t="s">
        <v>168</v>
      </c>
      <c r="B42" s="259" t="s">
        <v>298</v>
      </c>
      <c r="C42" s="260"/>
      <c r="D42" s="330">
        <v>0</v>
      </c>
      <c r="E42" s="330">
        <v>0</v>
      </c>
      <c r="F42" s="330">
        <v>0</v>
      </c>
      <c r="G42" s="330">
        <v>0</v>
      </c>
      <c r="H42" s="330">
        <v>0</v>
      </c>
      <c r="I42" s="330">
        <v>0</v>
      </c>
      <c r="J42" s="330">
        <v>0</v>
      </c>
      <c r="K42" s="330">
        <v>0</v>
      </c>
      <c r="L42" s="330">
        <v>0</v>
      </c>
      <c r="M42" s="330">
        <v>0</v>
      </c>
      <c r="N42" s="330">
        <v>0</v>
      </c>
      <c r="O42" s="330">
        <v>0</v>
      </c>
      <c r="P42" s="330">
        <v>0</v>
      </c>
      <c r="Q42" s="330">
        <v>0</v>
      </c>
      <c r="R42" s="330">
        <v>0</v>
      </c>
      <c r="S42" s="330">
        <v>0</v>
      </c>
      <c r="T42" s="330">
        <v>0</v>
      </c>
      <c r="U42" s="330">
        <v>0</v>
      </c>
      <c r="V42" s="330">
        <v>0</v>
      </c>
      <c r="W42" s="330">
        <v>0</v>
      </c>
      <c r="X42" s="330">
        <v>0</v>
      </c>
      <c r="Y42" s="330">
        <v>0</v>
      </c>
      <c r="Z42" s="330">
        <v>0</v>
      </c>
      <c r="AA42" s="330">
        <v>0</v>
      </c>
      <c r="AB42" s="330">
        <v>0</v>
      </c>
      <c r="AC42" s="330">
        <v>0</v>
      </c>
      <c r="AD42" s="330">
        <v>0</v>
      </c>
      <c r="AE42" s="330">
        <v>0</v>
      </c>
      <c r="AF42" s="330">
        <v>0</v>
      </c>
      <c r="AG42" s="330">
        <v>0</v>
      </c>
      <c r="AH42" s="330">
        <v>0</v>
      </c>
      <c r="AI42" s="330">
        <v>0</v>
      </c>
      <c r="AJ42" s="330">
        <v>0</v>
      </c>
      <c r="AK42" s="330">
        <v>0</v>
      </c>
      <c r="AL42" s="330">
        <v>0</v>
      </c>
    </row>
    <row r="43" spans="1:38" s="263" customFormat="1" ht="31.5" x14ac:dyDescent="0.25">
      <c r="A43" s="258" t="s">
        <v>169</v>
      </c>
      <c r="B43" s="259" t="s">
        <v>299</v>
      </c>
      <c r="C43" s="260" t="s">
        <v>260</v>
      </c>
      <c r="D43" s="334">
        <v>0</v>
      </c>
      <c r="E43" s="334">
        <v>0</v>
      </c>
      <c r="F43" s="334">
        <v>0</v>
      </c>
      <c r="G43" s="334">
        <v>0</v>
      </c>
      <c r="H43" s="334">
        <v>0</v>
      </c>
      <c r="I43" s="334">
        <v>0</v>
      </c>
      <c r="J43" s="334">
        <v>0</v>
      </c>
      <c r="K43" s="334">
        <v>0</v>
      </c>
      <c r="L43" s="334">
        <v>0</v>
      </c>
      <c r="M43" s="334">
        <v>0</v>
      </c>
      <c r="N43" s="334">
        <v>0</v>
      </c>
      <c r="O43" s="334">
        <v>0</v>
      </c>
      <c r="P43" s="334">
        <v>0</v>
      </c>
      <c r="Q43" s="334">
        <v>0</v>
      </c>
      <c r="R43" s="334">
        <v>0</v>
      </c>
      <c r="S43" s="334">
        <v>0</v>
      </c>
      <c r="T43" s="334">
        <v>0</v>
      </c>
      <c r="U43" s="334">
        <v>0</v>
      </c>
      <c r="V43" s="334">
        <v>0</v>
      </c>
      <c r="W43" s="334">
        <v>0</v>
      </c>
      <c r="X43" s="334">
        <v>0</v>
      </c>
      <c r="Y43" s="334">
        <v>0</v>
      </c>
      <c r="Z43" s="334">
        <v>0</v>
      </c>
      <c r="AA43" s="334">
        <v>0</v>
      </c>
      <c r="AB43" s="334">
        <v>0</v>
      </c>
      <c r="AC43" s="334">
        <v>0</v>
      </c>
      <c r="AD43" s="334">
        <v>0</v>
      </c>
      <c r="AE43" s="334">
        <v>0</v>
      </c>
      <c r="AF43" s="334">
        <v>0</v>
      </c>
      <c r="AG43" s="334">
        <v>0</v>
      </c>
      <c r="AH43" s="334">
        <v>0</v>
      </c>
      <c r="AI43" s="334">
        <v>0</v>
      </c>
      <c r="AJ43" s="334">
        <v>0</v>
      </c>
      <c r="AK43" s="334">
        <v>0</v>
      </c>
      <c r="AL43" s="334">
        <v>0</v>
      </c>
    </row>
    <row r="44" spans="1:38" s="263" customFormat="1" ht="31.5" x14ac:dyDescent="0.25">
      <c r="A44" s="258" t="s">
        <v>170</v>
      </c>
      <c r="B44" s="259" t="s">
        <v>300</v>
      </c>
      <c r="C44" s="260" t="s">
        <v>260</v>
      </c>
      <c r="D44" s="334">
        <v>0</v>
      </c>
      <c r="E44" s="334">
        <v>0</v>
      </c>
      <c r="F44" s="334">
        <v>0</v>
      </c>
      <c r="G44" s="334">
        <v>0</v>
      </c>
      <c r="H44" s="334">
        <v>0</v>
      </c>
      <c r="I44" s="334">
        <v>0</v>
      </c>
      <c r="J44" s="334">
        <v>0</v>
      </c>
      <c r="K44" s="334">
        <v>0</v>
      </c>
      <c r="L44" s="334">
        <v>0</v>
      </c>
      <c r="M44" s="334">
        <v>0</v>
      </c>
      <c r="N44" s="334">
        <v>0</v>
      </c>
      <c r="O44" s="334">
        <v>0</v>
      </c>
      <c r="P44" s="334">
        <v>0</v>
      </c>
      <c r="Q44" s="334">
        <v>0</v>
      </c>
      <c r="R44" s="334">
        <v>0</v>
      </c>
      <c r="S44" s="334">
        <v>0</v>
      </c>
      <c r="T44" s="334">
        <v>0</v>
      </c>
      <c r="U44" s="334">
        <v>0</v>
      </c>
      <c r="V44" s="334">
        <v>0</v>
      </c>
      <c r="W44" s="334">
        <v>0</v>
      </c>
      <c r="X44" s="334">
        <v>0</v>
      </c>
      <c r="Y44" s="334">
        <v>0</v>
      </c>
      <c r="Z44" s="334">
        <v>0</v>
      </c>
      <c r="AA44" s="334">
        <v>0</v>
      </c>
      <c r="AB44" s="334">
        <v>0</v>
      </c>
      <c r="AC44" s="334">
        <v>0</v>
      </c>
      <c r="AD44" s="334">
        <v>0</v>
      </c>
      <c r="AE44" s="334">
        <v>0</v>
      </c>
      <c r="AF44" s="334">
        <v>0</v>
      </c>
      <c r="AG44" s="334">
        <v>0</v>
      </c>
      <c r="AH44" s="334">
        <v>0</v>
      </c>
      <c r="AI44" s="334">
        <v>0</v>
      </c>
      <c r="AJ44" s="334">
        <v>0</v>
      </c>
      <c r="AK44" s="334">
        <v>0</v>
      </c>
      <c r="AL44" s="334">
        <v>0</v>
      </c>
    </row>
    <row r="45" spans="1:38" s="263" customFormat="1" ht="31.5" x14ac:dyDescent="0.25">
      <c r="A45" s="258" t="s">
        <v>301</v>
      </c>
      <c r="B45" s="259" t="s">
        <v>302</v>
      </c>
      <c r="C45" s="260" t="s">
        <v>260</v>
      </c>
      <c r="D45" s="334">
        <v>0</v>
      </c>
      <c r="E45" s="334">
        <v>0</v>
      </c>
      <c r="F45" s="334">
        <v>0</v>
      </c>
      <c r="G45" s="334">
        <v>0</v>
      </c>
      <c r="H45" s="334">
        <v>0</v>
      </c>
      <c r="I45" s="334">
        <v>0</v>
      </c>
      <c r="J45" s="334">
        <v>0</v>
      </c>
      <c r="K45" s="334">
        <v>0</v>
      </c>
      <c r="L45" s="334">
        <v>0</v>
      </c>
      <c r="M45" s="334">
        <v>0</v>
      </c>
      <c r="N45" s="334">
        <v>0</v>
      </c>
      <c r="O45" s="334">
        <v>0</v>
      </c>
      <c r="P45" s="334">
        <v>0</v>
      </c>
      <c r="Q45" s="334">
        <v>0</v>
      </c>
      <c r="R45" s="334">
        <v>0</v>
      </c>
      <c r="S45" s="334">
        <v>0</v>
      </c>
      <c r="T45" s="334">
        <v>0</v>
      </c>
      <c r="U45" s="334">
        <v>0</v>
      </c>
      <c r="V45" s="334">
        <v>0</v>
      </c>
      <c r="W45" s="334">
        <v>0</v>
      </c>
      <c r="X45" s="334">
        <v>0</v>
      </c>
      <c r="Y45" s="334">
        <v>0</v>
      </c>
      <c r="Z45" s="334">
        <v>0</v>
      </c>
      <c r="AA45" s="334">
        <v>0</v>
      </c>
      <c r="AB45" s="334">
        <v>0</v>
      </c>
      <c r="AC45" s="334">
        <v>0</v>
      </c>
      <c r="AD45" s="334">
        <v>0</v>
      </c>
      <c r="AE45" s="334">
        <v>0</v>
      </c>
      <c r="AF45" s="334">
        <v>0</v>
      </c>
      <c r="AG45" s="334">
        <v>0</v>
      </c>
      <c r="AH45" s="334">
        <v>0</v>
      </c>
      <c r="AI45" s="334">
        <v>0</v>
      </c>
      <c r="AJ45" s="334">
        <v>0</v>
      </c>
      <c r="AK45" s="334">
        <v>0</v>
      </c>
      <c r="AL45" s="334">
        <v>0</v>
      </c>
    </row>
    <row r="46" spans="1:38" s="263" customFormat="1" ht="31.5" x14ac:dyDescent="0.25">
      <c r="A46" s="258" t="s">
        <v>303</v>
      </c>
      <c r="B46" s="259" t="s">
        <v>304</v>
      </c>
      <c r="C46" s="260" t="s">
        <v>260</v>
      </c>
      <c r="D46" s="334">
        <v>0</v>
      </c>
      <c r="E46" s="334">
        <v>0</v>
      </c>
      <c r="F46" s="334">
        <v>0</v>
      </c>
      <c r="G46" s="334">
        <v>0</v>
      </c>
      <c r="H46" s="334">
        <v>0</v>
      </c>
      <c r="I46" s="334">
        <v>0</v>
      </c>
      <c r="J46" s="334">
        <v>0</v>
      </c>
      <c r="K46" s="334">
        <v>0</v>
      </c>
      <c r="L46" s="334">
        <v>0</v>
      </c>
      <c r="M46" s="334">
        <v>0</v>
      </c>
      <c r="N46" s="334">
        <v>0</v>
      </c>
      <c r="O46" s="334">
        <v>0</v>
      </c>
      <c r="P46" s="334">
        <v>0</v>
      </c>
      <c r="Q46" s="334">
        <v>0</v>
      </c>
      <c r="R46" s="334">
        <v>0</v>
      </c>
      <c r="S46" s="334">
        <v>0</v>
      </c>
      <c r="T46" s="334">
        <v>0</v>
      </c>
      <c r="U46" s="334">
        <v>0</v>
      </c>
      <c r="V46" s="334">
        <v>0</v>
      </c>
      <c r="W46" s="334">
        <v>0</v>
      </c>
      <c r="X46" s="334">
        <v>0</v>
      </c>
      <c r="Y46" s="334">
        <v>0</v>
      </c>
      <c r="Z46" s="334">
        <v>0</v>
      </c>
      <c r="AA46" s="334">
        <v>0</v>
      </c>
      <c r="AB46" s="334">
        <v>0</v>
      </c>
      <c r="AC46" s="334">
        <v>0</v>
      </c>
      <c r="AD46" s="334">
        <v>0</v>
      </c>
      <c r="AE46" s="334">
        <v>0</v>
      </c>
      <c r="AF46" s="334">
        <v>0</v>
      </c>
      <c r="AG46" s="334">
        <v>0</v>
      </c>
      <c r="AH46" s="334">
        <v>0</v>
      </c>
      <c r="AI46" s="334">
        <v>0</v>
      </c>
      <c r="AJ46" s="334">
        <v>0</v>
      </c>
      <c r="AK46" s="334">
        <v>0</v>
      </c>
      <c r="AL46" s="334">
        <v>0</v>
      </c>
    </row>
    <row r="47" spans="1:38" s="263" customFormat="1" ht="39" customHeight="1" x14ac:dyDescent="0.25">
      <c r="A47" s="258" t="s">
        <v>305</v>
      </c>
      <c r="B47" s="259" t="s">
        <v>306</v>
      </c>
      <c r="C47" s="260" t="s">
        <v>260</v>
      </c>
      <c r="D47" s="334">
        <v>0</v>
      </c>
      <c r="E47" s="334">
        <v>0</v>
      </c>
      <c r="F47" s="334">
        <v>0</v>
      </c>
      <c r="G47" s="334">
        <v>0</v>
      </c>
      <c r="H47" s="334">
        <v>0</v>
      </c>
      <c r="I47" s="334">
        <v>0</v>
      </c>
      <c r="J47" s="334">
        <v>0</v>
      </c>
      <c r="K47" s="334">
        <v>0</v>
      </c>
      <c r="L47" s="334">
        <v>0</v>
      </c>
      <c r="M47" s="334">
        <v>0</v>
      </c>
      <c r="N47" s="334">
        <v>0</v>
      </c>
      <c r="O47" s="334">
        <v>0</v>
      </c>
      <c r="P47" s="334">
        <v>0</v>
      </c>
      <c r="Q47" s="334">
        <v>0</v>
      </c>
      <c r="R47" s="334">
        <v>0</v>
      </c>
      <c r="S47" s="334">
        <v>0</v>
      </c>
      <c r="T47" s="334">
        <v>0</v>
      </c>
      <c r="U47" s="334">
        <v>0</v>
      </c>
      <c r="V47" s="334">
        <v>0</v>
      </c>
      <c r="W47" s="334">
        <v>0</v>
      </c>
      <c r="X47" s="334">
        <v>0</v>
      </c>
      <c r="Y47" s="334">
        <v>0</v>
      </c>
      <c r="Z47" s="334">
        <v>0</v>
      </c>
      <c r="AA47" s="334">
        <v>0</v>
      </c>
      <c r="AB47" s="334">
        <v>0</v>
      </c>
      <c r="AC47" s="334">
        <v>0</v>
      </c>
      <c r="AD47" s="334">
        <v>0</v>
      </c>
      <c r="AE47" s="334">
        <v>0</v>
      </c>
      <c r="AF47" s="334">
        <v>0</v>
      </c>
      <c r="AG47" s="334">
        <v>0</v>
      </c>
      <c r="AH47" s="334">
        <v>0</v>
      </c>
      <c r="AI47" s="334">
        <v>0</v>
      </c>
      <c r="AJ47" s="334">
        <v>0</v>
      </c>
      <c r="AK47" s="334">
        <v>0</v>
      </c>
      <c r="AL47" s="334">
        <v>0</v>
      </c>
    </row>
    <row r="48" spans="1:38" s="263" customFormat="1" ht="36.75" customHeight="1" x14ac:dyDescent="0.25">
      <c r="A48" s="258" t="s">
        <v>307</v>
      </c>
      <c r="B48" s="259" t="s">
        <v>308</v>
      </c>
      <c r="C48" s="260" t="s">
        <v>260</v>
      </c>
      <c r="D48" s="334">
        <v>0</v>
      </c>
      <c r="E48" s="334">
        <v>0</v>
      </c>
      <c r="F48" s="334">
        <v>0</v>
      </c>
      <c r="G48" s="334">
        <v>0</v>
      </c>
      <c r="H48" s="334">
        <v>0</v>
      </c>
      <c r="I48" s="334">
        <v>0</v>
      </c>
      <c r="J48" s="334">
        <v>0</v>
      </c>
      <c r="K48" s="334">
        <v>0</v>
      </c>
      <c r="L48" s="334">
        <v>0</v>
      </c>
      <c r="M48" s="334">
        <v>0</v>
      </c>
      <c r="N48" s="334">
        <v>0</v>
      </c>
      <c r="O48" s="334">
        <v>0</v>
      </c>
      <c r="P48" s="334">
        <v>0</v>
      </c>
      <c r="Q48" s="334">
        <v>0</v>
      </c>
      <c r="R48" s="334">
        <v>0</v>
      </c>
      <c r="S48" s="334">
        <v>0</v>
      </c>
      <c r="T48" s="334">
        <v>0</v>
      </c>
      <c r="U48" s="334">
        <v>0</v>
      </c>
      <c r="V48" s="334">
        <v>0</v>
      </c>
      <c r="W48" s="334">
        <v>0</v>
      </c>
      <c r="X48" s="334">
        <v>0</v>
      </c>
      <c r="Y48" s="334">
        <v>0</v>
      </c>
      <c r="Z48" s="334">
        <v>0</v>
      </c>
      <c r="AA48" s="334">
        <v>0</v>
      </c>
      <c r="AB48" s="334">
        <v>0</v>
      </c>
      <c r="AC48" s="334">
        <v>0</v>
      </c>
      <c r="AD48" s="334">
        <v>0</v>
      </c>
      <c r="AE48" s="334">
        <v>0</v>
      </c>
      <c r="AF48" s="334">
        <v>0</v>
      </c>
      <c r="AG48" s="334">
        <v>0</v>
      </c>
      <c r="AH48" s="334">
        <v>0</v>
      </c>
      <c r="AI48" s="334">
        <v>0</v>
      </c>
      <c r="AJ48" s="334">
        <v>0</v>
      </c>
      <c r="AK48" s="334">
        <v>0</v>
      </c>
      <c r="AL48" s="334">
        <v>0</v>
      </c>
    </row>
    <row r="49" spans="1:38" s="263" customFormat="1" ht="33.75" customHeight="1" x14ac:dyDescent="0.25">
      <c r="A49" s="258" t="s">
        <v>309</v>
      </c>
      <c r="B49" s="259" t="s">
        <v>310</v>
      </c>
      <c r="C49" s="260" t="s">
        <v>260</v>
      </c>
      <c r="D49" s="334">
        <v>0</v>
      </c>
      <c r="E49" s="334">
        <v>0</v>
      </c>
      <c r="F49" s="334">
        <v>0</v>
      </c>
      <c r="G49" s="334">
        <v>0</v>
      </c>
      <c r="H49" s="334">
        <v>0</v>
      </c>
      <c r="I49" s="334">
        <v>0</v>
      </c>
      <c r="J49" s="334">
        <v>0</v>
      </c>
      <c r="K49" s="334">
        <v>0</v>
      </c>
      <c r="L49" s="334">
        <v>0</v>
      </c>
      <c r="M49" s="334">
        <v>0</v>
      </c>
      <c r="N49" s="334">
        <v>0</v>
      </c>
      <c r="O49" s="334">
        <v>0</v>
      </c>
      <c r="P49" s="334">
        <v>0</v>
      </c>
      <c r="Q49" s="334">
        <v>0</v>
      </c>
      <c r="R49" s="334">
        <v>0</v>
      </c>
      <c r="S49" s="334">
        <v>0</v>
      </c>
      <c r="T49" s="334">
        <v>0</v>
      </c>
      <c r="U49" s="334">
        <v>0</v>
      </c>
      <c r="V49" s="334">
        <v>0</v>
      </c>
      <c r="W49" s="334">
        <v>0</v>
      </c>
      <c r="X49" s="334">
        <v>0</v>
      </c>
      <c r="Y49" s="334">
        <v>0</v>
      </c>
      <c r="Z49" s="334">
        <v>0</v>
      </c>
      <c r="AA49" s="334">
        <v>0</v>
      </c>
      <c r="AB49" s="334">
        <v>0</v>
      </c>
      <c r="AC49" s="334">
        <v>0</v>
      </c>
      <c r="AD49" s="334">
        <v>0</v>
      </c>
      <c r="AE49" s="334">
        <v>0</v>
      </c>
      <c r="AF49" s="334">
        <v>0</v>
      </c>
      <c r="AG49" s="334">
        <v>0</v>
      </c>
      <c r="AH49" s="334">
        <v>0</v>
      </c>
      <c r="AI49" s="334">
        <v>0</v>
      </c>
      <c r="AJ49" s="334">
        <v>0</v>
      </c>
      <c r="AK49" s="334">
        <v>0</v>
      </c>
      <c r="AL49" s="334">
        <v>0</v>
      </c>
    </row>
    <row r="50" spans="1:38" s="263" customFormat="1" ht="40.5" customHeight="1" x14ac:dyDescent="0.25">
      <c r="A50" s="258" t="s">
        <v>311</v>
      </c>
      <c r="B50" s="259" t="s">
        <v>312</v>
      </c>
      <c r="C50" s="260" t="s">
        <v>260</v>
      </c>
      <c r="D50" s="334">
        <v>0</v>
      </c>
      <c r="E50" s="334">
        <v>0</v>
      </c>
      <c r="F50" s="334">
        <v>0</v>
      </c>
      <c r="G50" s="334">
        <v>0</v>
      </c>
      <c r="H50" s="334">
        <v>0</v>
      </c>
      <c r="I50" s="334">
        <v>0</v>
      </c>
      <c r="J50" s="334">
        <v>0</v>
      </c>
      <c r="K50" s="334">
        <v>0</v>
      </c>
      <c r="L50" s="334">
        <v>0</v>
      </c>
      <c r="M50" s="334">
        <v>0</v>
      </c>
      <c r="N50" s="334">
        <v>0</v>
      </c>
      <c r="O50" s="334">
        <v>0</v>
      </c>
      <c r="P50" s="334">
        <v>0</v>
      </c>
      <c r="Q50" s="334">
        <v>0</v>
      </c>
      <c r="R50" s="334">
        <v>0</v>
      </c>
      <c r="S50" s="334">
        <v>0</v>
      </c>
      <c r="T50" s="334">
        <v>0</v>
      </c>
      <c r="U50" s="334">
        <v>0</v>
      </c>
      <c r="V50" s="334">
        <v>0</v>
      </c>
      <c r="W50" s="334">
        <v>0</v>
      </c>
      <c r="X50" s="334">
        <v>0</v>
      </c>
      <c r="Y50" s="334">
        <v>0</v>
      </c>
      <c r="Z50" s="334">
        <v>0</v>
      </c>
      <c r="AA50" s="334">
        <v>0</v>
      </c>
      <c r="AB50" s="334">
        <v>0</v>
      </c>
      <c r="AC50" s="334">
        <v>0</v>
      </c>
      <c r="AD50" s="334">
        <v>0</v>
      </c>
      <c r="AE50" s="334">
        <v>0</v>
      </c>
      <c r="AF50" s="334">
        <v>0</v>
      </c>
      <c r="AG50" s="334">
        <v>0</v>
      </c>
      <c r="AH50" s="334">
        <v>0</v>
      </c>
      <c r="AI50" s="334">
        <v>0</v>
      </c>
      <c r="AJ50" s="334">
        <v>0</v>
      </c>
      <c r="AK50" s="334">
        <v>0</v>
      </c>
      <c r="AL50" s="334">
        <v>0</v>
      </c>
    </row>
    <row r="51" spans="1:38" s="263" customFormat="1" ht="41.25" customHeight="1" x14ac:dyDescent="0.25">
      <c r="A51" s="258" t="s">
        <v>313</v>
      </c>
      <c r="B51" s="259" t="s">
        <v>314</v>
      </c>
      <c r="C51" s="260" t="s">
        <v>260</v>
      </c>
      <c r="D51" s="330">
        <v>0</v>
      </c>
      <c r="E51" s="330">
        <v>0</v>
      </c>
      <c r="F51" s="330">
        <v>0</v>
      </c>
      <c r="G51" s="330">
        <v>0</v>
      </c>
      <c r="H51" s="330">
        <v>0</v>
      </c>
      <c r="I51" s="330">
        <v>0</v>
      </c>
      <c r="J51" s="330">
        <v>0</v>
      </c>
      <c r="K51" s="330">
        <v>0</v>
      </c>
      <c r="L51" s="330">
        <v>0</v>
      </c>
      <c r="M51" s="330">
        <v>0</v>
      </c>
      <c r="N51" s="330">
        <v>0</v>
      </c>
      <c r="O51" s="330">
        <v>0</v>
      </c>
      <c r="P51" s="330">
        <v>0</v>
      </c>
      <c r="Q51" s="330">
        <v>0</v>
      </c>
      <c r="R51" s="330">
        <v>0</v>
      </c>
      <c r="S51" s="330">
        <v>0</v>
      </c>
      <c r="T51" s="330">
        <v>0</v>
      </c>
      <c r="U51" s="330">
        <v>0</v>
      </c>
      <c r="V51" s="330">
        <v>0</v>
      </c>
      <c r="W51" s="330">
        <v>0</v>
      </c>
      <c r="X51" s="330">
        <v>0</v>
      </c>
      <c r="Y51" s="330">
        <v>0</v>
      </c>
      <c r="Z51" s="330">
        <v>3.9420375000000001</v>
      </c>
      <c r="AA51" s="330">
        <v>0</v>
      </c>
      <c r="AB51" s="330">
        <v>0</v>
      </c>
      <c r="AC51" s="330">
        <v>0</v>
      </c>
      <c r="AD51" s="330">
        <v>0</v>
      </c>
      <c r="AE51" s="330">
        <v>2</v>
      </c>
      <c r="AF51" s="330">
        <v>0</v>
      </c>
      <c r="AG51" s="330">
        <v>3.9420375000000001</v>
      </c>
      <c r="AH51" s="330">
        <v>0</v>
      </c>
      <c r="AI51" s="330">
        <v>0</v>
      </c>
      <c r="AJ51" s="330">
        <v>0</v>
      </c>
      <c r="AK51" s="330">
        <v>0</v>
      </c>
      <c r="AL51" s="330">
        <v>2</v>
      </c>
    </row>
    <row r="52" spans="1:38" s="263" customFormat="1" ht="31.5" x14ac:dyDescent="0.25">
      <c r="A52" s="258" t="s">
        <v>315</v>
      </c>
      <c r="B52" s="259" t="s">
        <v>316</v>
      </c>
      <c r="C52" s="260" t="s">
        <v>260</v>
      </c>
      <c r="D52" s="334">
        <v>0</v>
      </c>
      <c r="E52" s="334">
        <v>0</v>
      </c>
      <c r="F52" s="334">
        <v>0</v>
      </c>
      <c r="G52" s="334">
        <v>0</v>
      </c>
      <c r="H52" s="334">
        <v>0</v>
      </c>
      <c r="I52" s="334">
        <v>0</v>
      </c>
      <c r="J52" s="334">
        <v>0</v>
      </c>
      <c r="K52" s="334">
        <v>0</v>
      </c>
      <c r="L52" s="334">
        <v>0</v>
      </c>
      <c r="M52" s="334">
        <v>0</v>
      </c>
      <c r="N52" s="334">
        <v>0</v>
      </c>
      <c r="O52" s="334">
        <v>0</v>
      </c>
      <c r="P52" s="334">
        <v>0</v>
      </c>
      <c r="Q52" s="334">
        <v>0</v>
      </c>
      <c r="R52" s="334">
        <v>0</v>
      </c>
      <c r="S52" s="334">
        <v>0</v>
      </c>
      <c r="T52" s="334">
        <v>0</v>
      </c>
      <c r="U52" s="334">
        <v>0</v>
      </c>
      <c r="V52" s="334">
        <v>0</v>
      </c>
      <c r="W52" s="334">
        <v>0</v>
      </c>
      <c r="X52" s="334">
        <v>0</v>
      </c>
      <c r="Y52" s="334">
        <v>0</v>
      </c>
      <c r="Z52" s="334">
        <v>3.9420375000000001</v>
      </c>
      <c r="AA52" s="334">
        <v>0</v>
      </c>
      <c r="AB52" s="334">
        <v>0</v>
      </c>
      <c r="AC52" s="334">
        <v>0</v>
      </c>
      <c r="AD52" s="334">
        <v>0</v>
      </c>
      <c r="AE52" s="334">
        <v>2</v>
      </c>
      <c r="AF52" s="334">
        <v>0</v>
      </c>
      <c r="AG52" s="334">
        <v>3.9420375000000001</v>
      </c>
      <c r="AH52" s="334">
        <v>0</v>
      </c>
      <c r="AI52" s="334">
        <v>0</v>
      </c>
      <c r="AJ52" s="334">
        <v>0</v>
      </c>
      <c r="AK52" s="334">
        <v>0</v>
      </c>
      <c r="AL52" s="334">
        <v>2</v>
      </c>
    </row>
    <row r="53" spans="1:38" s="263" customFormat="1" ht="63" x14ac:dyDescent="0.25">
      <c r="A53" s="258" t="s">
        <v>164</v>
      </c>
      <c r="B53" s="267" t="s">
        <v>471</v>
      </c>
      <c r="C53" s="260" t="s">
        <v>472</v>
      </c>
      <c r="D53" s="330">
        <v>0</v>
      </c>
      <c r="E53" s="261">
        <v>0</v>
      </c>
      <c r="F53" s="261">
        <v>0</v>
      </c>
      <c r="G53" s="261">
        <v>0</v>
      </c>
      <c r="H53" s="261">
        <v>0</v>
      </c>
      <c r="I53" s="261">
        <v>0</v>
      </c>
      <c r="J53" s="261">
        <v>0</v>
      </c>
      <c r="K53" s="261">
        <v>0</v>
      </c>
      <c r="L53" s="261">
        <v>0</v>
      </c>
      <c r="M53" s="261">
        <v>0</v>
      </c>
      <c r="N53" s="261">
        <v>0</v>
      </c>
      <c r="O53" s="261">
        <v>0</v>
      </c>
      <c r="P53" s="261">
        <v>0</v>
      </c>
      <c r="Q53" s="261">
        <v>0</v>
      </c>
      <c r="R53" s="261">
        <v>0</v>
      </c>
      <c r="S53" s="261">
        <v>0</v>
      </c>
      <c r="T53" s="261">
        <v>0</v>
      </c>
      <c r="U53" s="261">
        <v>0</v>
      </c>
      <c r="V53" s="261">
        <v>0</v>
      </c>
      <c r="W53" s="261">
        <v>0</v>
      </c>
      <c r="X53" s="261">
        <v>0</v>
      </c>
      <c r="Y53" s="330">
        <v>0</v>
      </c>
      <c r="Z53" s="330">
        <v>1.8416666666666668</v>
      </c>
      <c r="AA53" s="330">
        <v>0</v>
      </c>
      <c r="AB53" s="330">
        <v>0</v>
      </c>
      <c r="AC53" s="330">
        <v>0</v>
      </c>
      <c r="AD53" s="330">
        <v>0</v>
      </c>
      <c r="AE53" s="330">
        <v>1</v>
      </c>
      <c r="AF53" s="334">
        <v>0</v>
      </c>
      <c r="AG53" s="334">
        <v>1.8416666666666668</v>
      </c>
      <c r="AH53" s="334">
        <v>0</v>
      </c>
      <c r="AI53" s="334">
        <v>0</v>
      </c>
      <c r="AJ53" s="334">
        <v>0</v>
      </c>
      <c r="AK53" s="334">
        <v>0</v>
      </c>
      <c r="AL53" s="334">
        <v>1</v>
      </c>
    </row>
    <row r="54" spans="1:38" s="263" customFormat="1" ht="63" x14ac:dyDescent="0.25">
      <c r="A54" s="258" t="s">
        <v>164</v>
      </c>
      <c r="B54" s="267" t="s">
        <v>473</v>
      </c>
      <c r="C54" s="260" t="s">
        <v>474</v>
      </c>
      <c r="D54" s="330">
        <v>0</v>
      </c>
      <c r="E54" s="261">
        <v>0</v>
      </c>
      <c r="F54" s="261">
        <v>0</v>
      </c>
      <c r="G54" s="261">
        <v>0</v>
      </c>
      <c r="H54" s="261">
        <v>0</v>
      </c>
      <c r="I54" s="261">
        <v>0</v>
      </c>
      <c r="J54" s="261">
        <v>0</v>
      </c>
      <c r="K54" s="261">
        <v>0</v>
      </c>
      <c r="L54" s="261">
        <v>0</v>
      </c>
      <c r="M54" s="261">
        <v>0</v>
      </c>
      <c r="N54" s="261">
        <v>0</v>
      </c>
      <c r="O54" s="261">
        <v>0</v>
      </c>
      <c r="P54" s="261">
        <v>0</v>
      </c>
      <c r="Q54" s="261">
        <v>0</v>
      </c>
      <c r="R54" s="261">
        <v>0</v>
      </c>
      <c r="S54" s="261">
        <v>0</v>
      </c>
      <c r="T54" s="261">
        <v>0</v>
      </c>
      <c r="U54" s="261">
        <v>0</v>
      </c>
      <c r="V54" s="261">
        <v>0</v>
      </c>
      <c r="W54" s="261">
        <v>0</v>
      </c>
      <c r="X54" s="261">
        <v>0</v>
      </c>
      <c r="Y54" s="330">
        <v>0</v>
      </c>
      <c r="Z54" s="330">
        <v>2.1003708333333333</v>
      </c>
      <c r="AA54" s="330">
        <v>0</v>
      </c>
      <c r="AB54" s="330">
        <v>0</v>
      </c>
      <c r="AC54" s="330">
        <v>0</v>
      </c>
      <c r="AD54" s="330">
        <v>0</v>
      </c>
      <c r="AE54" s="330">
        <v>1</v>
      </c>
      <c r="AF54" s="334">
        <v>0</v>
      </c>
      <c r="AG54" s="334">
        <v>2.1003708333333333</v>
      </c>
      <c r="AH54" s="334">
        <v>0</v>
      </c>
      <c r="AI54" s="334">
        <v>0</v>
      </c>
      <c r="AJ54" s="334">
        <v>0</v>
      </c>
      <c r="AK54" s="334">
        <v>0</v>
      </c>
      <c r="AL54" s="334">
        <v>1</v>
      </c>
    </row>
    <row r="55" spans="1:38" s="263" customFormat="1" ht="47.25" x14ac:dyDescent="0.25">
      <c r="A55" s="258" t="s">
        <v>164</v>
      </c>
      <c r="B55" s="267" t="s">
        <v>475</v>
      </c>
      <c r="C55" s="260" t="s">
        <v>476</v>
      </c>
      <c r="D55" s="330">
        <v>0</v>
      </c>
      <c r="E55" s="261">
        <v>0</v>
      </c>
      <c r="F55" s="261">
        <v>0</v>
      </c>
      <c r="G55" s="261">
        <v>0</v>
      </c>
      <c r="H55" s="261">
        <v>0</v>
      </c>
      <c r="I55" s="261">
        <v>0</v>
      </c>
      <c r="J55" s="261">
        <v>0</v>
      </c>
      <c r="K55" s="261">
        <v>0</v>
      </c>
      <c r="L55" s="261">
        <v>0</v>
      </c>
      <c r="M55" s="261">
        <v>0</v>
      </c>
      <c r="N55" s="261">
        <v>0</v>
      </c>
      <c r="O55" s="261">
        <v>0</v>
      </c>
      <c r="P55" s="261">
        <v>0</v>
      </c>
      <c r="Q55" s="261">
        <v>0</v>
      </c>
      <c r="R55" s="261">
        <v>0</v>
      </c>
      <c r="S55" s="261">
        <v>0</v>
      </c>
      <c r="T55" s="261">
        <v>0</v>
      </c>
      <c r="U55" s="261">
        <v>0</v>
      </c>
      <c r="V55" s="261">
        <v>0</v>
      </c>
      <c r="W55" s="261">
        <v>0</v>
      </c>
      <c r="X55" s="261">
        <v>0</v>
      </c>
      <c r="Y55" s="330">
        <v>0</v>
      </c>
      <c r="Z55" s="330">
        <v>0</v>
      </c>
      <c r="AA55" s="330">
        <v>0</v>
      </c>
      <c r="AB55" s="330">
        <v>0</v>
      </c>
      <c r="AC55" s="330">
        <v>0</v>
      </c>
      <c r="AD55" s="330">
        <v>0</v>
      </c>
      <c r="AE55" s="330">
        <v>0</v>
      </c>
      <c r="AF55" s="334">
        <v>0</v>
      </c>
      <c r="AG55" s="334">
        <v>0</v>
      </c>
      <c r="AH55" s="334">
        <v>0</v>
      </c>
      <c r="AI55" s="334">
        <v>0</v>
      </c>
      <c r="AJ55" s="334">
        <v>0</v>
      </c>
      <c r="AK55" s="334">
        <v>0</v>
      </c>
      <c r="AL55" s="334">
        <v>0</v>
      </c>
    </row>
    <row r="56" spans="1:38" s="263" customFormat="1" ht="63" x14ac:dyDescent="0.25">
      <c r="A56" s="258" t="s">
        <v>164</v>
      </c>
      <c r="B56" s="267" t="s">
        <v>477</v>
      </c>
      <c r="C56" s="260" t="s">
        <v>478</v>
      </c>
      <c r="D56" s="330">
        <v>0</v>
      </c>
      <c r="E56" s="261">
        <v>0</v>
      </c>
      <c r="F56" s="261">
        <v>0</v>
      </c>
      <c r="G56" s="261">
        <v>0</v>
      </c>
      <c r="H56" s="261">
        <v>0</v>
      </c>
      <c r="I56" s="261">
        <v>0</v>
      </c>
      <c r="J56" s="261">
        <v>0</v>
      </c>
      <c r="K56" s="261">
        <v>0</v>
      </c>
      <c r="L56" s="261">
        <v>0</v>
      </c>
      <c r="M56" s="261">
        <v>0</v>
      </c>
      <c r="N56" s="261">
        <v>0</v>
      </c>
      <c r="O56" s="261">
        <v>0</v>
      </c>
      <c r="P56" s="261">
        <v>0</v>
      </c>
      <c r="Q56" s="261">
        <v>0</v>
      </c>
      <c r="R56" s="261">
        <v>0</v>
      </c>
      <c r="S56" s="261">
        <v>0</v>
      </c>
      <c r="T56" s="261">
        <v>0</v>
      </c>
      <c r="U56" s="261">
        <v>0</v>
      </c>
      <c r="V56" s="261">
        <v>0</v>
      </c>
      <c r="W56" s="261">
        <v>0</v>
      </c>
      <c r="X56" s="261">
        <v>0</v>
      </c>
      <c r="Y56" s="330">
        <v>0</v>
      </c>
      <c r="Z56" s="330">
        <v>0</v>
      </c>
      <c r="AA56" s="330">
        <v>0</v>
      </c>
      <c r="AB56" s="330">
        <v>0</v>
      </c>
      <c r="AC56" s="330">
        <v>0</v>
      </c>
      <c r="AD56" s="330">
        <v>0</v>
      </c>
      <c r="AE56" s="330">
        <v>0</v>
      </c>
      <c r="AF56" s="334">
        <v>0</v>
      </c>
      <c r="AG56" s="334">
        <v>0</v>
      </c>
      <c r="AH56" s="334">
        <v>0</v>
      </c>
      <c r="AI56" s="334">
        <v>0</v>
      </c>
      <c r="AJ56" s="334">
        <v>0</v>
      </c>
      <c r="AK56" s="334">
        <v>0</v>
      </c>
      <c r="AL56" s="334">
        <v>0</v>
      </c>
    </row>
    <row r="57" spans="1:38" s="263" customFormat="1" ht="63" x14ac:dyDescent="0.25">
      <c r="A57" s="258" t="s">
        <v>164</v>
      </c>
      <c r="B57" s="267" t="s">
        <v>479</v>
      </c>
      <c r="C57" s="260" t="s">
        <v>480</v>
      </c>
      <c r="D57" s="330">
        <v>0</v>
      </c>
      <c r="E57" s="261">
        <v>0</v>
      </c>
      <c r="F57" s="261">
        <v>0</v>
      </c>
      <c r="G57" s="261">
        <v>0</v>
      </c>
      <c r="H57" s="261">
        <v>0</v>
      </c>
      <c r="I57" s="261">
        <v>0</v>
      </c>
      <c r="J57" s="261">
        <v>0</v>
      </c>
      <c r="K57" s="261">
        <v>0</v>
      </c>
      <c r="L57" s="261">
        <v>0</v>
      </c>
      <c r="M57" s="261">
        <v>0</v>
      </c>
      <c r="N57" s="261">
        <v>0</v>
      </c>
      <c r="O57" s="261">
        <v>0</v>
      </c>
      <c r="P57" s="261">
        <v>0</v>
      </c>
      <c r="Q57" s="261">
        <v>0</v>
      </c>
      <c r="R57" s="261">
        <v>0</v>
      </c>
      <c r="S57" s="261">
        <v>0</v>
      </c>
      <c r="T57" s="261">
        <v>0</v>
      </c>
      <c r="U57" s="261">
        <v>0</v>
      </c>
      <c r="V57" s="261">
        <v>0</v>
      </c>
      <c r="W57" s="261">
        <v>0</v>
      </c>
      <c r="X57" s="261">
        <v>0</v>
      </c>
      <c r="Y57" s="330">
        <v>0</v>
      </c>
      <c r="Z57" s="330">
        <v>0</v>
      </c>
      <c r="AA57" s="330">
        <v>0</v>
      </c>
      <c r="AB57" s="330">
        <v>0</v>
      </c>
      <c r="AC57" s="330">
        <v>0</v>
      </c>
      <c r="AD57" s="330">
        <v>0</v>
      </c>
      <c r="AE57" s="330">
        <v>0</v>
      </c>
      <c r="AF57" s="334">
        <v>0</v>
      </c>
      <c r="AG57" s="334">
        <v>0</v>
      </c>
      <c r="AH57" s="334">
        <v>0</v>
      </c>
      <c r="AI57" s="334">
        <v>0</v>
      </c>
      <c r="AJ57" s="334">
        <v>0</v>
      </c>
      <c r="AK57" s="334">
        <v>0</v>
      </c>
      <c r="AL57" s="334">
        <v>0</v>
      </c>
    </row>
    <row r="58" spans="1:38" s="263" customFormat="1" ht="60" customHeight="1" x14ac:dyDescent="0.25">
      <c r="A58" s="258" t="s">
        <v>164</v>
      </c>
      <c r="B58" s="267" t="s">
        <v>481</v>
      </c>
      <c r="C58" s="260" t="s">
        <v>482</v>
      </c>
      <c r="D58" s="330">
        <v>0</v>
      </c>
      <c r="E58" s="261">
        <v>0</v>
      </c>
      <c r="F58" s="261">
        <v>0</v>
      </c>
      <c r="G58" s="261">
        <v>0</v>
      </c>
      <c r="H58" s="261">
        <v>0</v>
      </c>
      <c r="I58" s="261">
        <v>0</v>
      </c>
      <c r="J58" s="261">
        <v>0</v>
      </c>
      <c r="K58" s="261">
        <v>0</v>
      </c>
      <c r="L58" s="261">
        <v>0</v>
      </c>
      <c r="M58" s="261">
        <v>0</v>
      </c>
      <c r="N58" s="261">
        <v>0</v>
      </c>
      <c r="O58" s="261">
        <v>0</v>
      </c>
      <c r="P58" s="261">
        <v>0</v>
      </c>
      <c r="Q58" s="261">
        <v>0</v>
      </c>
      <c r="R58" s="261">
        <v>0</v>
      </c>
      <c r="S58" s="261">
        <v>0</v>
      </c>
      <c r="T58" s="261">
        <v>0</v>
      </c>
      <c r="U58" s="261">
        <v>0</v>
      </c>
      <c r="V58" s="261">
        <v>0</v>
      </c>
      <c r="W58" s="261">
        <v>0</v>
      </c>
      <c r="X58" s="261">
        <v>0</v>
      </c>
      <c r="Y58" s="330">
        <v>0</v>
      </c>
      <c r="Z58" s="330">
        <v>0</v>
      </c>
      <c r="AA58" s="330">
        <v>0</v>
      </c>
      <c r="AB58" s="330">
        <v>0</v>
      </c>
      <c r="AC58" s="330">
        <v>0</v>
      </c>
      <c r="AD58" s="330">
        <v>0</v>
      </c>
      <c r="AE58" s="330">
        <v>0</v>
      </c>
      <c r="AF58" s="334">
        <v>0</v>
      </c>
      <c r="AG58" s="334">
        <v>0</v>
      </c>
      <c r="AH58" s="334">
        <v>0</v>
      </c>
      <c r="AI58" s="334">
        <v>0</v>
      </c>
      <c r="AJ58" s="334">
        <v>0</v>
      </c>
      <c r="AK58" s="334">
        <v>0</v>
      </c>
      <c r="AL58" s="334">
        <v>0</v>
      </c>
    </row>
    <row r="59" spans="1:38" s="263" customFormat="1" ht="35.25" customHeight="1" x14ac:dyDescent="0.25">
      <c r="A59" s="258" t="s">
        <v>317</v>
      </c>
      <c r="B59" s="259" t="s">
        <v>318</v>
      </c>
      <c r="C59" s="260" t="s">
        <v>260</v>
      </c>
      <c r="D59" s="334">
        <v>0</v>
      </c>
      <c r="E59" s="334">
        <v>0</v>
      </c>
      <c r="F59" s="334">
        <v>0</v>
      </c>
      <c r="G59" s="334">
        <v>0</v>
      </c>
      <c r="H59" s="334">
        <v>0</v>
      </c>
      <c r="I59" s="334">
        <v>0</v>
      </c>
      <c r="J59" s="334">
        <v>0</v>
      </c>
      <c r="K59" s="334">
        <v>0</v>
      </c>
      <c r="L59" s="334">
        <v>0</v>
      </c>
      <c r="M59" s="334">
        <v>0</v>
      </c>
      <c r="N59" s="334">
        <v>0</v>
      </c>
      <c r="O59" s="334">
        <v>0</v>
      </c>
      <c r="P59" s="334">
        <v>0</v>
      </c>
      <c r="Q59" s="334">
        <v>0</v>
      </c>
      <c r="R59" s="334">
        <v>0</v>
      </c>
      <c r="S59" s="334">
        <v>0</v>
      </c>
      <c r="T59" s="334">
        <v>0</v>
      </c>
      <c r="U59" s="334">
        <v>0</v>
      </c>
      <c r="V59" s="334">
        <v>0</v>
      </c>
      <c r="W59" s="334">
        <v>0</v>
      </c>
      <c r="X59" s="334">
        <v>0</v>
      </c>
      <c r="Y59" s="334">
        <v>0</v>
      </c>
      <c r="Z59" s="334">
        <v>0</v>
      </c>
      <c r="AA59" s="334">
        <v>0</v>
      </c>
      <c r="AB59" s="334">
        <v>0</v>
      </c>
      <c r="AC59" s="334">
        <v>0</v>
      </c>
      <c r="AD59" s="334">
        <v>0</v>
      </c>
      <c r="AE59" s="334">
        <v>0</v>
      </c>
      <c r="AF59" s="334">
        <v>0</v>
      </c>
      <c r="AG59" s="334">
        <v>0</v>
      </c>
      <c r="AH59" s="334">
        <v>0</v>
      </c>
      <c r="AI59" s="334">
        <v>0</v>
      </c>
      <c r="AJ59" s="334">
        <v>0</v>
      </c>
      <c r="AK59" s="334">
        <v>0</v>
      </c>
      <c r="AL59" s="334">
        <v>0</v>
      </c>
    </row>
    <row r="60" spans="1:38" s="263" customFormat="1" ht="57.75" customHeight="1" x14ac:dyDescent="0.25">
      <c r="A60" s="258" t="s">
        <v>171</v>
      </c>
      <c r="B60" s="259" t="s">
        <v>319</v>
      </c>
      <c r="C60" s="260" t="s">
        <v>260</v>
      </c>
      <c r="D60" s="330">
        <v>0</v>
      </c>
      <c r="E60" s="330">
        <v>0</v>
      </c>
      <c r="F60" s="330">
        <v>0</v>
      </c>
      <c r="G60" s="330">
        <v>0</v>
      </c>
      <c r="H60" s="330">
        <v>0</v>
      </c>
      <c r="I60" s="330">
        <v>0</v>
      </c>
      <c r="J60" s="330">
        <v>0</v>
      </c>
      <c r="K60" s="330">
        <v>0</v>
      </c>
      <c r="L60" s="330">
        <v>0</v>
      </c>
      <c r="M60" s="330">
        <v>0</v>
      </c>
      <c r="N60" s="330">
        <v>0</v>
      </c>
      <c r="O60" s="330">
        <v>0</v>
      </c>
      <c r="P60" s="330">
        <v>0</v>
      </c>
      <c r="Q60" s="330">
        <v>0</v>
      </c>
      <c r="R60" s="330">
        <v>0</v>
      </c>
      <c r="S60" s="330">
        <v>0</v>
      </c>
      <c r="T60" s="330">
        <v>0</v>
      </c>
      <c r="U60" s="330">
        <v>0</v>
      </c>
      <c r="V60" s="330">
        <v>0</v>
      </c>
      <c r="W60" s="330">
        <v>0</v>
      </c>
      <c r="X60" s="330">
        <v>0</v>
      </c>
      <c r="Y60" s="330">
        <v>0</v>
      </c>
      <c r="Z60" s="330">
        <v>0</v>
      </c>
      <c r="AA60" s="330">
        <v>0</v>
      </c>
      <c r="AB60" s="330">
        <v>0</v>
      </c>
      <c r="AC60" s="330">
        <v>0</v>
      </c>
      <c r="AD60" s="330">
        <v>0</v>
      </c>
      <c r="AE60" s="330">
        <v>0</v>
      </c>
      <c r="AF60" s="330">
        <v>0</v>
      </c>
      <c r="AG60" s="330">
        <v>0</v>
      </c>
      <c r="AH60" s="330">
        <v>0</v>
      </c>
      <c r="AI60" s="330">
        <v>0</v>
      </c>
      <c r="AJ60" s="330">
        <v>0</v>
      </c>
      <c r="AK60" s="330">
        <v>0</v>
      </c>
      <c r="AL60" s="330">
        <v>0</v>
      </c>
    </row>
    <row r="61" spans="1:38" s="263" customFormat="1" ht="54" customHeight="1" x14ac:dyDescent="0.25">
      <c r="A61" s="258" t="s">
        <v>320</v>
      </c>
      <c r="B61" s="259" t="s">
        <v>321</v>
      </c>
      <c r="C61" s="260" t="s">
        <v>260</v>
      </c>
      <c r="D61" s="334">
        <v>0</v>
      </c>
      <c r="E61" s="334">
        <v>0</v>
      </c>
      <c r="F61" s="334">
        <v>0</v>
      </c>
      <c r="G61" s="334">
        <v>0</v>
      </c>
      <c r="H61" s="334">
        <v>0</v>
      </c>
      <c r="I61" s="334">
        <v>0</v>
      </c>
      <c r="J61" s="334">
        <v>0</v>
      </c>
      <c r="K61" s="334">
        <v>0</v>
      </c>
      <c r="L61" s="334">
        <v>0</v>
      </c>
      <c r="M61" s="334">
        <v>0</v>
      </c>
      <c r="N61" s="334">
        <v>0</v>
      </c>
      <c r="O61" s="334">
        <v>0</v>
      </c>
      <c r="P61" s="334">
        <v>0</v>
      </c>
      <c r="Q61" s="334">
        <v>0</v>
      </c>
      <c r="R61" s="334">
        <v>0</v>
      </c>
      <c r="S61" s="334">
        <v>0</v>
      </c>
      <c r="T61" s="334">
        <v>0</v>
      </c>
      <c r="U61" s="334">
        <v>0</v>
      </c>
      <c r="V61" s="334">
        <v>0</v>
      </c>
      <c r="W61" s="334">
        <v>0</v>
      </c>
      <c r="X61" s="334">
        <v>0</v>
      </c>
      <c r="Y61" s="334">
        <v>0</v>
      </c>
      <c r="Z61" s="334">
        <v>0</v>
      </c>
      <c r="AA61" s="334">
        <v>0</v>
      </c>
      <c r="AB61" s="334">
        <v>0</v>
      </c>
      <c r="AC61" s="334">
        <v>0</v>
      </c>
      <c r="AD61" s="334">
        <v>0</v>
      </c>
      <c r="AE61" s="334">
        <v>0</v>
      </c>
      <c r="AF61" s="334">
        <v>0</v>
      </c>
      <c r="AG61" s="334">
        <v>0</v>
      </c>
      <c r="AH61" s="334">
        <v>0</v>
      </c>
      <c r="AI61" s="334">
        <v>0</v>
      </c>
      <c r="AJ61" s="334">
        <v>0</v>
      </c>
      <c r="AK61" s="334">
        <v>0</v>
      </c>
      <c r="AL61" s="334">
        <v>0</v>
      </c>
    </row>
    <row r="62" spans="1:38" s="263" customFormat="1" ht="56.25" customHeight="1" x14ac:dyDescent="0.25">
      <c r="A62" s="258" t="s">
        <v>322</v>
      </c>
      <c r="B62" s="58" t="s">
        <v>483</v>
      </c>
      <c r="C62" s="260" t="s">
        <v>260</v>
      </c>
      <c r="D62" s="334">
        <v>0</v>
      </c>
      <c r="E62" s="334">
        <v>0</v>
      </c>
      <c r="F62" s="334">
        <v>0</v>
      </c>
      <c r="G62" s="334">
        <v>0</v>
      </c>
      <c r="H62" s="334">
        <v>0</v>
      </c>
      <c r="I62" s="334">
        <v>0</v>
      </c>
      <c r="J62" s="334">
        <v>0</v>
      </c>
      <c r="K62" s="334">
        <v>0</v>
      </c>
      <c r="L62" s="334">
        <v>0</v>
      </c>
      <c r="M62" s="334">
        <v>0</v>
      </c>
      <c r="N62" s="334">
        <v>0</v>
      </c>
      <c r="O62" s="334">
        <v>0</v>
      </c>
      <c r="P62" s="334">
        <v>0</v>
      </c>
      <c r="Q62" s="334">
        <v>0</v>
      </c>
      <c r="R62" s="334">
        <v>0</v>
      </c>
      <c r="S62" s="334">
        <v>0</v>
      </c>
      <c r="T62" s="334">
        <v>0</v>
      </c>
      <c r="U62" s="334">
        <v>0</v>
      </c>
      <c r="V62" s="334">
        <v>0</v>
      </c>
      <c r="W62" s="334">
        <v>0</v>
      </c>
      <c r="X62" s="334">
        <v>0</v>
      </c>
      <c r="Y62" s="334">
        <v>0</v>
      </c>
      <c r="Z62" s="334">
        <v>0</v>
      </c>
      <c r="AA62" s="334">
        <v>0</v>
      </c>
      <c r="AB62" s="334">
        <v>0</v>
      </c>
      <c r="AC62" s="334">
        <v>0</v>
      </c>
      <c r="AD62" s="334">
        <v>0</v>
      </c>
      <c r="AE62" s="334">
        <v>0</v>
      </c>
      <c r="AF62" s="334">
        <v>0</v>
      </c>
      <c r="AG62" s="334">
        <v>0</v>
      </c>
      <c r="AH62" s="334">
        <v>0</v>
      </c>
      <c r="AI62" s="334">
        <v>0</v>
      </c>
      <c r="AJ62" s="334">
        <v>0</v>
      </c>
      <c r="AK62" s="334">
        <v>0</v>
      </c>
      <c r="AL62" s="334">
        <v>0</v>
      </c>
    </row>
    <row r="63" spans="1:38" s="263" customFormat="1" ht="38.25" customHeight="1" x14ac:dyDescent="0.25">
      <c r="A63" s="258" t="s">
        <v>172</v>
      </c>
      <c r="B63" s="259" t="s">
        <v>484</v>
      </c>
      <c r="C63" s="260" t="s">
        <v>260</v>
      </c>
      <c r="D63" s="334">
        <v>0</v>
      </c>
      <c r="E63" s="334">
        <v>0</v>
      </c>
      <c r="F63" s="334">
        <v>0</v>
      </c>
      <c r="G63" s="334">
        <v>0</v>
      </c>
      <c r="H63" s="334">
        <v>0</v>
      </c>
      <c r="I63" s="334">
        <v>0</v>
      </c>
      <c r="J63" s="334">
        <v>0</v>
      </c>
      <c r="K63" s="334">
        <v>0</v>
      </c>
      <c r="L63" s="334">
        <v>0</v>
      </c>
      <c r="M63" s="334">
        <v>0</v>
      </c>
      <c r="N63" s="334">
        <v>0</v>
      </c>
      <c r="O63" s="334">
        <v>0</v>
      </c>
      <c r="P63" s="334">
        <v>0</v>
      </c>
      <c r="Q63" s="334">
        <v>0</v>
      </c>
      <c r="R63" s="334">
        <v>0</v>
      </c>
      <c r="S63" s="334">
        <v>0</v>
      </c>
      <c r="T63" s="334">
        <v>0</v>
      </c>
      <c r="U63" s="334">
        <v>0</v>
      </c>
      <c r="V63" s="334">
        <v>0</v>
      </c>
      <c r="W63" s="334">
        <v>0</v>
      </c>
      <c r="X63" s="334">
        <v>0</v>
      </c>
      <c r="Y63" s="334">
        <v>0</v>
      </c>
      <c r="Z63" s="334">
        <v>0</v>
      </c>
      <c r="AA63" s="334">
        <v>0</v>
      </c>
      <c r="AB63" s="334">
        <v>0</v>
      </c>
      <c r="AC63" s="334">
        <v>0</v>
      </c>
      <c r="AD63" s="334">
        <v>0</v>
      </c>
      <c r="AE63" s="334">
        <v>0</v>
      </c>
      <c r="AF63" s="334">
        <v>0</v>
      </c>
      <c r="AG63" s="334">
        <v>0</v>
      </c>
      <c r="AH63" s="334">
        <v>0</v>
      </c>
      <c r="AI63" s="334">
        <v>0</v>
      </c>
      <c r="AJ63" s="334">
        <v>0</v>
      </c>
      <c r="AK63" s="334">
        <v>0</v>
      </c>
      <c r="AL63" s="334">
        <v>0</v>
      </c>
    </row>
    <row r="64" spans="1:38" s="263" customFormat="1" ht="39.75" customHeight="1" x14ac:dyDescent="0.25">
      <c r="A64" s="258" t="s">
        <v>323</v>
      </c>
      <c r="B64" s="259" t="s">
        <v>324</v>
      </c>
      <c r="C64" s="260" t="s">
        <v>260</v>
      </c>
      <c r="D64" s="334">
        <v>0</v>
      </c>
      <c r="E64" s="334">
        <v>0</v>
      </c>
      <c r="F64" s="334">
        <v>0</v>
      </c>
      <c r="G64" s="334">
        <v>0</v>
      </c>
      <c r="H64" s="334">
        <v>0</v>
      </c>
      <c r="I64" s="334">
        <v>0</v>
      </c>
      <c r="J64" s="334">
        <v>0</v>
      </c>
      <c r="K64" s="334">
        <v>0</v>
      </c>
      <c r="L64" s="334">
        <v>0</v>
      </c>
      <c r="M64" s="334">
        <v>0</v>
      </c>
      <c r="N64" s="334">
        <v>0</v>
      </c>
      <c r="O64" s="334">
        <v>0</v>
      </c>
      <c r="P64" s="334">
        <v>0</v>
      </c>
      <c r="Q64" s="334">
        <v>0</v>
      </c>
      <c r="R64" s="334">
        <v>0</v>
      </c>
      <c r="S64" s="334">
        <v>0</v>
      </c>
      <c r="T64" s="334">
        <v>0</v>
      </c>
      <c r="U64" s="334">
        <v>0</v>
      </c>
      <c r="V64" s="334">
        <v>0</v>
      </c>
      <c r="W64" s="334">
        <v>0</v>
      </c>
      <c r="X64" s="334">
        <v>0</v>
      </c>
      <c r="Y64" s="334">
        <v>0</v>
      </c>
      <c r="Z64" s="334">
        <v>0</v>
      </c>
      <c r="AA64" s="334">
        <v>0</v>
      </c>
      <c r="AB64" s="334">
        <v>0</v>
      </c>
      <c r="AC64" s="334">
        <v>0</v>
      </c>
      <c r="AD64" s="334">
        <v>0</v>
      </c>
      <c r="AE64" s="334">
        <v>0</v>
      </c>
      <c r="AF64" s="334">
        <v>0</v>
      </c>
      <c r="AG64" s="334">
        <v>0</v>
      </c>
      <c r="AH64" s="334">
        <v>0</v>
      </c>
      <c r="AI64" s="334">
        <v>0</v>
      </c>
      <c r="AJ64" s="334">
        <v>0</v>
      </c>
      <c r="AK64" s="334">
        <v>0</v>
      </c>
      <c r="AL64" s="334">
        <v>0</v>
      </c>
    </row>
    <row r="65" spans="1:38" s="263" customFormat="1" ht="37.5" customHeight="1" x14ac:dyDescent="0.25">
      <c r="A65" s="258" t="s">
        <v>325</v>
      </c>
      <c r="B65" s="259" t="s">
        <v>326</v>
      </c>
      <c r="C65" s="260" t="s">
        <v>260</v>
      </c>
      <c r="D65" s="334">
        <v>0</v>
      </c>
      <c r="E65" s="334">
        <v>0</v>
      </c>
      <c r="F65" s="334">
        <v>0</v>
      </c>
      <c r="G65" s="334">
        <v>0</v>
      </c>
      <c r="H65" s="334">
        <v>0</v>
      </c>
      <c r="I65" s="334">
        <v>0</v>
      </c>
      <c r="J65" s="334">
        <v>0</v>
      </c>
      <c r="K65" s="334">
        <v>0</v>
      </c>
      <c r="L65" s="334">
        <v>0</v>
      </c>
      <c r="M65" s="334">
        <v>0</v>
      </c>
      <c r="N65" s="334">
        <v>0</v>
      </c>
      <c r="O65" s="334">
        <v>0</v>
      </c>
      <c r="P65" s="334">
        <v>0</v>
      </c>
      <c r="Q65" s="334">
        <v>0</v>
      </c>
      <c r="R65" s="334">
        <v>0</v>
      </c>
      <c r="S65" s="334">
        <v>0</v>
      </c>
      <c r="T65" s="334">
        <v>0</v>
      </c>
      <c r="U65" s="334">
        <v>0</v>
      </c>
      <c r="V65" s="334">
        <v>0</v>
      </c>
      <c r="W65" s="334">
        <v>0</v>
      </c>
      <c r="X65" s="334">
        <v>0</v>
      </c>
      <c r="Y65" s="334">
        <v>0</v>
      </c>
      <c r="Z65" s="334">
        <v>0.4284509463490549</v>
      </c>
      <c r="AA65" s="334">
        <v>0</v>
      </c>
      <c r="AB65" s="334">
        <v>0</v>
      </c>
      <c r="AC65" s="334">
        <v>0</v>
      </c>
      <c r="AD65" s="334">
        <v>0</v>
      </c>
      <c r="AE65" s="334">
        <v>2</v>
      </c>
      <c r="AF65" s="334">
        <v>0</v>
      </c>
      <c r="AG65" s="334">
        <v>0.4284509463490549</v>
      </c>
      <c r="AH65" s="334">
        <v>0</v>
      </c>
      <c r="AI65" s="334">
        <v>0</v>
      </c>
      <c r="AJ65" s="334">
        <v>0</v>
      </c>
      <c r="AK65" s="334">
        <v>0</v>
      </c>
      <c r="AL65" s="334">
        <v>2</v>
      </c>
    </row>
    <row r="66" spans="1:38" s="263" customFormat="1" ht="54" customHeight="1" x14ac:dyDescent="0.25">
      <c r="A66" s="258" t="s">
        <v>325</v>
      </c>
      <c r="B66" s="259" t="s">
        <v>485</v>
      </c>
      <c r="C66" s="259" t="s">
        <v>486</v>
      </c>
      <c r="D66" s="334">
        <v>0</v>
      </c>
      <c r="E66" s="334">
        <v>0</v>
      </c>
      <c r="F66" s="334">
        <v>0</v>
      </c>
      <c r="G66" s="334">
        <v>0</v>
      </c>
      <c r="H66" s="334">
        <v>0</v>
      </c>
      <c r="I66" s="334">
        <v>0</v>
      </c>
      <c r="J66" s="334">
        <v>0</v>
      </c>
      <c r="K66" s="334">
        <v>0</v>
      </c>
      <c r="L66" s="334">
        <v>0</v>
      </c>
      <c r="M66" s="334">
        <v>0</v>
      </c>
      <c r="N66" s="334">
        <v>0</v>
      </c>
      <c r="O66" s="334">
        <v>0</v>
      </c>
      <c r="P66" s="334">
        <v>0</v>
      </c>
      <c r="Q66" s="334">
        <v>0</v>
      </c>
      <c r="R66" s="334">
        <v>0</v>
      </c>
      <c r="S66" s="334">
        <v>0</v>
      </c>
      <c r="T66" s="334">
        <v>0</v>
      </c>
      <c r="U66" s="334">
        <v>0</v>
      </c>
      <c r="V66" s="334">
        <v>0</v>
      </c>
      <c r="W66" s="334">
        <v>0</v>
      </c>
      <c r="X66" s="334">
        <v>0</v>
      </c>
      <c r="Y66" s="330">
        <v>0</v>
      </c>
      <c r="Z66" s="330">
        <v>0.26833333333333337</v>
      </c>
      <c r="AA66" s="330">
        <v>0</v>
      </c>
      <c r="AB66" s="330">
        <v>0</v>
      </c>
      <c r="AC66" s="330">
        <v>0</v>
      </c>
      <c r="AD66" s="330">
        <v>0</v>
      </c>
      <c r="AE66" s="330">
        <v>2</v>
      </c>
      <c r="AF66" s="334">
        <v>0</v>
      </c>
      <c r="AG66" s="334">
        <v>0.26833333333333337</v>
      </c>
      <c r="AH66" s="334">
        <v>0</v>
      </c>
      <c r="AI66" s="334">
        <v>0</v>
      </c>
      <c r="AJ66" s="334">
        <v>0</v>
      </c>
      <c r="AK66" s="334">
        <v>0</v>
      </c>
      <c r="AL66" s="334">
        <v>0</v>
      </c>
    </row>
    <row r="67" spans="1:38" s="263" customFormat="1" ht="54" customHeight="1" x14ac:dyDescent="0.25">
      <c r="A67" s="258" t="s">
        <v>325</v>
      </c>
      <c r="B67" s="259" t="s">
        <v>487</v>
      </c>
      <c r="C67" s="259" t="s">
        <v>488</v>
      </c>
      <c r="D67" s="334">
        <v>0</v>
      </c>
      <c r="E67" s="334">
        <v>0</v>
      </c>
      <c r="F67" s="334">
        <v>0</v>
      </c>
      <c r="G67" s="334">
        <v>0</v>
      </c>
      <c r="H67" s="334">
        <v>0</v>
      </c>
      <c r="I67" s="334">
        <v>0</v>
      </c>
      <c r="J67" s="334">
        <v>0</v>
      </c>
      <c r="K67" s="334">
        <v>0</v>
      </c>
      <c r="L67" s="334">
        <v>0</v>
      </c>
      <c r="M67" s="334">
        <v>0</v>
      </c>
      <c r="N67" s="334">
        <v>0</v>
      </c>
      <c r="O67" s="334">
        <v>0</v>
      </c>
      <c r="P67" s="334">
        <v>0</v>
      </c>
      <c r="Q67" s="334">
        <v>0</v>
      </c>
      <c r="R67" s="334">
        <v>0</v>
      </c>
      <c r="S67" s="334">
        <v>0</v>
      </c>
      <c r="T67" s="334">
        <v>0</v>
      </c>
      <c r="U67" s="334">
        <v>0</v>
      </c>
      <c r="V67" s="334">
        <v>0</v>
      </c>
      <c r="W67" s="334">
        <v>0</v>
      </c>
      <c r="X67" s="334">
        <v>0</v>
      </c>
      <c r="Y67" s="330">
        <v>0</v>
      </c>
      <c r="Z67" s="330">
        <v>0</v>
      </c>
      <c r="AA67" s="330">
        <v>0</v>
      </c>
      <c r="AB67" s="330">
        <v>0</v>
      </c>
      <c r="AC67" s="330">
        <v>0</v>
      </c>
      <c r="AD67" s="330">
        <v>0</v>
      </c>
      <c r="AE67" s="330">
        <v>0</v>
      </c>
      <c r="AF67" s="334">
        <v>0</v>
      </c>
      <c r="AG67" s="334">
        <v>0</v>
      </c>
      <c r="AH67" s="334">
        <v>0</v>
      </c>
      <c r="AI67" s="334">
        <v>0</v>
      </c>
      <c r="AJ67" s="334">
        <v>0</v>
      </c>
      <c r="AK67" s="334">
        <v>0</v>
      </c>
      <c r="AL67" s="334">
        <v>0</v>
      </c>
    </row>
    <row r="68" spans="1:38" s="263" customFormat="1" ht="47.25" x14ac:dyDescent="0.25">
      <c r="A68" s="258" t="s">
        <v>325</v>
      </c>
      <c r="B68" s="259" t="s">
        <v>489</v>
      </c>
      <c r="C68" s="259" t="s">
        <v>490</v>
      </c>
      <c r="D68" s="334">
        <v>0</v>
      </c>
      <c r="E68" s="334">
        <v>0</v>
      </c>
      <c r="F68" s="334">
        <v>0</v>
      </c>
      <c r="G68" s="334">
        <v>0</v>
      </c>
      <c r="H68" s="334">
        <v>0</v>
      </c>
      <c r="I68" s="334">
        <v>0</v>
      </c>
      <c r="J68" s="334">
        <v>0</v>
      </c>
      <c r="K68" s="334">
        <v>0</v>
      </c>
      <c r="L68" s="334">
        <v>0</v>
      </c>
      <c r="M68" s="334">
        <v>0</v>
      </c>
      <c r="N68" s="334">
        <v>0</v>
      </c>
      <c r="O68" s="334">
        <v>0</v>
      </c>
      <c r="P68" s="334">
        <v>0</v>
      </c>
      <c r="Q68" s="334">
        <v>0</v>
      </c>
      <c r="R68" s="334">
        <v>0</v>
      </c>
      <c r="S68" s="334">
        <v>0</v>
      </c>
      <c r="T68" s="334">
        <v>0</v>
      </c>
      <c r="U68" s="334">
        <v>0</v>
      </c>
      <c r="V68" s="334">
        <v>0</v>
      </c>
      <c r="W68" s="334">
        <v>0</v>
      </c>
      <c r="X68" s="334">
        <v>0</v>
      </c>
      <c r="Y68" s="330">
        <v>0</v>
      </c>
      <c r="Z68" s="330">
        <v>9.583333333333334E-2</v>
      </c>
      <c r="AA68" s="330">
        <v>0</v>
      </c>
      <c r="AB68" s="330">
        <v>0</v>
      </c>
      <c r="AC68" s="330">
        <v>0</v>
      </c>
      <c r="AD68" s="330">
        <v>0</v>
      </c>
      <c r="AE68" s="330">
        <v>0</v>
      </c>
      <c r="AF68" s="334">
        <v>0</v>
      </c>
      <c r="AG68" s="334">
        <v>9.583333333333334E-2</v>
      </c>
      <c r="AH68" s="334">
        <v>0</v>
      </c>
      <c r="AI68" s="334">
        <v>0</v>
      </c>
      <c r="AJ68" s="334">
        <v>0</v>
      </c>
      <c r="AK68" s="334">
        <v>0</v>
      </c>
      <c r="AL68" s="334">
        <v>0</v>
      </c>
    </row>
    <row r="69" spans="1:38" s="263" customFormat="1" ht="31.5" x14ac:dyDescent="0.25">
      <c r="A69" s="258" t="s">
        <v>325</v>
      </c>
      <c r="B69" s="259" t="s">
        <v>491</v>
      </c>
      <c r="C69" s="259" t="s">
        <v>492</v>
      </c>
      <c r="D69" s="334">
        <v>0</v>
      </c>
      <c r="E69" s="334">
        <v>0</v>
      </c>
      <c r="F69" s="334">
        <v>0</v>
      </c>
      <c r="G69" s="334">
        <v>0</v>
      </c>
      <c r="H69" s="334">
        <v>0</v>
      </c>
      <c r="I69" s="334">
        <v>0</v>
      </c>
      <c r="J69" s="334">
        <v>0</v>
      </c>
      <c r="K69" s="334">
        <v>0</v>
      </c>
      <c r="L69" s="334">
        <v>0</v>
      </c>
      <c r="M69" s="334">
        <v>0</v>
      </c>
      <c r="N69" s="334">
        <v>0</v>
      </c>
      <c r="O69" s="334">
        <v>0</v>
      </c>
      <c r="P69" s="334">
        <v>0</v>
      </c>
      <c r="Q69" s="334">
        <v>0</v>
      </c>
      <c r="R69" s="334">
        <v>0</v>
      </c>
      <c r="S69" s="334">
        <v>0</v>
      </c>
      <c r="T69" s="334">
        <v>0</v>
      </c>
      <c r="U69" s="334">
        <v>0</v>
      </c>
      <c r="V69" s="334">
        <v>0</v>
      </c>
      <c r="W69" s="334">
        <v>0</v>
      </c>
      <c r="X69" s="334">
        <v>0</v>
      </c>
      <c r="Y69" s="330">
        <v>0</v>
      </c>
      <c r="Z69" s="330">
        <v>0</v>
      </c>
      <c r="AA69" s="330">
        <v>0</v>
      </c>
      <c r="AB69" s="330">
        <v>0</v>
      </c>
      <c r="AC69" s="330">
        <v>0</v>
      </c>
      <c r="AD69" s="330">
        <v>0</v>
      </c>
      <c r="AE69" s="330">
        <v>0</v>
      </c>
      <c r="AF69" s="334">
        <v>0</v>
      </c>
      <c r="AG69" s="334">
        <v>0</v>
      </c>
      <c r="AH69" s="334">
        <v>0</v>
      </c>
      <c r="AI69" s="334">
        <v>0</v>
      </c>
      <c r="AJ69" s="334">
        <v>0</v>
      </c>
      <c r="AK69" s="334">
        <v>0</v>
      </c>
      <c r="AL69" s="334">
        <v>0</v>
      </c>
    </row>
    <row r="70" spans="1:38" s="263" customFormat="1" ht="47.25" x14ac:dyDescent="0.25">
      <c r="A70" s="258" t="s">
        <v>325</v>
      </c>
      <c r="B70" s="259" t="s">
        <v>493</v>
      </c>
      <c r="C70" s="259" t="s">
        <v>494</v>
      </c>
      <c r="D70" s="334">
        <v>0</v>
      </c>
      <c r="E70" s="334">
        <v>0</v>
      </c>
      <c r="F70" s="334">
        <v>0</v>
      </c>
      <c r="G70" s="334">
        <v>0</v>
      </c>
      <c r="H70" s="334">
        <v>0</v>
      </c>
      <c r="I70" s="334">
        <v>0</v>
      </c>
      <c r="J70" s="334">
        <v>0</v>
      </c>
      <c r="K70" s="334">
        <v>0</v>
      </c>
      <c r="L70" s="334">
        <v>0</v>
      </c>
      <c r="M70" s="334">
        <v>0</v>
      </c>
      <c r="N70" s="334">
        <v>0</v>
      </c>
      <c r="O70" s="334">
        <v>0</v>
      </c>
      <c r="P70" s="334">
        <v>0</v>
      </c>
      <c r="Q70" s="334">
        <v>0</v>
      </c>
      <c r="R70" s="334">
        <v>0</v>
      </c>
      <c r="S70" s="334">
        <v>0</v>
      </c>
      <c r="T70" s="334">
        <v>0</v>
      </c>
      <c r="U70" s="334">
        <v>0</v>
      </c>
      <c r="V70" s="334">
        <v>0</v>
      </c>
      <c r="W70" s="334">
        <v>0</v>
      </c>
      <c r="X70" s="334">
        <v>0</v>
      </c>
      <c r="Y70" s="330">
        <v>0</v>
      </c>
      <c r="Z70" s="330">
        <v>0</v>
      </c>
      <c r="AA70" s="330">
        <v>0</v>
      </c>
      <c r="AB70" s="330">
        <v>0</v>
      </c>
      <c r="AC70" s="330">
        <v>0</v>
      </c>
      <c r="AD70" s="330">
        <v>0</v>
      </c>
      <c r="AE70" s="330">
        <v>0</v>
      </c>
      <c r="AF70" s="334">
        <v>0</v>
      </c>
      <c r="AG70" s="334">
        <v>0</v>
      </c>
      <c r="AH70" s="334">
        <v>0</v>
      </c>
      <c r="AI70" s="334">
        <v>0</v>
      </c>
      <c r="AJ70" s="334">
        <v>0</v>
      </c>
      <c r="AK70" s="334">
        <v>0</v>
      </c>
      <c r="AL70" s="334">
        <v>0</v>
      </c>
    </row>
    <row r="71" spans="1:38" s="263" customFormat="1" ht="31.5" x14ac:dyDescent="0.25">
      <c r="A71" s="258" t="s">
        <v>325</v>
      </c>
      <c r="B71" s="259" t="s">
        <v>495</v>
      </c>
      <c r="C71" s="259" t="s">
        <v>496</v>
      </c>
      <c r="D71" s="334">
        <v>0</v>
      </c>
      <c r="E71" s="334">
        <v>0</v>
      </c>
      <c r="F71" s="334">
        <v>0</v>
      </c>
      <c r="G71" s="334">
        <v>0</v>
      </c>
      <c r="H71" s="334">
        <v>0</v>
      </c>
      <c r="I71" s="334">
        <v>0</v>
      </c>
      <c r="J71" s="334">
        <v>0</v>
      </c>
      <c r="K71" s="334">
        <v>0</v>
      </c>
      <c r="L71" s="334">
        <v>0</v>
      </c>
      <c r="M71" s="334">
        <v>0</v>
      </c>
      <c r="N71" s="334">
        <v>0</v>
      </c>
      <c r="O71" s="334">
        <v>0</v>
      </c>
      <c r="P71" s="334">
        <v>0</v>
      </c>
      <c r="Q71" s="334">
        <v>0</v>
      </c>
      <c r="R71" s="334">
        <v>0</v>
      </c>
      <c r="S71" s="334">
        <v>0</v>
      </c>
      <c r="T71" s="334">
        <v>0</v>
      </c>
      <c r="U71" s="334">
        <v>0</v>
      </c>
      <c r="V71" s="334">
        <v>0</v>
      </c>
      <c r="W71" s="334">
        <v>0</v>
      </c>
      <c r="X71" s="334">
        <v>0</v>
      </c>
      <c r="Y71" s="330">
        <v>0</v>
      </c>
      <c r="Z71" s="330">
        <v>0</v>
      </c>
      <c r="AA71" s="330">
        <v>0</v>
      </c>
      <c r="AB71" s="330">
        <v>0</v>
      </c>
      <c r="AC71" s="330">
        <v>0</v>
      </c>
      <c r="AD71" s="330">
        <v>0</v>
      </c>
      <c r="AE71" s="330">
        <v>0</v>
      </c>
      <c r="AF71" s="334">
        <v>0</v>
      </c>
      <c r="AG71" s="334">
        <v>0</v>
      </c>
      <c r="AH71" s="334">
        <v>0</v>
      </c>
      <c r="AI71" s="334">
        <v>0</v>
      </c>
      <c r="AJ71" s="334">
        <v>0</v>
      </c>
      <c r="AK71" s="334">
        <v>0</v>
      </c>
      <c r="AL71" s="334">
        <v>0</v>
      </c>
    </row>
  </sheetData>
  <mergeCells count="18">
    <mergeCell ref="A9:A12"/>
    <mergeCell ref="B9:B12"/>
    <mergeCell ref="C9:C12"/>
    <mergeCell ref="D9:AL9"/>
    <mergeCell ref="D10:J10"/>
    <mergeCell ref="K10:Q10"/>
    <mergeCell ref="R10:X10"/>
    <mergeCell ref="Y10:AE10"/>
    <mergeCell ref="AF10:AL10"/>
    <mergeCell ref="E11:J11"/>
    <mergeCell ref="L11:Q11"/>
    <mergeCell ref="S11:X11"/>
    <mergeCell ref="Z11:AE11"/>
    <mergeCell ref="AG11:AL11"/>
    <mergeCell ref="A3:AO3"/>
    <mergeCell ref="A4:AO4"/>
    <mergeCell ref="A6:AO6"/>
    <mergeCell ref="A7:AO7"/>
  </mergeCells>
  <pageMargins left="0.39370078740157483" right="0.19685039370078741" top="0.59055118110236227" bottom="0.39370078740157483" header="0.31496062992125984" footer="0.31496062992125984"/>
  <pageSetup paperSize="9" scale="26" fitToHeight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5"/>
  <sheetViews>
    <sheetView view="pageBreakPreview" topLeftCell="A4" zoomScale="50" zoomScaleNormal="100" zoomScaleSheetLayoutView="50" workbookViewId="0">
      <pane ySplit="13" topLeftCell="A17" activePane="bottomLeft" state="frozen"/>
      <selection activeCell="A4" sqref="A4"/>
      <selection pane="bottomLeft" activeCell="A13" sqref="A13:A16"/>
    </sheetView>
  </sheetViews>
  <sheetFormatPr defaultColWidth="9" defaultRowHeight="15.75" outlineLevelRow="1" x14ac:dyDescent="0.25"/>
  <cols>
    <col min="1" max="1" width="11.375" style="84" customWidth="1"/>
    <col min="2" max="2" width="47.25" style="105" customWidth="1"/>
    <col min="3" max="3" width="27.5" style="105" customWidth="1"/>
    <col min="4" max="4" width="9.625" style="84" customWidth="1"/>
    <col min="5" max="5" width="7.75" style="84" customWidth="1"/>
    <col min="6" max="6" width="8.75" style="84" customWidth="1"/>
    <col min="7" max="7" width="6.5" style="84" customWidth="1"/>
    <col min="8" max="8" width="8" style="84" customWidth="1"/>
    <col min="9" max="9" width="6.5" style="84" customWidth="1"/>
    <col min="10" max="10" width="7.75" style="84" customWidth="1"/>
    <col min="11" max="45" width="6.5" style="84" customWidth="1"/>
    <col min="46" max="46" width="9.625" style="84" customWidth="1"/>
    <col min="47" max="47" width="6.5" style="84" customWidth="1"/>
    <col min="48" max="48" width="9.125" style="84" customWidth="1"/>
    <col min="49" max="52" width="6.5" style="84" customWidth="1"/>
    <col min="53" max="59" width="5" style="83" customWidth="1"/>
    <col min="60" max="16384" width="9" style="83"/>
  </cols>
  <sheetData>
    <row r="1" spans="1:52" ht="18.75" hidden="1" x14ac:dyDescent="0.25">
      <c r="A1" s="109"/>
      <c r="B1" s="110"/>
      <c r="C1" s="110"/>
      <c r="D1" s="111"/>
      <c r="E1" s="111"/>
      <c r="F1" s="111"/>
      <c r="G1" s="111"/>
      <c r="H1" s="111"/>
      <c r="I1" s="111"/>
      <c r="J1" s="111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112"/>
      <c r="AU1" s="112"/>
      <c r="AV1" s="112"/>
      <c r="AW1" s="112"/>
    </row>
    <row r="2" spans="1:52" hidden="1" x14ac:dyDescent="0.25">
      <c r="A2" s="51"/>
      <c r="B2" s="113"/>
      <c r="C2" s="113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</row>
    <row r="3" spans="1:52" hidden="1" x14ac:dyDescent="0.25">
      <c r="A3" s="114"/>
      <c r="B3" s="115"/>
      <c r="C3" s="115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</row>
    <row r="4" spans="1:52" x14ac:dyDescent="0.25">
      <c r="A4" s="114"/>
      <c r="B4" s="115"/>
      <c r="C4" s="115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98" t="s">
        <v>448</v>
      </c>
      <c r="AU4" s="198"/>
      <c r="AV4" s="198"/>
      <c r="AW4" s="198"/>
      <c r="AX4" s="198"/>
      <c r="AY4" s="198"/>
      <c r="AZ4" s="198"/>
    </row>
    <row r="5" spans="1:52" x14ac:dyDescent="0.25">
      <c r="A5" s="114"/>
      <c r="B5" s="115"/>
      <c r="C5" s="115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98" t="s">
        <v>462</v>
      </c>
      <c r="AU5" s="198"/>
      <c r="AV5" s="198"/>
      <c r="AW5" s="198"/>
      <c r="AX5" s="198"/>
      <c r="AY5" s="198"/>
      <c r="AZ5" s="198"/>
    </row>
    <row r="6" spans="1:52" x14ac:dyDescent="0.25">
      <c r="A6" s="114"/>
      <c r="B6" s="115"/>
      <c r="C6" s="115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</row>
    <row r="7" spans="1:52" x14ac:dyDescent="0.25">
      <c r="A7" s="171" t="s">
        <v>131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</row>
    <row r="8" spans="1:52" x14ac:dyDescent="0.25">
      <c r="A8" s="199" t="s">
        <v>133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</row>
    <row r="9" spans="1:52" x14ac:dyDescent="0.25">
      <c r="A9" s="109"/>
      <c r="B9" s="116"/>
      <c r="C9" s="116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8"/>
      <c r="AU9" s="38"/>
      <c r="AV9" s="38"/>
      <c r="AW9" s="38"/>
      <c r="AX9" s="38"/>
      <c r="AY9" s="38"/>
      <c r="AZ9" s="38"/>
    </row>
    <row r="10" spans="1:52" ht="18.75" x14ac:dyDescent="0.25">
      <c r="A10" s="191" t="str">
        <f>'2'!A6:S6</f>
        <v xml:space="preserve">Филиал "Северо-Кавказский" АО "Оборонэнерго" 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</row>
    <row r="11" spans="1:52" x14ac:dyDescent="0.25">
      <c r="A11" s="144" t="s">
        <v>137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</row>
    <row r="12" spans="1:52" x14ac:dyDescent="0.25">
      <c r="A12" s="200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39"/>
      <c r="AU12" s="39"/>
      <c r="AV12" s="39"/>
      <c r="AW12" s="39"/>
      <c r="AX12" s="39"/>
      <c r="AY12" s="39"/>
      <c r="AZ12" s="39"/>
    </row>
    <row r="13" spans="1:52" ht="24.75" customHeight="1" x14ac:dyDescent="0.25">
      <c r="A13" s="175" t="s">
        <v>63</v>
      </c>
      <c r="B13" s="192" t="s">
        <v>18</v>
      </c>
      <c r="C13" s="192" t="s">
        <v>434</v>
      </c>
      <c r="D13" s="204" t="s">
        <v>31</v>
      </c>
      <c r="E13" s="204"/>
      <c r="F13" s="204"/>
      <c r="G13" s="204"/>
      <c r="H13" s="204"/>
      <c r="I13" s="204"/>
      <c r="J13" s="204"/>
      <c r="K13" s="196" t="s">
        <v>120</v>
      </c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</row>
    <row r="14" spans="1:52" ht="29.25" customHeight="1" x14ac:dyDescent="0.25">
      <c r="A14" s="175"/>
      <c r="B14" s="192"/>
      <c r="C14" s="192"/>
      <c r="D14" s="204"/>
      <c r="E14" s="204"/>
      <c r="F14" s="204"/>
      <c r="G14" s="204"/>
      <c r="H14" s="204"/>
      <c r="I14" s="204"/>
      <c r="J14" s="204"/>
      <c r="K14" s="193" t="str">
        <f>""&amp;[2]Исх.днные!B4&amp;" год"</f>
        <v>2025 год</v>
      </c>
      <c r="L14" s="193"/>
      <c r="M14" s="193"/>
      <c r="N14" s="193"/>
      <c r="O14" s="193"/>
      <c r="P14" s="193"/>
      <c r="Q14" s="193"/>
      <c r="R14" s="193" t="str">
        <f>""&amp;[2]Исх.днные!B4+1&amp;" год"</f>
        <v>2026 год</v>
      </c>
      <c r="S14" s="193"/>
      <c r="T14" s="193"/>
      <c r="U14" s="193"/>
      <c r="V14" s="193"/>
      <c r="W14" s="193"/>
      <c r="X14" s="193"/>
      <c r="Y14" s="193" t="str">
        <f>""&amp;[2]Исх.днные!B4+2&amp;" год"</f>
        <v>2027 год</v>
      </c>
      <c r="Z14" s="193"/>
      <c r="AA14" s="193"/>
      <c r="AB14" s="193"/>
      <c r="AC14" s="193"/>
      <c r="AD14" s="193"/>
      <c r="AE14" s="193"/>
      <c r="AF14" s="193" t="str">
        <f>""&amp;[2]Исх.днные!B4+3&amp;" год"</f>
        <v>2028 год</v>
      </c>
      <c r="AG14" s="193"/>
      <c r="AH14" s="193"/>
      <c r="AI14" s="193"/>
      <c r="AJ14" s="193"/>
      <c r="AK14" s="193"/>
      <c r="AL14" s="193"/>
      <c r="AM14" s="193" t="str">
        <f>""&amp;[2]Исх.днные!B4+4&amp;" год"</f>
        <v>2029 год</v>
      </c>
      <c r="AN14" s="193"/>
      <c r="AO14" s="193"/>
      <c r="AP14" s="193"/>
      <c r="AQ14" s="193"/>
      <c r="AR14" s="193"/>
      <c r="AS14" s="193"/>
      <c r="AT14" s="197" t="s">
        <v>141</v>
      </c>
      <c r="AU14" s="197"/>
      <c r="AV14" s="197"/>
      <c r="AW14" s="197"/>
      <c r="AX14" s="197"/>
      <c r="AY14" s="197"/>
      <c r="AZ14" s="197"/>
    </row>
    <row r="15" spans="1:52" ht="45" customHeight="1" x14ac:dyDescent="0.25">
      <c r="A15" s="175"/>
      <c r="B15" s="201"/>
      <c r="C15" s="201"/>
      <c r="D15" s="174" t="s">
        <v>10</v>
      </c>
      <c r="E15" s="174"/>
      <c r="F15" s="174"/>
      <c r="G15" s="174"/>
      <c r="H15" s="174"/>
      <c r="I15" s="174"/>
      <c r="J15" s="174"/>
      <c r="K15" s="174" t="s">
        <v>128</v>
      </c>
      <c r="L15" s="174"/>
      <c r="M15" s="174"/>
      <c r="N15" s="174"/>
      <c r="O15" s="174"/>
      <c r="P15" s="174"/>
      <c r="Q15" s="174"/>
      <c r="R15" s="174" t="s">
        <v>128</v>
      </c>
      <c r="S15" s="174"/>
      <c r="T15" s="174"/>
      <c r="U15" s="174"/>
      <c r="V15" s="174"/>
      <c r="W15" s="174"/>
      <c r="X15" s="174"/>
      <c r="Y15" s="174" t="s">
        <v>128</v>
      </c>
      <c r="Z15" s="174"/>
      <c r="AA15" s="174"/>
      <c r="AB15" s="174"/>
      <c r="AC15" s="174"/>
      <c r="AD15" s="174"/>
      <c r="AE15" s="174"/>
      <c r="AF15" s="174" t="s">
        <v>128</v>
      </c>
      <c r="AG15" s="174"/>
      <c r="AH15" s="174"/>
      <c r="AI15" s="174"/>
      <c r="AJ15" s="174"/>
      <c r="AK15" s="174"/>
      <c r="AL15" s="174"/>
      <c r="AM15" s="174" t="s">
        <v>128</v>
      </c>
      <c r="AN15" s="174"/>
      <c r="AO15" s="174"/>
      <c r="AP15" s="174"/>
      <c r="AQ15" s="174"/>
      <c r="AR15" s="174"/>
      <c r="AS15" s="174"/>
      <c r="AT15" s="174" t="s">
        <v>10</v>
      </c>
      <c r="AU15" s="174"/>
      <c r="AV15" s="174"/>
      <c r="AW15" s="174"/>
      <c r="AX15" s="174"/>
      <c r="AY15" s="174"/>
      <c r="AZ15" s="174"/>
    </row>
    <row r="16" spans="1:52" ht="60.75" customHeight="1" x14ac:dyDescent="0.25">
      <c r="A16" s="175"/>
      <c r="B16" s="202"/>
      <c r="C16" s="203"/>
      <c r="D16" s="9" t="s">
        <v>435</v>
      </c>
      <c r="E16" s="9" t="s">
        <v>436</v>
      </c>
      <c r="F16" s="9" t="s">
        <v>440</v>
      </c>
      <c r="G16" s="9" t="s">
        <v>441</v>
      </c>
      <c r="H16" s="9" t="s">
        <v>442</v>
      </c>
      <c r="I16" s="9" t="s">
        <v>438</v>
      </c>
      <c r="J16" s="95" t="s">
        <v>227</v>
      </c>
      <c r="K16" s="9" t="s">
        <v>435</v>
      </c>
      <c r="L16" s="9" t="s">
        <v>436</v>
      </c>
      <c r="M16" s="9" t="s">
        <v>440</v>
      </c>
      <c r="N16" s="9" t="s">
        <v>441</v>
      </c>
      <c r="O16" s="9" t="s">
        <v>442</v>
      </c>
      <c r="P16" s="9" t="s">
        <v>438</v>
      </c>
      <c r="Q16" s="95" t="s">
        <v>227</v>
      </c>
      <c r="R16" s="9" t="s">
        <v>435</v>
      </c>
      <c r="S16" s="9" t="s">
        <v>436</v>
      </c>
      <c r="T16" s="9" t="s">
        <v>440</v>
      </c>
      <c r="U16" s="9" t="s">
        <v>441</v>
      </c>
      <c r="V16" s="9" t="s">
        <v>442</v>
      </c>
      <c r="W16" s="9" t="s">
        <v>438</v>
      </c>
      <c r="X16" s="95" t="s">
        <v>227</v>
      </c>
      <c r="Y16" s="9" t="s">
        <v>435</v>
      </c>
      <c r="Z16" s="9" t="s">
        <v>436</v>
      </c>
      <c r="AA16" s="9" t="s">
        <v>440</v>
      </c>
      <c r="AB16" s="9" t="s">
        <v>441</v>
      </c>
      <c r="AC16" s="9" t="s">
        <v>442</v>
      </c>
      <c r="AD16" s="9" t="s">
        <v>438</v>
      </c>
      <c r="AE16" s="95" t="s">
        <v>227</v>
      </c>
      <c r="AF16" s="9" t="s">
        <v>435</v>
      </c>
      <c r="AG16" s="9" t="s">
        <v>436</v>
      </c>
      <c r="AH16" s="9" t="s">
        <v>440</v>
      </c>
      <c r="AI16" s="9" t="s">
        <v>441</v>
      </c>
      <c r="AJ16" s="9" t="s">
        <v>442</v>
      </c>
      <c r="AK16" s="9" t="s">
        <v>438</v>
      </c>
      <c r="AL16" s="95" t="s">
        <v>227</v>
      </c>
      <c r="AM16" s="9" t="s">
        <v>435</v>
      </c>
      <c r="AN16" s="9" t="s">
        <v>436</v>
      </c>
      <c r="AO16" s="9" t="s">
        <v>440</v>
      </c>
      <c r="AP16" s="9" t="s">
        <v>441</v>
      </c>
      <c r="AQ16" s="9" t="s">
        <v>442</v>
      </c>
      <c r="AR16" s="9" t="s">
        <v>438</v>
      </c>
      <c r="AS16" s="95" t="s">
        <v>227</v>
      </c>
      <c r="AT16" s="9" t="s">
        <v>435</v>
      </c>
      <c r="AU16" s="9" t="s">
        <v>436</v>
      </c>
      <c r="AV16" s="9" t="s">
        <v>440</v>
      </c>
      <c r="AW16" s="9" t="s">
        <v>441</v>
      </c>
      <c r="AX16" s="9" t="s">
        <v>442</v>
      </c>
      <c r="AY16" s="9" t="s">
        <v>438</v>
      </c>
      <c r="AZ16" s="95" t="s">
        <v>227</v>
      </c>
    </row>
    <row r="17" spans="1:52" x14ac:dyDescent="0.25">
      <c r="A17" s="117">
        <v>1</v>
      </c>
      <c r="B17" s="118">
        <v>2</v>
      </c>
      <c r="C17" s="118">
        <v>3</v>
      </c>
      <c r="D17" s="119" t="s">
        <v>39</v>
      </c>
      <c r="E17" s="119" t="s">
        <v>40</v>
      </c>
      <c r="F17" s="119" t="s">
        <v>41</v>
      </c>
      <c r="G17" s="119" t="s">
        <v>42</v>
      </c>
      <c r="H17" s="119" t="s">
        <v>43</v>
      </c>
      <c r="I17" s="119" t="s">
        <v>44</v>
      </c>
      <c r="J17" s="119" t="s">
        <v>67</v>
      </c>
      <c r="K17" s="119" t="s">
        <v>89</v>
      </c>
      <c r="L17" s="119" t="s">
        <v>90</v>
      </c>
      <c r="M17" s="119" t="s">
        <v>91</v>
      </c>
      <c r="N17" s="119" t="s">
        <v>92</v>
      </c>
      <c r="O17" s="119" t="s">
        <v>93</v>
      </c>
      <c r="P17" s="119" t="s">
        <v>94</v>
      </c>
      <c r="Q17" s="119" t="s">
        <v>95</v>
      </c>
      <c r="R17" s="119" t="s">
        <v>96</v>
      </c>
      <c r="S17" s="119" t="s">
        <v>97</v>
      </c>
      <c r="T17" s="119" t="s">
        <v>98</v>
      </c>
      <c r="U17" s="119" t="s">
        <v>99</v>
      </c>
      <c r="V17" s="119" t="s">
        <v>100</v>
      </c>
      <c r="W17" s="119" t="s">
        <v>101</v>
      </c>
      <c r="X17" s="119" t="s">
        <v>102</v>
      </c>
      <c r="Y17" s="119" t="s">
        <v>103</v>
      </c>
      <c r="Z17" s="119" t="s">
        <v>104</v>
      </c>
      <c r="AA17" s="119" t="s">
        <v>105</v>
      </c>
      <c r="AB17" s="119" t="s">
        <v>106</v>
      </c>
      <c r="AC17" s="119" t="s">
        <v>107</v>
      </c>
      <c r="AD17" s="119" t="s">
        <v>108</v>
      </c>
      <c r="AE17" s="119" t="s">
        <v>204</v>
      </c>
      <c r="AF17" s="119" t="s">
        <v>419</v>
      </c>
      <c r="AG17" s="119" t="s">
        <v>420</v>
      </c>
      <c r="AH17" s="119" t="s">
        <v>421</v>
      </c>
      <c r="AI17" s="119" t="s">
        <v>422</v>
      </c>
      <c r="AJ17" s="119" t="s">
        <v>423</v>
      </c>
      <c r="AK17" s="119" t="s">
        <v>424</v>
      </c>
      <c r="AL17" s="119" t="s">
        <v>425</v>
      </c>
      <c r="AM17" s="119" t="s">
        <v>426</v>
      </c>
      <c r="AN17" s="119" t="s">
        <v>427</v>
      </c>
      <c r="AO17" s="119" t="s">
        <v>428</v>
      </c>
      <c r="AP17" s="119" t="s">
        <v>429</v>
      </c>
      <c r="AQ17" s="119" t="s">
        <v>430</v>
      </c>
      <c r="AR17" s="119" t="s">
        <v>431</v>
      </c>
      <c r="AS17" s="119" t="s">
        <v>432</v>
      </c>
      <c r="AT17" s="119" t="s">
        <v>109</v>
      </c>
      <c r="AU17" s="119" t="s">
        <v>110</v>
      </c>
      <c r="AV17" s="119" t="s">
        <v>111</v>
      </c>
      <c r="AW17" s="119" t="s">
        <v>112</v>
      </c>
      <c r="AX17" s="119" t="s">
        <v>113</v>
      </c>
      <c r="AY17" s="119" t="s">
        <v>114</v>
      </c>
      <c r="AZ17" s="119" t="s">
        <v>115</v>
      </c>
    </row>
    <row r="18" spans="1:52" s="354" customFormat="1" ht="43.5" customHeight="1" x14ac:dyDescent="0.25">
      <c r="A18" s="258" t="s">
        <v>259</v>
      </c>
      <c r="B18" s="259" t="s">
        <v>465</v>
      </c>
      <c r="C18" s="352" t="s">
        <v>260</v>
      </c>
      <c r="D18" s="353">
        <v>0</v>
      </c>
      <c r="E18" s="353">
        <v>0</v>
      </c>
      <c r="F18" s="353">
        <v>0</v>
      </c>
      <c r="G18" s="353">
        <v>0</v>
      </c>
      <c r="H18" s="353">
        <v>0</v>
      </c>
      <c r="I18" s="353">
        <v>0</v>
      </c>
      <c r="J18" s="353">
        <v>41</v>
      </c>
      <c r="K18" s="353">
        <v>0</v>
      </c>
      <c r="L18" s="353">
        <v>0</v>
      </c>
      <c r="M18" s="353">
        <v>0</v>
      </c>
      <c r="N18" s="353">
        <v>0</v>
      </c>
      <c r="O18" s="353">
        <v>0</v>
      </c>
      <c r="P18" s="353">
        <v>0</v>
      </c>
      <c r="Q18" s="353">
        <v>1</v>
      </c>
      <c r="R18" s="353">
        <v>0</v>
      </c>
      <c r="S18" s="353">
        <v>0</v>
      </c>
      <c r="T18" s="353">
        <v>0</v>
      </c>
      <c r="U18" s="353">
        <v>0</v>
      </c>
      <c r="V18" s="353">
        <v>0</v>
      </c>
      <c r="W18" s="353">
        <v>0</v>
      </c>
      <c r="X18" s="353">
        <v>26</v>
      </c>
      <c r="Y18" s="353">
        <v>0</v>
      </c>
      <c r="Z18" s="353">
        <v>0</v>
      </c>
      <c r="AA18" s="353">
        <v>0</v>
      </c>
      <c r="AB18" s="353">
        <v>0</v>
      </c>
      <c r="AC18" s="353">
        <v>0</v>
      </c>
      <c r="AD18" s="353">
        <v>0</v>
      </c>
      <c r="AE18" s="353">
        <v>6</v>
      </c>
      <c r="AF18" s="353">
        <v>0</v>
      </c>
      <c r="AG18" s="353">
        <v>0</v>
      </c>
      <c r="AH18" s="353">
        <v>0</v>
      </c>
      <c r="AI18" s="353">
        <v>0</v>
      </c>
      <c r="AJ18" s="353">
        <v>0</v>
      </c>
      <c r="AK18" s="353">
        <v>0</v>
      </c>
      <c r="AL18" s="353">
        <v>1</v>
      </c>
      <c r="AM18" s="353">
        <v>0</v>
      </c>
      <c r="AN18" s="353">
        <v>0</v>
      </c>
      <c r="AO18" s="353">
        <v>0</v>
      </c>
      <c r="AP18" s="353">
        <v>0</v>
      </c>
      <c r="AQ18" s="353">
        <v>0</v>
      </c>
      <c r="AR18" s="353">
        <v>0</v>
      </c>
      <c r="AS18" s="353">
        <v>7</v>
      </c>
      <c r="AT18" s="130">
        <f t="shared" ref="AT18:AT75" si="0">K18+R18+Y18+AF18+AM18</f>
        <v>0</v>
      </c>
      <c r="AU18" s="130">
        <f t="shared" ref="AU18:AU75" si="1">L18+S18+Z18+AG18+AN18</f>
        <v>0</v>
      </c>
      <c r="AV18" s="130">
        <f t="shared" ref="AV18:AV75" si="2">M18+T18+AA18+AH18+AO18</f>
        <v>0</v>
      </c>
      <c r="AW18" s="130">
        <f t="shared" ref="AW18:AW75" si="3">N18+U18+AB18+AI18+AP18</f>
        <v>0</v>
      </c>
      <c r="AX18" s="130">
        <f t="shared" ref="AX18:AX75" si="4">O18+V18+AC18+AJ18+AQ18</f>
        <v>0</v>
      </c>
      <c r="AY18" s="130">
        <f t="shared" ref="AY18:AY75" si="5">P18+W18+AD18+AK18+AR18</f>
        <v>0</v>
      </c>
      <c r="AZ18" s="130">
        <f t="shared" ref="AZ18:AZ75" si="6">Q18+X18+AE18+AL18+AS18</f>
        <v>41</v>
      </c>
    </row>
    <row r="19" spans="1:52" s="354" customFormat="1" x14ac:dyDescent="0.25">
      <c r="A19" s="258" t="s">
        <v>261</v>
      </c>
      <c r="B19" s="259" t="s">
        <v>262</v>
      </c>
      <c r="C19" s="352" t="s">
        <v>260</v>
      </c>
      <c r="D19" s="353">
        <v>0</v>
      </c>
      <c r="E19" s="353">
        <v>0</v>
      </c>
      <c r="F19" s="353">
        <v>0</v>
      </c>
      <c r="G19" s="353">
        <v>0</v>
      </c>
      <c r="H19" s="353">
        <v>0</v>
      </c>
      <c r="I19" s="353">
        <v>0</v>
      </c>
      <c r="J19" s="353">
        <v>0</v>
      </c>
      <c r="K19" s="353">
        <v>0</v>
      </c>
      <c r="L19" s="353">
        <v>0</v>
      </c>
      <c r="M19" s="353">
        <v>0</v>
      </c>
      <c r="N19" s="353">
        <v>0</v>
      </c>
      <c r="O19" s="353">
        <v>0</v>
      </c>
      <c r="P19" s="353">
        <v>0</v>
      </c>
      <c r="Q19" s="353">
        <v>0</v>
      </c>
      <c r="R19" s="353">
        <v>0</v>
      </c>
      <c r="S19" s="353">
        <v>0</v>
      </c>
      <c r="T19" s="353">
        <v>0</v>
      </c>
      <c r="U19" s="353">
        <v>0</v>
      </c>
      <c r="V19" s="353">
        <v>0</v>
      </c>
      <c r="W19" s="353">
        <v>0</v>
      </c>
      <c r="X19" s="353">
        <v>0</v>
      </c>
      <c r="Y19" s="353">
        <v>0</v>
      </c>
      <c r="Z19" s="353">
        <v>0</v>
      </c>
      <c r="AA19" s="353">
        <v>0</v>
      </c>
      <c r="AB19" s="353">
        <v>0</v>
      </c>
      <c r="AC19" s="353">
        <v>0</v>
      </c>
      <c r="AD19" s="353">
        <v>0</v>
      </c>
      <c r="AE19" s="353">
        <v>0</v>
      </c>
      <c r="AF19" s="353">
        <v>0</v>
      </c>
      <c r="AG19" s="353">
        <v>0</v>
      </c>
      <c r="AH19" s="353">
        <v>0</v>
      </c>
      <c r="AI19" s="353">
        <v>0</v>
      </c>
      <c r="AJ19" s="353">
        <v>0</v>
      </c>
      <c r="AK19" s="353">
        <v>0</v>
      </c>
      <c r="AL19" s="353">
        <v>0</v>
      </c>
      <c r="AM19" s="353">
        <v>0</v>
      </c>
      <c r="AN19" s="353">
        <v>0</v>
      </c>
      <c r="AO19" s="353">
        <v>0</v>
      </c>
      <c r="AP19" s="353">
        <v>0</v>
      </c>
      <c r="AQ19" s="353">
        <v>0</v>
      </c>
      <c r="AR19" s="353">
        <v>0</v>
      </c>
      <c r="AS19" s="353">
        <v>0</v>
      </c>
      <c r="AT19" s="130">
        <f t="shared" si="0"/>
        <v>0</v>
      </c>
      <c r="AU19" s="130">
        <f t="shared" si="1"/>
        <v>0</v>
      </c>
      <c r="AV19" s="130">
        <f t="shared" si="2"/>
        <v>0</v>
      </c>
      <c r="AW19" s="130">
        <f t="shared" si="3"/>
        <v>0</v>
      </c>
      <c r="AX19" s="130">
        <f t="shared" si="4"/>
        <v>0</v>
      </c>
      <c r="AY19" s="130">
        <f t="shared" si="5"/>
        <v>0</v>
      </c>
      <c r="AZ19" s="130">
        <f t="shared" si="6"/>
        <v>0</v>
      </c>
    </row>
    <row r="20" spans="1:52" s="354" customFormat="1" ht="31.5" x14ac:dyDescent="0.25">
      <c r="A20" s="258" t="s">
        <v>263</v>
      </c>
      <c r="B20" s="259" t="s">
        <v>264</v>
      </c>
      <c r="C20" s="352" t="s">
        <v>260</v>
      </c>
      <c r="D20" s="353">
        <v>0</v>
      </c>
      <c r="E20" s="353">
        <v>0</v>
      </c>
      <c r="F20" s="353">
        <v>0</v>
      </c>
      <c r="G20" s="353">
        <v>0</v>
      </c>
      <c r="H20" s="353">
        <v>0</v>
      </c>
      <c r="I20" s="353">
        <v>0</v>
      </c>
      <c r="J20" s="353">
        <v>28</v>
      </c>
      <c r="K20" s="353">
        <v>0</v>
      </c>
      <c r="L20" s="353">
        <v>0</v>
      </c>
      <c r="M20" s="353">
        <v>0</v>
      </c>
      <c r="N20" s="353">
        <v>0</v>
      </c>
      <c r="O20" s="353">
        <v>0</v>
      </c>
      <c r="P20" s="353">
        <v>0</v>
      </c>
      <c r="Q20" s="353">
        <v>0</v>
      </c>
      <c r="R20" s="353">
        <v>0</v>
      </c>
      <c r="S20" s="353">
        <v>0</v>
      </c>
      <c r="T20" s="353">
        <v>0</v>
      </c>
      <c r="U20" s="353">
        <v>0</v>
      </c>
      <c r="V20" s="353">
        <v>0</v>
      </c>
      <c r="W20" s="353">
        <v>0</v>
      </c>
      <c r="X20" s="353">
        <v>24</v>
      </c>
      <c r="Y20" s="353">
        <v>0</v>
      </c>
      <c r="Z20" s="353">
        <v>0</v>
      </c>
      <c r="AA20" s="353">
        <v>0</v>
      </c>
      <c r="AB20" s="353">
        <v>0</v>
      </c>
      <c r="AC20" s="353">
        <v>0</v>
      </c>
      <c r="AD20" s="353">
        <v>0</v>
      </c>
      <c r="AE20" s="353">
        <v>4</v>
      </c>
      <c r="AF20" s="353">
        <v>0</v>
      </c>
      <c r="AG20" s="353">
        <v>0</v>
      </c>
      <c r="AH20" s="353">
        <v>0</v>
      </c>
      <c r="AI20" s="353">
        <v>0</v>
      </c>
      <c r="AJ20" s="353">
        <v>0</v>
      </c>
      <c r="AK20" s="353">
        <v>0</v>
      </c>
      <c r="AL20" s="353">
        <v>0</v>
      </c>
      <c r="AM20" s="353">
        <v>0</v>
      </c>
      <c r="AN20" s="353">
        <v>0</v>
      </c>
      <c r="AO20" s="353">
        <v>0</v>
      </c>
      <c r="AP20" s="353">
        <v>0</v>
      </c>
      <c r="AQ20" s="353">
        <v>0</v>
      </c>
      <c r="AR20" s="353">
        <v>0</v>
      </c>
      <c r="AS20" s="353">
        <v>0</v>
      </c>
      <c r="AT20" s="130">
        <f t="shared" si="0"/>
        <v>0</v>
      </c>
      <c r="AU20" s="130">
        <f t="shared" si="1"/>
        <v>0</v>
      </c>
      <c r="AV20" s="130">
        <f t="shared" si="2"/>
        <v>0</v>
      </c>
      <c r="AW20" s="130">
        <f t="shared" si="3"/>
        <v>0</v>
      </c>
      <c r="AX20" s="130">
        <f t="shared" si="4"/>
        <v>0</v>
      </c>
      <c r="AY20" s="130">
        <f t="shared" si="5"/>
        <v>0</v>
      </c>
      <c r="AZ20" s="130">
        <f t="shared" si="6"/>
        <v>28</v>
      </c>
    </row>
    <row r="21" spans="1:52" s="354" customFormat="1" ht="47.25" x14ac:dyDescent="0.25">
      <c r="A21" s="258" t="s">
        <v>265</v>
      </c>
      <c r="B21" s="259" t="s">
        <v>266</v>
      </c>
      <c r="C21" s="352" t="s">
        <v>260</v>
      </c>
      <c r="D21" s="353">
        <v>0</v>
      </c>
      <c r="E21" s="353">
        <v>0</v>
      </c>
      <c r="F21" s="353">
        <v>0</v>
      </c>
      <c r="G21" s="353">
        <v>0</v>
      </c>
      <c r="H21" s="353">
        <v>0</v>
      </c>
      <c r="I21" s="353">
        <v>0</v>
      </c>
      <c r="J21" s="353">
        <v>0</v>
      </c>
      <c r="K21" s="353">
        <v>0</v>
      </c>
      <c r="L21" s="353">
        <v>0</v>
      </c>
      <c r="M21" s="353">
        <v>0</v>
      </c>
      <c r="N21" s="353">
        <v>0</v>
      </c>
      <c r="O21" s="353">
        <v>0</v>
      </c>
      <c r="P21" s="353">
        <v>0</v>
      </c>
      <c r="Q21" s="353">
        <v>0</v>
      </c>
      <c r="R21" s="353">
        <v>0</v>
      </c>
      <c r="S21" s="353">
        <v>0</v>
      </c>
      <c r="T21" s="353">
        <v>0</v>
      </c>
      <c r="U21" s="353">
        <v>0</v>
      </c>
      <c r="V21" s="353">
        <v>0</v>
      </c>
      <c r="W21" s="353">
        <v>0</v>
      </c>
      <c r="X21" s="353">
        <v>0</v>
      </c>
      <c r="Y21" s="353">
        <v>0</v>
      </c>
      <c r="Z21" s="353">
        <v>0</v>
      </c>
      <c r="AA21" s="353">
        <v>0</v>
      </c>
      <c r="AB21" s="353">
        <v>0</v>
      </c>
      <c r="AC21" s="353">
        <v>0</v>
      </c>
      <c r="AD21" s="353">
        <v>0</v>
      </c>
      <c r="AE21" s="353">
        <v>0</v>
      </c>
      <c r="AF21" s="353">
        <v>0</v>
      </c>
      <c r="AG21" s="353">
        <v>0</v>
      </c>
      <c r="AH21" s="353">
        <v>0</v>
      </c>
      <c r="AI21" s="353">
        <v>0</v>
      </c>
      <c r="AJ21" s="353">
        <v>0</v>
      </c>
      <c r="AK21" s="353">
        <v>0</v>
      </c>
      <c r="AL21" s="353">
        <v>0</v>
      </c>
      <c r="AM21" s="353">
        <v>0</v>
      </c>
      <c r="AN21" s="353">
        <v>0</v>
      </c>
      <c r="AO21" s="353">
        <v>0</v>
      </c>
      <c r="AP21" s="353">
        <v>0</v>
      </c>
      <c r="AQ21" s="353">
        <v>0</v>
      </c>
      <c r="AR21" s="353">
        <v>0</v>
      </c>
      <c r="AS21" s="353">
        <v>0</v>
      </c>
      <c r="AT21" s="130">
        <f t="shared" si="0"/>
        <v>0</v>
      </c>
      <c r="AU21" s="130">
        <f t="shared" si="1"/>
        <v>0</v>
      </c>
      <c r="AV21" s="130">
        <f t="shared" si="2"/>
        <v>0</v>
      </c>
      <c r="AW21" s="130">
        <f t="shared" si="3"/>
        <v>0</v>
      </c>
      <c r="AX21" s="130">
        <f t="shared" si="4"/>
        <v>0</v>
      </c>
      <c r="AY21" s="130">
        <f t="shared" si="5"/>
        <v>0</v>
      </c>
      <c r="AZ21" s="130">
        <f t="shared" si="6"/>
        <v>0</v>
      </c>
    </row>
    <row r="22" spans="1:52" s="354" customFormat="1" ht="31.5" x14ac:dyDescent="0.25">
      <c r="A22" s="258" t="s">
        <v>267</v>
      </c>
      <c r="B22" s="259" t="s">
        <v>268</v>
      </c>
      <c r="C22" s="352" t="s">
        <v>260</v>
      </c>
      <c r="D22" s="353">
        <v>0</v>
      </c>
      <c r="E22" s="353">
        <v>0</v>
      </c>
      <c r="F22" s="353">
        <v>0</v>
      </c>
      <c r="G22" s="353">
        <v>0</v>
      </c>
      <c r="H22" s="353">
        <v>0</v>
      </c>
      <c r="I22" s="353">
        <v>0</v>
      </c>
      <c r="J22" s="353">
        <v>0</v>
      </c>
      <c r="K22" s="353">
        <v>0</v>
      </c>
      <c r="L22" s="353">
        <v>0</v>
      </c>
      <c r="M22" s="353">
        <v>0</v>
      </c>
      <c r="N22" s="353">
        <v>0</v>
      </c>
      <c r="O22" s="353">
        <v>0</v>
      </c>
      <c r="P22" s="353">
        <v>0</v>
      </c>
      <c r="Q22" s="353">
        <v>0</v>
      </c>
      <c r="R22" s="353">
        <v>0</v>
      </c>
      <c r="S22" s="353">
        <v>0</v>
      </c>
      <c r="T22" s="353">
        <v>0</v>
      </c>
      <c r="U22" s="353">
        <v>0</v>
      </c>
      <c r="V22" s="353">
        <v>0</v>
      </c>
      <c r="W22" s="353">
        <v>0</v>
      </c>
      <c r="X22" s="353">
        <v>0</v>
      </c>
      <c r="Y22" s="353">
        <v>0</v>
      </c>
      <c r="Z22" s="353">
        <v>0</v>
      </c>
      <c r="AA22" s="353">
        <v>0</v>
      </c>
      <c r="AB22" s="353">
        <v>0</v>
      </c>
      <c r="AC22" s="353">
        <v>0</v>
      </c>
      <c r="AD22" s="353">
        <v>0</v>
      </c>
      <c r="AE22" s="353">
        <v>0</v>
      </c>
      <c r="AF22" s="353">
        <v>0</v>
      </c>
      <c r="AG22" s="353">
        <v>0</v>
      </c>
      <c r="AH22" s="353">
        <v>0</v>
      </c>
      <c r="AI22" s="353">
        <v>0</v>
      </c>
      <c r="AJ22" s="353">
        <v>0</v>
      </c>
      <c r="AK22" s="353">
        <v>0</v>
      </c>
      <c r="AL22" s="353">
        <v>0</v>
      </c>
      <c r="AM22" s="353">
        <v>0</v>
      </c>
      <c r="AN22" s="353">
        <v>0</v>
      </c>
      <c r="AO22" s="353">
        <v>0</v>
      </c>
      <c r="AP22" s="353">
        <v>0</v>
      </c>
      <c r="AQ22" s="353">
        <v>0</v>
      </c>
      <c r="AR22" s="353">
        <v>0</v>
      </c>
      <c r="AS22" s="353">
        <v>0</v>
      </c>
      <c r="AT22" s="130">
        <f t="shared" si="0"/>
        <v>0</v>
      </c>
      <c r="AU22" s="130">
        <f t="shared" si="1"/>
        <v>0</v>
      </c>
      <c r="AV22" s="130">
        <f t="shared" si="2"/>
        <v>0</v>
      </c>
      <c r="AW22" s="130">
        <f t="shared" si="3"/>
        <v>0</v>
      </c>
      <c r="AX22" s="130">
        <f t="shared" si="4"/>
        <v>0</v>
      </c>
      <c r="AY22" s="130">
        <f t="shared" si="5"/>
        <v>0</v>
      </c>
      <c r="AZ22" s="130">
        <f t="shared" si="6"/>
        <v>0</v>
      </c>
    </row>
    <row r="23" spans="1:52" s="354" customFormat="1" ht="31.5" x14ac:dyDescent="0.25">
      <c r="A23" s="258" t="s">
        <v>269</v>
      </c>
      <c r="B23" s="259" t="s">
        <v>270</v>
      </c>
      <c r="C23" s="352" t="s">
        <v>260</v>
      </c>
      <c r="D23" s="353">
        <v>0</v>
      </c>
      <c r="E23" s="353">
        <v>0</v>
      </c>
      <c r="F23" s="353">
        <v>0</v>
      </c>
      <c r="G23" s="353">
        <v>0</v>
      </c>
      <c r="H23" s="353">
        <v>0</v>
      </c>
      <c r="I23" s="353">
        <v>0</v>
      </c>
      <c r="J23" s="353">
        <v>0</v>
      </c>
      <c r="K23" s="353">
        <v>0</v>
      </c>
      <c r="L23" s="353">
        <v>0</v>
      </c>
      <c r="M23" s="353">
        <v>0</v>
      </c>
      <c r="N23" s="353">
        <v>0</v>
      </c>
      <c r="O23" s="353">
        <v>0</v>
      </c>
      <c r="P23" s="353">
        <v>0</v>
      </c>
      <c r="Q23" s="353">
        <v>0</v>
      </c>
      <c r="R23" s="353">
        <v>0</v>
      </c>
      <c r="S23" s="353">
        <v>0</v>
      </c>
      <c r="T23" s="353">
        <v>0</v>
      </c>
      <c r="U23" s="353">
        <v>0</v>
      </c>
      <c r="V23" s="353">
        <v>0</v>
      </c>
      <c r="W23" s="353">
        <v>0</v>
      </c>
      <c r="X23" s="353">
        <v>0</v>
      </c>
      <c r="Y23" s="353">
        <v>0</v>
      </c>
      <c r="Z23" s="353">
        <v>0</v>
      </c>
      <c r="AA23" s="353">
        <v>0</v>
      </c>
      <c r="AB23" s="353">
        <v>0</v>
      </c>
      <c r="AC23" s="353">
        <v>0</v>
      </c>
      <c r="AD23" s="353">
        <v>0</v>
      </c>
      <c r="AE23" s="353">
        <v>0</v>
      </c>
      <c r="AF23" s="353">
        <v>0</v>
      </c>
      <c r="AG23" s="353">
        <v>0</v>
      </c>
      <c r="AH23" s="353">
        <v>0</v>
      </c>
      <c r="AI23" s="353">
        <v>0</v>
      </c>
      <c r="AJ23" s="353">
        <v>0</v>
      </c>
      <c r="AK23" s="353">
        <v>0</v>
      </c>
      <c r="AL23" s="353">
        <v>0</v>
      </c>
      <c r="AM23" s="353">
        <v>0</v>
      </c>
      <c r="AN23" s="353">
        <v>0</v>
      </c>
      <c r="AO23" s="353">
        <v>0</v>
      </c>
      <c r="AP23" s="353">
        <v>0</v>
      </c>
      <c r="AQ23" s="353">
        <v>0</v>
      </c>
      <c r="AR23" s="353">
        <v>0</v>
      </c>
      <c r="AS23" s="353">
        <v>0</v>
      </c>
      <c r="AT23" s="130">
        <f t="shared" si="0"/>
        <v>0</v>
      </c>
      <c r="AU23" s="130">
        <f t="shared" si="1"/>
        <v>0</v>
      </c>
      <c r="AV23" s="130">
        <f t="shared" si="2"/>
        <v>0</v>
      </c>
      <c r="AW23" s="130">
        <f t="shared" si="3"/>
        <v>0</v>
      </c>
      <c r="AX23" s="130">
        <f t="shared" si="4"/>
        <v>0</v>
      </c>
      <c r="AY23" s="130">
        <f t="shared" si="5"/>
        <v>0</v>
      </c>
      <c r="AZ23" s="130">
        <f t="shared" si="6"/>
        <v>0</v>
      </c>
    </row>
    <row r="24" spans="1:52" s="354" customFormat="1" x14ac:dyDescent="0.25">
      <c r="A24" s="258" t="s">
        <v>271</v>
      </c>
      <c r="B24" s="259" t="s">
        <v>272</v>
      </c>
      <c r="C24" s="352" t="s">
        <v>260</v>
      </c>
      <c r="D24" s="353">
        <v>0</v>
      </c>
      <c r="E24" s="353">
        <v>0</v>
      </c>
      <c r="F24" s="353">
        <v>0</v>
      </c>
      <c r="G24" s="353">
        <v>0</v>
      </c>
      <c r="H24" s="353">
        <v>0</v>
      </c>
      <c r="I24" s="353">
        <v>0</v>
      </c>
      <c r="J24" s="353">
        <v>13</v>
      </c>
      <c r="K24" s="353">
        <v>0</v>
      </c>
      <c r="L24" s="353">
        <v>0</v>
      </c>
      <c r="M24" s="353">
        <v>0</v>
      </c>
      <c r="N24" s="353">
        <v>0</v>
      </c>
      <c r="O24" s="353">
        <v>0</v>
      </c>
      <c r="P24" s="353">
        <v>0</v>
      </c>
      <c r="Q24" s="353">
        <v>1</v>
      </c>
      <c r="R24" s="353">
        <v>0</v>
      </c>
      <c r="S24" s="353">
        <v>0</v>
      </c>
      <c r="T24" s="353">
        <v>0</v>
      </c>
      <c r="U24" s="353">
        <v>0</v>
      </c>
      <c r="V24" s="353">
        <v>0</v>
      </c>
      <c r="W24" s="353">
        <v>0</v>
      </c>
      <c r="X24" s="353">
        <v>2</v>
      </c>
      <c r="Y24" s="353">
        <v>0</v>
      </c>
      <c r="Z24" s="353">
        <v>0</v>
      </c>
      <c r="AA24" s="353">
        <v>0</v>
      </c>
      <c r="AB24" s="353">
        <v>0</v>
      </c>
      <c r="AC24" s="353">
        <v>0</v>
      </c>
      <c r="AD24" s="353">
        <v>0</v>
      </c>
      <c r="AE24" s="353">
        <v>2</v>
      </c>
      <c r="AF24" s="353">
        <v>0</v>
      </c>
      <c r="AG24" s="353">
        <v>0</v>
      </c>
      <c r="AH24" s="353">
        <v>0</v>
      </c>
      <c r="AI24" s="353">
        <v>0</v>
      </c>
      <c r="AJ24" s="353">
        <v>0</v>
      </c>
      <c r="AK24" s="353">
        <v>0</v>
      </c>
      <c r="AL24" s="353">
        <v>1</v>
      </c>
      <c r="AM24" s="353">
        <v>0</v>
      </c>
      <c r="AN24" s="353">
        <v>0</v>
      </c>
      <c r="AO24" s="353">
        <v>0</v>
      </c>
      <c r="AP24" s="353">
        <v>0</v>
      </c>
      <c r="AQ24" s="353">
        <v>0</v>
      </c>
      <c r="AR24" s="353">
        <v>0</v>
      </c>
      <c r="AS24" s="353">
        <v>7</v>
      </c>
      <c r="AT24" s="130">
        <f t="shared" si="0"/>
        <v>0</v>
      </c>
      <c r="AU24" s="130">
        <f t="shared" si="1"/>
        <v>0</v>
      </c>
      <c r="AV24" s="130">
        <f t="shared" si="2"/>
        <v>0</v>
      </c>
      <c r="AW24" s="130">
        <f t="shared" si="3"/>
        <v>0</v>
      </c>
      <c r="AX24" s="130">
        <f t="shared" si="4"/>
        <v>0</v>
      </c>
      <c r="AY24" s="130">
        <f t="shared" si="5"/>
        <v>0</v>
      </c>
      <c r="AZ24" s="130">
        <f t="shared" si="6"/>
        <v>13</v>
      </c>
    </row>
    <row r="25" spans="1:52" s="354" customFormat="1" ht="30.75" customHeight="1" x14ac:dyDescent="0.25">
      <c r="A25" s="258" t="s">
        <v>273</v>
      </c>
      <c r="B25" s="264" t="s">
        <v>454</v>
      </c>
      <c r="C25" s="352" t="s">
        <v>260</v>
      </c>
      <c r="D25" s="353">
        <v>0</v>
      </c>
      <c r="E25" s="353">
        <v>0</v>
      </c>
      <c r="F25" s="353">
        <v>0</v>
      </c>
      <c r="G25" s="353">
        <v>0</v>
      </c>
      <c r="H25" s="353">
        <v>0</v>
      </c>
      <c r="I25" s="353">
        <v>0</v>
      </c>
      <c r="J25" s="353">
        <v>32</v>
      </c>
      <c r="K25" s="353">
        <v>0</v>
      </c>
      <c r="L25" s="353">
        <v>0</v>
      </c>
      <c r="M25" s="353">
        <v>0</v>
      </c>
      <c r="N25" s="353">
        <v>0</v>
      </c>
      <c r="O25" s="353">
        <v>0</v>
      </c>
      <c r="P25" s="353">
        <v>0</v>
      </c>
      <c r="Q25" s="353">
        <v>1</v>
      </c>
      <c r="R25" s="353">
        <v>0</v>
      </c>
      <c r="S25" s="353">
        <v>0</v>
      </c>
      <c r="T25" s="353">
        <v>0</v>
      </c>
      <c r="U25" s="353">
        <v>0</v>
      </c>
      <c r="V25" s="353">
        <v>0</v>
      </c>
      <c r="W25" s="353">
        <v>0</v>
      </c>
      <c r="X25" s="353">
        <v>26</v>
      </c>
      <c r="Y25" s="353">
        <v>0</v>
      </c>
      <c r="Z25" s="353">
        <v>0</v>
      </c>
      <c r="AA25" s="353">
        <v>0</v>
      </c>
      <c r="AB25" s="353">
        <v>0</v>
      </c>
      <c r="AC25" s="353">
        <v>0</v>
      </c>
      <c r="AD25" s="353">
        <v>0</v>
      </c>
      <c r="AE25" s="353">
        <v>4</v>
      </c>
      <c r="AF25" s="353">
        <v>0</v>
      </c>
      <c r="AG25" s="353">
        <v>0</v>
      </c>
      <c r="AH25" s="353">
        <v>0</v>
      </c>
      <c r="AI25" s="353">
        <v>0</v>
      </c>
      <c r="AJ25" s="353">
        <v>0</v>
      </c>
      <c r="AK25" s="353">
        <v>0</v>
      </c>
      <c r="AL25" s="353">
        <v>1</v>
      </c>
      <c r="AM25" s="353">
        <v>0</v>
      </c>
      <c r="AN25" s="353">
        <v>0</v>
      </c>
      <c r="AO25" s="353">
        <v>0</v>
      </c>
      <c r="AP25" s="353">
        <v>0</v>
      </c>
      <c r="AQ25" s="353">
        <v>0</v>
      </c>
      <c r="AR25" s="353">
        <v>0</v>
      </c>
      <c r="AS25" s="353">
        <v>0</v>
      </c>
      <c r="AT25" s="130">
        <f t="shared" si="0"/>
        <v>0</v>
      </c>
      <c r="AU25" s="130">
        <f t="shared" si="1"/>
        <v>0</v>
      </c>
      <c r="AV25" s="130">
        <f t="shared" si="2"/>
        <v>0</v>
      </c>
      <c r="AW25" s="130">
        <f t="shared" si="3"/>
        <v>0</v>
      </c>
      <c r="AX25" s="130">
        <f t="shared" si="4"/>
        <v>0</v>
      </c>
      <c r="AY25" s="130">
        <f t="shared" si="5"/>
        <v>0</v>
      </c>
      <c r="AZ25" s="130">
        <f t="shared" si="6"/>
        <v>32</v>
      </c>
    </row>
    <row r="26" spans="1:52" s="354" customFormat="1" ht="31.5" outlineLevel="1" x14ac:dyDescent="0.25">
      <c r="A26" s="352">
        <v>1.1000000000000001</v>
      </c>
      <c r="B26" s="259" t="s">
        <v>274</v>
      </c>
      <c r="C26" s="352" t="s">
        <v>260</v>
      </c>
      <c r="D26" s="353">
        <v>0</v>
      </c>
      <c r="E26" s="353">
        <v>0</v>
      </c>
      <c r="F26" s="353">
        <v>0</v>
      </c>
      <c r="G26" s="353">
        <v>0</v>
      </c>
      <c r="H26" s="353">
        <v>0</v>
      </c>
      <c r="I26" s="353">
        <v>0</v>
      </c>
      <c r="J26" s="353">
        <v>0</v>
      </c>
      <c r="K26" s="353">
        <v>0</v>
      </c>
      <c r="L26" s="353">
        <v>0</v>
      </c>
      <c r="M26" s="353">
        <v>0</v>
      </c>
      <c r="N26" s="353">
        <v>0</v>
      </c>
      <c r="O26" s="353">
        <v>0</v>
      </c>
      <c r="P26" s="353">
        <v>0</v>
      </c>
      <c r="Q26" s="353">
        <v>0</v>
      </c>
      <c r="R26" s="353">
        <v>0</v>
      </c>
      <c r="S26" s="353">
        <v>0</v>
      </c>
      <c r="T26" s="353">
        <v>0</v>
      </c>
      <c r="U26" s="353">
        <v>0</v>
      </c>
      <c r="V26" s="353">
        <v>0</v>
      </c>
      <c r="W26" s="353">
        <v>0</v>
      </c>
      <c r="X26" s="353">
        <v>0</v>
      </c>
      <c r="Y26" s="353">
        <v>0</v>
      </c>
      <c r="Z26" s="353">
        <v>0</v>
      </c>
      <c r="AA26" s="353">
        <v>0</v>
      </c>
      <c r="AB26" s="353">
        <v>0</v>
      </c>
      <c r="AC26" s="353">
        <v>0</v>
      </c>
      <c r="AD26" s="353">
        <v>0</v>
      </c>
      <c r="AE26" s="353">
        <v>0</v>
      </c>
      <c r="AF26" s="353">
        <v>0</v>
      </c>
      <c r="AG26" s="353">
        <v>0</v>
      </c>
      <c r="AH26" s="353">
        <v>0</v>
      </c>
      <c r="AI26" s="353">
        <v>0</v>
      </c>
      <c r="AJ26" s="353">
        <v>0</v>
      </c>
      <c r="AK26" s="353">
        <v>0</v>
      </c>
      <c r="AL26" s="353">
        <v>0</v>
      </c>
      <c r="AM26" s="353">
        <v>0</v>
      </c>
      <c r="AN26" s="353">
        <v>0</v>
      </c>
      <c r="AO26" s="353">
        <v>0</v>
      </c>
      <c r="AP26" s="353">
        <v>0</v>
      </c>
      <c r="AQ26" s="353">
        <v>0</v>
      </c>
      <c r="AR26" s="353">
        <v>0</v>
      </c>
      <c r="AS26" s="353">
        <v>0</v>
      </c>
      <c r="AT26" s="130">
        <f t="shared" si="0"/>
        <v>0</v>
      </c>
      <c r="AU26" s="130">
        <f t="shared" si="1"/>
        <v>0</v>
      </c>
      <c r="AV26" s="130">
        <f t="shared" si="2"/>
        <v>0</v>
      </c>
      <c r="AW26" s="130">
        <f t="shared" si="3"/>
        <v>0</v>
      </c>
      <c r="AX26" s="130">
        <f t="shared" si="4"/>
        <v>0</v>
      </c>
      <c r="AY26" s="130">
        <f t="shared" si="5"/>
        <v>0</v>
      </c>
      <c r="AZ26" s="130">
        <f t="shared" si="6"/>
        <v>0</v>
      </c>
    </row>
    <row r="27" spans="1:52" s="354" customFormat="1" ht="47.25" outlineLevel="1" x14ac:dyDescent="0.25">
      <c r="A27" s="355" t="s">
        <v>146</v>
      </c>
      <c r="B27" s="259" t="s">
        <v>275</v>
      </c>
      <c r="C27" s="352" t="s">
        <v>260</v>
      </c>
      <c r="D27" s="353">
        <v>0</v>
      </c>
      <c r="E27" s="353">
        <v>0</v>
      </c>
      <c r="F27" s="353">
        <v>0</v>
      </c>
      <c r="G27" s="353">
        <v>0</v>
      </c>
      <c r="H27" s="353">
        <v>0</v>
      </c>
      <c r="I27" s="353">
        <v>0</v>
      </c>
      <c r="J27" s="353">
        <v>0</v>
      </c>
      <c r="K27" s="353">
        <v>0</v>
      </c>
      <c r="L27" s="353">
        <v>0</v>
      </c>
      <c r="M27" s="353">
        <v>0</v>
      </c>
      <c r="N27" s="353">
        <v>0</v>
      </c>
      <c r="O27" s="353">
        <v>0</v>
      </c>
      <c r="P27" s="353">
        <v>0</v>
      </c>
      <c r="Q27" s="353">
        <v>0</v>
      </c>
      <c r="R27" s="353">
        <v>0</v>
      </c>
      <c r="S27" s="353">
        <v>0</v>
      </c>
      <c r="T27" s="353">
        <v>0</v>
      </c>
      <c r="U27" s="353">
        <v>0</v>
      </c>
      <c r="V27" s="353">
        <v>0</v>
      </c>
      <c r="W27" s="353">
        <v>0</v>
      </c>
      <c r="X27" s="353">
        <v>0</v>
      </c>
      <c r="Y27" s="353">
        <v>0</v>
      </c>
      <c r="Z27" s="353">
        <v>0</v>
      </c>
      <c r="AA27" s="353">
        <v>0</v>
      </c>
      <c r="AB27" s="353">
        <v>0</v>
      </c>
      <c r="AC27" s="353">
        <v>0</v>
      </c>
      <c r="AD27" s="353">
        <v>0</v>
      </c>
      <c r="AE27" s="353">
        <v>0</v>
      </c>
      <c r="AF27" s="353">
        <v>0</v>
      </c>
      <c r="AG27" s="353">
        <v>0</v>
      </c>
      <c r="AH27" s="353">
        <v>0</v>
      </c>
      <c r="AI27" s="353">
        <v>0</v>
      </c>
      <c r="AJ27" s="353">
        <v>0</v>
      </c>
      <c r="AK27" s="353">
        <v>0</v>
      </c>
      <c r="AL27" s="353">
        <v>0</v>
      </c>
      <c r="AM27" s="353">
        <v>0</v>
      </c>
      <c r="AN27" s="353">
        <v>0</v>
      </c>
      <c r="AO27" s="353">
        <v>0</v>
      </c>
      <c r="AP27" s="353">
        <v>0</v>
      </c>
      <c r="AQ27" s="353">
        <v>0</v>
      </c>
      <c r="AR27" s="353">
        <v>0</v>
      </c>
      <c r="AS27" s="353">
        <v>0</v>
      </c>
      <c r="AT27" s="130">
        <f t="shared" si="0"/>
        <v>0</v>
      </c>
      <c r="AU27" s="130">
        <f t="shared" si="1"/>
        <v>0</v>
      </c>
      <c r="AV27" s="130">
        <f t="shared" si="2"/>
        <v>0</v>
      </c>
      <c r="AW27" s="130">
        <f t="shared" si="3"/>
        <v>0</v>
      </c>
      <c r="AX27" s="130">
        <f t="shared" si="4"/>
        <v>0</v>
      </c>
      <c r="AY27" s="130">
        <f t="shared" si="5"/>
        <v>0</v>
      </c>
      <c r="AZ27" s="130">
        <f t="shared" si="6"/>
        <v>0</v>
      </c>
    </row>
    <row r="28" spans="1:52" s="354" customFormat="1" ht="63" outlineLevel="1" x14ac:dyDescent="0.25">
      <c r="A28" s="356" t="s">
        <v>161</v>
      </c>
      <c r="B28" s="259" t="s">
        <v>467</v>
      </c>
      <c r="C28" s="352" t="s">
        <v>260</v>
      </c>
      <c r="D28" s="353">
        <v>0</v>
      </c>
      <c r="E28" s="353">
        <v>0</v>
      </c>
      <c r="F28" s="353">
        <v>0</v>
      </c>
      <c r="G28" s="353">
        <v>0</v>
      </c>
      <c r="H28" s="353">
        <v>0</v>
      </c>
      <c r="I28" s="353">
        <v>0</v>
      </c>
      <c r="J28" s="353">
        <v>0</v>
      </c>
      <c r="K28" s="353">
        <v>0</v>
      </c>
      <c r="L28" s="353">
        <v>0</v>
      </c>
      <c r="M28" s="353">
        <v>0</v>
      </c>
      <c r="N28" s="353">
        <v>0</v>
      </c>
      <c r="O28" s="353">
        <v>0</v>
      </c>
      <c r="P28" s="353">
        <v>0</v>
      </c>
      <c r="Q28" s="353">
        <v>0</v>
      </c>
      <c r="R28" s="353">
        <v>0</v>
      </c>
      <c r="S28" s="353">
        <v>0</v>
      </c>
      <c r="T28" s="353">
        <v>0</v>
      </c>
      <c r="U28" s="353">
        <v>0</v>
      </c>
      <c r="V28" s="353">
        <v>0</v>
      </c>
      <c r="W28" s="353">
        <v>0</v>
      </c>
      <c r="X28" s="353">
        <v>0</v>
      </c>
      <c r="Y28" s="353">
        <v>0</v>
      </c>
      <c r="Z28" s="353">
        <v>0</v>
      </c>
      <c r="AA28" s="353">
        <v>0</v>
      </c>
      <c r="AB28" s="353">
        <v>0</v>
      </c>
      <c r="AC28" s="353">
        <v>0</v>
      </c>
      <c r="AD28" s="353">
        <v>0</v>
      </c>
      <c r="AE28" s="353">
        <v>0</v>
      </c>
      <c r="AF28" s="353">
        <v>0</v>
      </c>
      <c r="AG28" s="353">
        <v>0</v>
      </c>
      <c r="AH28" s="353">
        <v>0</v>
      </c>
      <c r="AI28" s="353">
        <v>0</v>
      </c>
      <c r="AJ28" s="353">
        <v>0</v>
      </c>
      <c r="AK28" s="353">
        <v>0</v>
      </c>
      <c r="AL28" s="353">
        <v>0</v>
      </c>
      <c r="AM28" s="353">
        <v>0</v>
      </c>
      <c r="AN28" s="353">
        <v>0</v>
      </c>
      <c r="AO28" s="353">
        <v>0</v>
      </c>
      <c r="AP28" s="353">
        <v>0</v>
      </c>
      <c r="AQ28" s="353">
        <v>0</v>
      </c>
      <c r="AR28" s="353">
        <v>0</v>
      </c>
      <c r="AS28" s="353">
        <v>0</v>
      </c>
      <c r="AT28" s="130">
        <f t="shared" si="0"/>
        <v>0</v>
      </c>
      <c r="AU28" s="130">
        <f t="shared" si="1"/>
        <v>0</v>
      </c>
      <c r="AV28" s="130">
        <f t="shared" si="2"/>
        <v>0</v>
      </c>
      <c r="AW28" s="130">
        <f t="shared" si="3"/>
        <v>0</v>
      </c>
      <c r="AX28" s="130">
        <f t="shared" si="4"/>
        <v>0</v>
      </c>
      <c r="AY28" s="130">
        <f t="shared" si="5"/>
        <v>0</v>
      </c>
      <c r="AZ28" s="130">
        <f t="shared" si="6"/>
        <v>0</v>
      </c>
    </row>
    <row r="29" spans="1:52" s="354" customFormat="1" ht="63" outlineLevel="1" x14ac:dyDescent="0.25">
      <c r="A29" s="356" t="s">
        <v>162</v>
      </c>
      <c r="B29" s="259" t="s">
        <v>468</v>
      </c>
      <c r="C29" s="352" t="s">
        <v>260</v>
      </c>
      <c r="D29" s="353">
        <v>0</v>
      </c>
      <c r="E29" s="353">
        <v>0</v>
      </c>
      <c r="F29" s="353">
        <v>0</v>
      </c>
      <c r="G29" s="353">
        <v>0</v>
      </c>
      <c r="H29" s="353">
        <v>0</v>
      </c>
      <c r="I29" s="353">
        <v>0</v>
      </c>
      <c r="J29" s="353">
        <v>0</v>
      </c>
      <c r="K29" s="353">
        <v>0</v>
      </c>
      <c r="L29" s="353">
        <v>0</v>
      </c>
      <c r="M29" s="353">
        <v>0</v>
      </c>
      <c r="N29" s="353">
        <v>0</v>
      </c>
      <c r="O29" s="353">
        <v>0</v>
      </c>
      <c r="P29" s="353">
        <v>0</v>
      </c>
      <c r="Q29" s="353">
        <v>0</v>
      </c>
      <c r="R29" s="353">
        <v>0</v>
      </c>
      <c r="S29" s="353">
        <v>0</v>
      </c>
      <c r="T29" s="353">
        <v>0</v>
      </c>
      <c r="U29" s="353">
        <v>0</v>
      </c>
      <c r="V29" s="353">
        <v>0</v>
      </c>
      <c r="W29" s="353">
        <v>0</v>
      </c>
      <c r="X29" s="353">
        <v>0</v>
      </c>
      <c r="Y29" s="353">
        <v>0</v>
      </c>
      <c r="Z29" s="353">
        <v>0</v>
      </c>
      <c r="AA29" s="353">
        <v>0</v>
      </c>
      <c r="AB29" s="353">
        <v>0</v>
      </c>
      <c r="AC29" s="353">
        <v>0</v>
      </c>
      <c r="AD29" s="353">
        <v>0</v>
      </c>
      <c r="AE29" s="353">
        <v>0</v>
      </c>
      <c r="AF29" s="353">
        <v>0</v>
      </c>
      <c r="AG29" s="353">
        <v>0</v>
      </c>
      <c r="AH29" s="353">
        <v>0</v>
      </c>
      <c r="AI29" s="353">
        <v>0</v>
      </c>
      <c r="AJ29" s="353">
        <v>0</v>
      </c>
      <c r="AK29" s="353">
        <v>0</v>
      </c>
      <c r="AL29" s="353">
        <v>0</v>
      </c>
      <c r="AM29" s="353">
        <v>0</v>
      </c>
      <c r="AN29" s="353">
        <v>0</v>
      </c>
      <c r="AO29" s="353">
        <v>0</v>
      </c>
      <c r="AP29" s="353">
        <v>0</v>
      </c>
      <c r="AQ29" s="353">
        <v>0</v>
      </c>
      <c r="AR29" s="353">
        <v>0</v>
      </c>
      <c r="AS29" s="353">
        <v>0</v>
      </c>
      <c r="AT29" s="130">
        <f t="shared" si="0"/>
        <v>0</v>
      </c>
      <c r="AU29" s="130">
        <f t="shared" si="1"/>
        <v>0</v>
      </c>
      <c r="AV29" s="130">
        <f t="shared" si="2"/>
        <v>0</v>
      </c>
      <c r="AW29" s="130">
        <f t="shared" si="3"/>
        <v>0</v>
      </c>
      <c r="AX29" s="130">
        <f t="shared" si="4"/>
        <v>0</v>
      </c>
      <c r="AY29" s="130">
        <f t="shared" si="5"/>
        <v>0</v>
      </c>
      <c r="AZ29" s="130">
        <f t="shared" si="6"/>
        <v>0</v>
      </c>
    </row>
    <row r="30" spans="1:52" s="354" customFormat="1" ht="47.25" outlineLevel="1" x14ac:dyDescent="0.25">
      <c r="A30" s="356" t="s">
        <v>276</v>
      </c>
      <c r="B30" s="259" t="s">
        <v>277</v>
      </c>
      <c r="C30" s="352" t="s">
        <v>260</v>
      </c>
      <c r="D30" s="353">
        <v>0</v>
      </c>
      <c r="E30" s="353">
        <v>0</v>
      </c>
      <c r="F30" s="353">
        <v>0</v>
      </c>
      <c r="G30" s="353">
        <v>0</v>
      </c>
      <c r="H30" s="353">
        <v>0</v>
      </c>
      <c r="I30" s="353">
        <v>0</v>
      </c>
      <c r="J30" s="353">
        <v>0</v>
      </c>
      <c r="K30" s="353">
        <v>0</v>
      </c>
      <c r="L30" s="353">
        <v>0</v>
      </c>
      <c r="M30" s="353">
        <v>0</v>
      </c>
      <c r="N30" s="353">
        <v>0</v>
      </c>
      <c r="O30" s="353">
        <v>0</v>
      </c>
      <c r="P30" s="353">
        <v>0</v>
      </c>
      <c r="Q30" s="353">
        <v>0</v>
      </c>
      <c r="R30" s="353">
        <v>0</v>
      </c>
      <c r="S30" s="353">
        <v>0</v>
      </c>
      <c r="T30" s="353">
        <v>0</v>
      </c>
      <c r="U30" s="353">
        <v>0</v>
      </c>
      <c r="V30" s="353">
        <v>0</v>
      </c>
      <c r="W30" s="353">
        <v>0</v>
      </c>
      <c r="X30" s="353">
        <v>0</v>
      </c>
      <c r="Y30" s="353">
        <v>0</v>
      </c>
      <c r="Z30" s="353">
        <v>0</v>
      </c>
      <c r="AA30" s="353">
        <v>0</v>
      </c>
      <c r="AB30" s="353">
        <v>0</v>
      </c>
      <c r="AC30" s="353">
        <v>0</v>
      </c>
      <c r="AD30" s="353">
        <v>0</v>
      </c>
      <c r="AE30" s="353">
        <v>0</v>
      </c>
      <c r="AF30" s="353">
        <v>0</v>
      </c>
      <c r="AG30" s="353">
        <v>0</v>
      </c>
      <c r="AH30" s="353">
        <v>0</v>
      </c>
      <c r="AI30" s="353">
        <v>0</v>
      </c>
      <c r="AJ30" s="353">
        <v>0</v>
      </c>
      <c r="AK30" s="353">
        <v>0</v>
      </c>
      <c r="AL30" s="353">
        <v>0</v>
      </c>
      <c r="AM30" s="353">
        <v>0</v>
      </c>
      <c r="AN30" s="353">
        <v>0</v>
      </c>
      <c r="AO30" s="353">
        <v>0</v>
      </c>
      <c r="AP30" s="353">
        <v>0</v>
      </c>
      <c r="AQ30" s="353">
        <v>0</v>
      </c>
      <c r="AR30" s="353">
        <v>0</v>
      </c>
      <c r="AS30" s="353">
        <v>0</v>
      </c>
      <c r="AT30" s="130">
        <f t="shared" si="0"/>
        <v>0</v>
      </c>
      <c r="AU30" s="130">
        <f t="shared" si="1"/>
        <v>0</v>
      </c>
      <c r="AV30" s="130">
        <f t="shared" si="2"/>
        <v>0</v>
      </c>
      <c r="AW30" s="130">
        <f t="shared" si="3"/>
        <v>0</v>
      </c>
      <c r="AX30" s="130">
        <f t="shared" si="4"/>
        <v>0</v>
      </c>
      <c r="AY30" s="130">
        <f t="shared" si="5"/>
        <v>0</v>
      </c>
      <c r="AZ30" s="130">
        <f t="shared" si="6"/>
        <v>0</v>
      </c>
    </row>
    <row r="31" spans="1:52" s="354" customFormat="1" ht="31.5" outlineLevel="1" x14ac:dyDescent="0.25">
      <c r="A31" s="355" t="s">
        <v>147</v>
      </c>
      <c r="B31" s="259" t="s">
        <v>278</v>
      </c>
      <c r="C31" s="352" t="s">
        <v>260</v>
      </c>
      <c r="D31" s="353">
        <v>0</v>
      </c>
      <c r="E31" s="353">
        <v>0</v>
      </c>
      <c r="F31" s="353">
        <v>0</v>
      </c>
      <c r="G31" s="353">
        <v>0</v>
      </c>
      <c r="H31" s="353">
        <v>0</v>
      </c>
      <c r="I31" s="353">
        <v>0</v>
      </c>
      <c r="J31" s="353">
        <v>0</v>
      </c>
      <c r="K31" s="353">
        <v>0</v>
      </c>
      <c r="L31" s="353">
        <v>0</v>
      </c>
      <c r="M31" s="353">
        <v>0</v>
      </c>
      <c r="N31" s="353">
        <v>0</v>
      </c>
      <c r="O31" s="353">
        <v>0</v>
      </c>
      <c r="P31" s="353">
        <v>0</v>
      </c>
      <c r="Q31" s="353">
        <v>0</v>
      </c>
      <c r="R31" s="353">
        <v>0</v>
      </c>
      <c r="S31" s="353">
        <v>0</v>
      </c>
      <c r="T31" s="353">
        <v>0</v>
      </c>
      <c r="U31" s="353">
        <v>0</v>
      </c>
      <c r="V31" s="353">
        <v>0</v>
      </c>
      <c r="W31" s="353">
        <v>0</v>
      </c>
      <c r="X31" s="353">
        <v>0</v>
      </c>
      <c r="Y31" s="353">
        <v>0</v>
      </c>
      <c r="Z31" s="353">
        <v>0</v>
      </c>
      <c r="AA31" s="353">
        <v>0</v>
      </c>
      <c r="AB31" s="353">
        <v>0</v>
      </c>
      <c r="AC31" s="353">
        <v>0</v>
      </c>
      <c r="AD31" s="353">
        <v>0</v>
      </c>
      <c r="AE31" s="353">
        <v>0</v>
      </c>
      <c r="AF31" s="353">
        <v>0</v>
      </c>
      <c r="AG31" s="353">
        <v>0</v>
      </c>
      <c r="AH31" s="353">
        <v>0</v>
      </c>
      <c r="AI31" s="353">
        <v>0</v>
      </c>
      <c r="AJ31" s="353">
        <v>0</v>
      </c>
      <c r="AK31" s="353">
        <v>0</v>
      </c>
      <c r="AL31" s="353">
        <v>0</v>
      </c>
      <c r="AM31" s="353">
        <v>0</v>
      </c>
      <c r="AN31" s="353">
        <v>0</v>
      </c>
      <c r="AO31" s="353">
        <v>0</v>
      </c>
      <c r="AP31" s="353">
        <v>0</v>
      </c>
      <c r="AQ31" s="353">
        <v>0</v>
      </c>
      <c r="AR31" s="353">
        <v>0</v>
      </c>
      <c r="AS31" s="353">
        <v>0</v>
      </c>
      <c r="AT31" s="130">
        <f t="shared" si="0"/>
        <v>0</v>
      </c>
      <c r="AU31" s="130">
        <f t="shared" si="1"/>
        <v>0</v>
      </c>
      <c r="AV31" s="130">
        <f t="shared" si="2"/>
        <v>0</v>
      </c>
      <c r="AW31" s="130">
        <f t="shared" si="3"/>
        <v>0</v>
      </c>
      <c r="AX31" s="130">
        <f t="shared" si="4"/>
        <v>0</v>
      </c>
      <c r="AY31" s="130">
        <f t="shared" si="5"/>
        <v>0</v>
      </c>
      <c r="AZ31" s="130">
        <f t="shared" si="6"/>
        <v>0</v>
      </c>
    </row>
    <row r="32" spans="1:52" s="354" customFormat="1" ht="63" outlineLevel="1" x14ac:dyDescent="0.25">
      <c r="A32" s="356" t="s">
        <v>279</v>
      </c>
      <c r="B32" s="259" t="s">
        <v>280</v>
      </c>
      <c r="C32" s="352" t="s">
        <v>260</v>
      </c>
      <c r="D32" s="353">
        <v>0</v>
      </c>
      <c r="E32" s="353">
        <v>0</v>
      </c>
      <c r="F32" s="353">
        <v>0</v>
      </c>
      <c r="G32" s="353">
        <v>0</v>
      </c>
      <c r="H32" s="353">
        <v>0</v>
      </c>
      <c r="I32" s="353">
        <v>0</v>
      </c>
      <c r="J32" s="353">
        <v>0</v>
      </c>
      <c r="K32" s="353">
        <v>0</v>
      </c>
      <c r="L32" s="353">
        <v>0</v>
      </c>
      <c r="M32" s="353">
        <v>0</v>
      </c>
      <c r="N32" s="353">
        <v>0</v>
      </c>
      <c r="O32" s="353">
        <v>0</v>
      </c>
      <c r="P32" s="353">
        <v>0</v>
      </c>
      <c r="Q32" s="353">
        <v>0</v>
      </c>
      <c r="R32" s="353">
        <v>0</v>
      </c>
      <c r="S32" s="353">
        <v>0</v>
      </c>
      <c r="T32" s="353">
        <v>0</v>
      </c>
      <c r="U32" s="353">
        <v>0</v>
      </c>
      <c r="V32" s="353">
        <v>0</v>
      </c>
      <c r="W32" s="353">
        <v>0</v>
      </c>
      <c r="X32" s="353">
        <v>0</v>
      </c>
      <c r="Y32" s="353">
        <v>0</v>
      </c>
      <c r="Z32" s="353">
        <v>0</v>
      </c>
      <c r="AA32" s="353">
        <v>0</v>
      </c>
      <c r="AB32" s="353">
        <v>0</v>
      </c>
      <c r="AC32" s="353">
        <v>0</v>
      </c>
      <c r="AD32" s="353">
        <v>0</v>
      </c>
      <c r="AE32" s="353">
        <v>0</v>
      </c>
      <c r="AF32" s="353">
        <v>0</v>
      </c>
      <c r="AG32" s="353">
        <v>0</v>
      </c>
      <c r="AH32" s="353">
        <v>0</v>
      </c>
      <c r="AI32" s="353">
        <v>0</v>
      </c>
      <c r="AJ32" s="353">
        <v>0</v>
      </c>
      <c r="AK32" s="353">
        <v>0</v>
      </c>
      <c r="AL32" s="353">
        <v>0</v>
      </c>
      <c r="AM32" s="353">
        <v>0</v>
      </c>
      <c r="AN32" s="353">
        <v>0</v>
      </c>
      <c r="AO32" s="353">
        <v>0</v>
      </c>
      <c r="AP32" s="353">
        <v>0</v>
      </c>
      <c r="AQ32" s="353">
        <v>0</v>
      </c>
      <c r="AR32" s="353">
        <v>0</v>
      </c>
      <c r="AS32" s="353">
        <v>0</v>
      </c>
      <c r="AT32" s="130">
        <f t="shared" si="0"/>
        <v>0</v>
      </c>
      <c r="AU32" s="130">
        <f t="shared" si="1"/>
        <v>0</v>
      </c>
      <c r="AV32" s="130">
        <f t="shared" si="2"/>
        <v>0</v>
      </c>
      <c r="AW32" s="130">
        <f t="shared" si="3"/>
        <v>0</v>
      </c>
      <c r="AX32" s="130">
        <f t="shared" si="4"/>
        <v>0</v>
      </c>
      <c r="AY32" s="130">
        <f t="shared" si="5"/>
        <v>0</v>
      </c>
      <c r="AZ32" s="130">
        <f t="shared" si="6"/>
        <v>0</v>
      </c>
    </row>
    <row r="33" spans="1:52" s="354" customFormat="1" ht="47.25" outlineLevel="1" x14ac:dyDescent="0.25">
      <c r="A33" s="356" t="s">
        <v>281</v>
      </c>
      <c r="B33" s="259" t="s">
        <v>282</v>
      </c>
      <c r="C33" s="352" t="s">
        <v>260</v>
      </c>
      <c r="D33" s="353">
        <v>0</v>
      </c>
      <c r="E33" s="353">
        <v>0</v>
      </c>
      <c r="F33" s="353">
        <v>0</v>
      </c>
      <c r="G33" s="353">
        <v>0</v>
      </c>
      <c r="H33" s="353">
        <v>0</v>
      </c>
      <c r="I33" s="353">
        <v>0</v>
      </c>
      <c r="J33" s="353">
        <v>0</v>
      </c>
      <c r="K33" s="353">
        <v>0</v>
      </c>
      <c r="L33" s="353">
        <v>0</v>
      </c>
      <c r="M33" s="353">
        <v>0</v>
      </c>
      <c r="N33" s="353">
        <v>0</v>
      </c>
      <c r="O33" s="353">
        <v>0</v>
      </c>
      <c r="P33" s="353">
        <v>0</v>
      </c>
      <c r="Q33" s="353">
        <v>0</v>
      </c>
      <c r="R33" s="353">
        <v>0</v>
      </c>
      <c r="S33" s="353">
        <v>0</v>
      </c>
      <c r="T33" s="353">
        <v>0</v>
      </c>
      <c r="U33" s="353">
        <v>0</v>
      </c>
      <c r="V33" s="353">
        <v>0</v>
      </c>
      <c r="W33" s="353">
        <v>0</v>
      </c>
      <c r="X33" s="353">
        <v>0</v>
      </c>
      <c r="Y33" s="353">
        <v>0</v>
      </c>
      <c r="Z33" s="353">
        <v>0</v>
      </c>
      <c r="AA33" s="353">
        <v>0</v>
      </c>
      <c r="AB33" s="353">
        <v>0</v>
      </c>
      <c r="AC33" s="353">
        <v>0</v>
      </c>
      <c r="AD33" s="353">
        <v>0</v>
      </c>
      <c r="AE33" s="353">
        <v>0</v>
      </c>
      <c r="AF33" s="353">
        <v>0</v>
      </c>
      <c r="AG33" s="353">
        <v>0</v>
      </c>
      <c r="AH33" s="353">
        <v>0</v>
      </c>
      <c r="AI33" s="353">
        <v>0</v>
      </c>
      <c r="AJ33" s="353">
        <v>0</v>
      </c>
      <c r="AK33" s="353">
        <v>0</v>
      </c>
      <c r="AL33" s="353">
        <v>0</v>
      </c>
      <c r="AM33" s="353">
        <v>0</v>
      </c>
      <c r="AN33" s="353">
        <v>0</v>
      </c>
      <c r="AO33" s="353">
        <v>0</v>
      </c>
      <c r="AP33" s="353">
        <v>0</v>
      </c>
      <c r="AQ33" s="353">
        <v>0</v>
      </c>
      <c r="AR33" s="353">
        <v>0</v>
      </c>
      <c r="AS33" s="353">
        <v>0</v>
      </c>
      <c r="AT33" s="130">
        <f t="shared" si="0"/>
        <v>0</v>
      </c>
      <c r="AU33" s="130">
        <f t="shared" si="1"/>
        <v>0</v>
      </c>
      <c r="AV33" s="130">
        <f t="shared" si="2"/>
        <v>0</v>
      </c>
      <c r="AW33" s="130">
        <f t="shared" si="3"/>
        <v>0</v>
      </c>
      <c r="AX33" s="130">
        <f t="shared" si="4"/>
        <v>0</v>
      </c>
      <c r="AY33" s="130">
        <f t="shared" si="5"/>
        <v>0</v>
      </c>
      <c r="AZ33" s="130">
        <f t="shared" si="6"/>
        <v>0</v>
      </c>
    </row>
    <row r="34" spans="1:52" s="354" customFormat="1" ht="47.25" outlineLevel="1" x14ac:dyDescent="0.25">
      <c r="A34" s="355" t="s">
        <v>148</v>
      </c>
      <c r="B34" s="259" t="s">
        <v>283</v>
      </c>
      <c r="C34" s="352" t="s">
        <v>260</v>
      </c>
      <c r="D34" s="353">
        <v>0</v>
      </c>
      <c r="E34" s="353">
        <v>0</v>
      </c>
      <c r="F34" s="353">
        <v>0</v>
      </c>
      <c r="G34" s="353">
        <v>0</v>
      </c>
      <c r="H34" s="353">
        <v>0</v>
      </c>
      <c r="I34" s="353">
        <v>0</v>
      </c>
      <c r="J34" s="353">
        <v>0</v>
      </c>
      <c r="K34" s="353">
        <v>0</v>
      </c>
      <c r="L34" s="353">
        <v>0</v>
      </c>
      <c r="M34" s="353">
        <v>0</v>
      </c>
      <c r="N34" s="353">
        <v>0</v>
      </c>
      <c r="O34" s="353">
        <v>0</v>
      </c>
      <c r="P34" s="353">
        <v>0</v>
      </c>
      <c r="Q34" s="353">
        <v>0</v>
      </c>
      <c r="R34" s="353">
        <v>0</v>
      </c>
      <c r="S34" s="353">
        <v>0</v>
      </c>
      <c r="T34" s="353">
        <v>0</v>
      </c>
      <c r="U34" s="353">
        <v>0</v>
      </c>
      <c r="V34" s="353">
        <v>0</v>
      </c>
      <c r="W34" s="353">
        <v>0</v>
      </c>
      <c r="X34" s="353">
        <v>0</v>
      </c>
      <c r="Y34" s="353">
        <v>0</v>
      </c>
      <c r="Z34" s="353">
        <v>0</v>
      </c>
      <c r="AA34" s="353">
        <v>0</v>
      </c>
      <c r="AB34" s="353">
        <v>0</v>
      </c>
      <c r="AC34" s="353">
        <v>0</v>
      </c>
      <c r="AD34" s="353">
        <v>0</v>
      </c>
      <c r="AE34" s="353">
        <v>0</v>
      </c>
      <c r="AF34" s="353">
        <v>0</v>
      </c>
      <c r="AG34" s="353">
        <v>0</v>
      </c>
      <c r="AH34" s="353">
        <v>0</v>
      </c>
      <c r="AI34" s="353">
        <v>0</v>
      </c>
      <c r="AJ34" s="353">
        <v>0</v>
      </c>
      <c r="AK34" s="353">
        <v>0</v>
      </c>
      <c r="AL34" s="353">
        <v>0</v>
      </c>
      <c r="AM34" s="353">
        <v>0</v>
      </c>
      <c r="AN34" s="353">
        <v>0</v>
      </c>
      <c r="AO34" s="353">
        <v>0</v>
      </c>
      <c r="AP34" s="353">
        <v>0</v>
      </c>
      <c r="AQ34" s="353">
        <v>0</v>
      </c>
      <c r="AR34" s="353">
        <v>0</v>
      </c>
      <c r="AS34" s="353">
        <v>0</v>
      </c>
      <c r="AT34" s="130">
        <f t="shared" si="0"/>
        <v>0</v>
      </c>
      <c r="AU34" s="130">
        <f t="shared" si="1"/>
        <v>0</v>
      </c>
      <c r="AV34" s="130">
        <f t="shared" si="2"/>
        <v>0</v>
      </c>
      <c r="AW34" s="130">
        <f t="shared" si="3"/>
        <v>0</v>
      </c>
      <c r="AX34" s="130">
        <f t="shared" si="4"/>
        <v>0</v>
      </c>
      <c r="AY34" s="130">
        <f t="shared" si="5"/>
        <v>0</v>
      </c>
      <c r="AZ34" s="130">
        <f t="shared" si="6"/>
        <v>0</v>
      </c>
    </row>
    <row r="35" spans="1:52" s="354" customFormat="1" ht="78.75" outlineLevel="1" x14ac:dyDescent="0.25">
      <c r="A35" s="355" t="s">
        <v>149</v>
      </c>
      <c r="B35" s="259" t="s">
        <v>284</v>
      </c>
      <c r="C35" s="352" t="s">
        <v>260</v>
      </c>
      <c r="D35" s="353">
        <v>0</v>
      </c>
      <c r="E35" s="353">
        <v>0</v>
      </c>
      <c r="F35" s="353">
        <v>0</v>
      </c>
      <c r="G35" s="353">
        <v>0</v>
      </c>
      <c r="H35" s="353">
        <v>0</v>
      </c>
      <c r="I35" s="353">
        <v>0</v>
      </c>
      <c r="J35" s="353">
        <v>0</v>
      </c>
      <c r="K35" s="353">
        <v>0</v>
      </c>
      <c r="L35" s="353">
        <v>0</v>
      </c>
      <c r="M35" s="353">
        <v>0</v>
      </c>
      <c r="N35" s="353">
        <v>0</v>
      </c>
      <c r="O35" s="353">
        <v>0</v>
      </c>
      <c r="P35" s="353">
        <v>0</v>
      </c>
      <c r="Q35" s="353">
        <v>0</v>
      </c>
      <c r="R35" s="353">
        <v>0</v>
      </c>
      <c r="S35" s="353">
        <v>0</v>
      </c>
      <c r="T35" s="353">
        <v>0</v>
      </c>
      <c r="U35" s="353">
        <v>0</v>
      </c>
      <c r="V35" s="353">
        <v>0</v>
      </c>
      <c r="W35" s="353">
        <v>0</v>
      </c>
      <c r="X35" s="353">
        <v>0</v>
      </c>
      <c r="Y35" s="353">
        <v>0</v>
      </c>
      <c r="Z35" s="353">
        <v>0</v>
      </c>
      <c r="AA35" s="353">
        <v>0</v>
      </c>
      <c r="AB35" s="353">
        <v>0</v>
      </c>
      <c r="AC35" s="353">
        <v>0</v>
      </c>
      <c r="AD35" s="353">
        <v>0</v>
      </c>
      <c r="AE35" s="353">
        <v>0</v>
      </c>
      <c r="AF35" s="353">
        <v>0</v>
      </c>
      <c r="AG35" s="353">
        <v>0</v>
      </c>
      <c r="AH35" s="353">
        <v>0</v>
      </c>
      <c r="AI35" s="353">
        <v>0</v>
      </c>
      <c r="AJ35" s="353">
        <v>0</v>
      </c>
      <c r="AK35" s="353">
        <v>0</v>
      </c>
      <c r="AL35" s="353">
        <v>0</v>
      </c>
      <c r="AM35" s="353">
        <v>0</v>
      </c>
      <c r="AN35" s="353">
        <v>0</v>
      </c>
      <c r="AO35" s="353">
        <v>0</v>
      </c>
      <c r="AP35" s="353">
        <v>0</v>
      </c>
      <c r="AQ35" s="353">
        <v>0</v>
      </c>
      <c r="AR35" s="353">
        <v>0</v>
      </c>
      <c r="AS35" s="353">
        <v>0</v>
      </c>
      <c r="AT35" s="130">
        <f t="shared" si="0"/>
        <v>0</v>
      </c>
      <c r="AU35" s="130">
        <f t="shared" si="1"/>
        <v>0</v>
      </c>
      <c r="AV35" s="130">
        <f t="shared" si="2"/>
        <v>0</v>
      </c>
      <c r="AW35" s="130">
        <f t="shared" si="3"/>
        <v>0</v>
      </c>
      <c r="AX35" s="130">
        <f t="shared" si="4"/>
        <v>0</v>
      </c>
      <c r="AY35" s="130">
        <f t="shared" si="5"/>
        <v>0</v>
      </c>
      <c r="AZ35" s="130">
        <f t="shared" si="6"/>
        <v>0</v>
      </c>
    </row>
    <row r="36" spans="1:52" s="354" customFormat="1" ht="63" outlineLevel="1" x14ac:dyDescent="0.25">
      <c r="A36" s="352" t="s">
        <v>285</v>
      </c>
      <c r="B36" s="259" t="s">
        <v>286</v>
      </c>
      <c r="C36" s="352" t="s">
        <v>260</v>
      </c>
      <c r="D36" s="353">
        <v>0</v>
      </c>
      <c r="E36" s="353">
        <v>0</v>
      </c>
      <c r="F36" s="353">
        <v>0</v>
      </c>
      <c r="G36" s="353">
        <v>0</v>
      </c>
      <c r="H36" s="353">
        <v>0</v>
      </c>
      <c r="I36" s="353">
        <v>0</v>
      </c>
      <c r="J36" s="353">
        <v>0</v>
      </c>
      <c r="K36" s="353">
        <v>0</v>
      </c>
      <c r="L36" s="353">
        <v>0</v>
      </c>
      <c r="M36" s="353">
        <v>0</v>
      </c>
      <c r="N36" s="353">
        <v>0</v>
      </c>
      <c r="O36" s="353">
        <v>0</v>
      </c>
      <c r="P36" s="353">
        <v>0</v>
      </c>
      <c r="Q36" s="353">
        <v>0</v>
      </c>
      <c r="R36" s="353">
        <v>0</v>
      </c>
      <c r="S36" s="353">
        <v>0</v>
      </c>
      <c r="T36" s="353">
        <v>0</v>
      </c>
      <c r="U36" s="353">
        <v>0</v>
      </c>
      <c r="V36" s="353">
        <v>0</v>
      </c>
      <c r="W36" s="353">
        <v>0</v>
      </c>
      <c r="X36" s="353">
        <v>0</v>
      </c>
      <c r="Y36" s="353">
        <v>0</v>
      </c>
      <c r="Z36" s="353">
        <v>0</v>
      </c>
      <c r="AA36" s="353">
        <v>0</v>
      </c>
      <c r="AB36" s="353">
        <v>0</v>
      </c>
      <c r="AC36" s="353">
        <v>0</v>
      </c>
      <c r="AD36" s="353">
        <v>0</v>
      </c>
      <c r="AE36" s="353">
        <v>0</v>
      </c>
      <c r="AF36" s="353">
        <v>0</v>
      </c>
      <c r="AG36" s="353">
        <v>0</v>
      </c>
      <c r="AH36" s="353">
        <v>0</v>
      </c>
      <c r="AI36" s="353">
        <v>0</v>
      </c>
      <c r="AJ36" s="353">
        <v>0</v>
      </c>
      <c r="AK36" s="353">
        <v>0</v>
      </c>
      <c r="AL36" s="353">
        <v>0</v>
      </c>
      <c r="AM36" s="353">
        <v>0</v>
      </c>
      <c r="AN36" s="353">
        <v>0</v>
      </c>
      <c r="AO36" s="353">
        <v>0</v>
      </c>
      <c r="AP36" s="353">
        <v>0</v>
      </c>
      <c r="AQ36" s="353">
        <v>0</v>
      </c>
      <c r="AR36" s="353">
        <v>0</v>
      </c>
      <c r="AS36" s="353">
        <v>0</v>
      </c>
      <c r="AT36" s="130">
        <f t="shared" si="0"/>
        <v>0</v>
      </c>
      <c r="AU36" s="130">
        <f t="shared" si="1"/>
        <v>0</v>
      </c>
      <c r="AV36" s="130">
        <f t="shared" si="2"/>
        <v>0</v>
      </c>
      <c r="AW36" s="130">
        <f t="shared" si="3"/>
        <v>0</v>
      </c>
      <c r="AX36" s="130">
        <f t="shared" si="4"/>
        <v>0</v>
      </c>
      <c r="AY36" s="130">
        <f t="shared" si="5"/>
        <v>0</v>
      </c>
      <c r="AZ36" s="130">
        <f t="shared" si="6"/>
        <v>0</v>
      </c>
    </row>
    <row r="37" spans="1:52" s="354" customFormat="1" ht="78.75" outlineLevel="1" x14ac:dyDescent="0.25">
      <c r="A37" s="352" t="s">
        <v>287</v>
      </c>
      <c r="B37" s="267" t="s">
        <v>288</v>
      </c>
      <c r="C37" s="352" t="s">
        <v>260</v>
      </c>
      <c r="D37" s="353">
        <v>0</v>
      </c>
      <c r="E37" s="353">
        <v>0</v>
      </c>
      <c r="F37" s="353">
        <v>0</v>
      </c>
      <c r="G37" s="353">
        <v>0</v>
      </c>
      <c r="H37" s="353">
        <v>0</v>
      </c>
      <c r="I37" s="353">
        <v>0</v>
      </c>
      <c r="J37" s="353">
        <v>0</v>
      </c>
      <c r="K37" s="353">
        <v>0</v>
      </c>
      <c r="L37" s="353">
        <v>0</v>
      </c>
      <c r="M37" s="353">
        <v>0</v>
      </c>
      <c r="N37" s="353">
        <v>0</v>
      </c>
      <c r="O37" s="353">
        <v>0</v>
      </c>
      <c r="P37" s="353">
        <v>0</v>
      </c>
      <c r="Q37" s="353">
        <v>0</v>
      </c>
      <c r="R37" s="353">
        <v>0</v>
      </c>
      <c r="S37" s="353">
        <v>0</v>
      </c>
      <c r="T37" s="353">
        <v>0</v>
      </c>
      <c r="U37" s="353">
        <v>0</v>
      </c>
      <c r="V37" s="353">
        <v>0</v>
      </c>
      <c r="W37" s="353">
        <v>0</v>
      </c>
      <c r="X37" s="353">
        <v>0</v>
      </c>
      <c r="Y37" s="353">
        <v>0</v>
      </c>
      <c r="Z37" s="353">
        <v>0</v>
      </c>
      <c r="AA37" s="353">
        <v>0</v>
      </c>
      <c r="AB37" s="353">
        <v>0</v>
      </c>
      <c r="AC37" s="353">
        <v>0</v>
      </c>
      <c r="AD37" s="353">
        <v>0</v>
      </c>
      <c r="AE37" s="353">
        <v>0</v>
      </c>
      <c r="AF37" s="353">
        <v>0</v>
      </c>
      <c r="AG37" s="353">
        <v>0</v>
      </c>
      <c r="AH37" s="353">
        <v>0</v>
      </c>
      <c r="AI37" s="353">
        <v>0</v>
      </c>
      <c r="AJ37" s="353">
        <v>0</v>
      </c>
      <c r="AK37" s="353">
        <v>0</v>
      </c>
      <c r="AL37" s="353">
        <v>0</v>
      </c>
      <c r="AM37" s="353">
        <v>0</v>
      </c>
      <c r="AN37" s="353">
        <v>0</v>
      </c>
      <c r="AO37" s="353">
        <v>0</v>
      </c>
      <c r="AP37" s="353">
        <v>0</v>
      </c>
      <c r="AQ37" s="353">
        <v>0</v>
      </c>
      <c r="AR37" s="353">
        <v>0</v>
      </c>
      <c r="AS37" s="353">
        <v>0</v>
      </c>
      <c r="AT37" s="130">
        <f t="shared" si="0"/>
        <v>0</v>
      </c>
      <c r="AU37" s="130">
        <f t="shared" si="1"/>
        <v>0</v>
      </c>
      <c r="AV37" s="130">
        <f t="shared" si="2"/>
        <v>0</v>
      </c>
      <c r="AW37" s="130">
        <f t="shared" si="3"/>
        <v>0</v>
      </c>
      <c r="AX37" s="130">
        <f t="shared" si="4"/>
        <v>0</v>
      </c>
      <c r="AY37" s="130">
        <f t="shared" si="5"/>
        <v>0</v>
      </c>
      <c r="AZ37" s="130">
        <f t="shared" si="6"/>
        <v>0</v>
      </c>
    </row>
    <row r="38" spans="1:52" s="354" customFormat="1" ht="31.5" x14ac:dyDescent="0.25">
      <c r="A38" s="352">
        <v>1.2</v>
      </c>
      <c r="B38" s="259" t="s">
        <v>289</v>
      </c>
      <c r="C38" s="352" t="s">
        <v>260</v>
      </c>
      <c r="D38" s="353">
        <v>0</v>
      </c>
      <c r="E38" s="353">
        <v>0</v>
      </c>
      <c r="F38" s="353">
        <v>0</v>
      </c>
      <c r="G38" s="353">
        <v>0</v>
      </c>
      <c r="H38" s="353">
        <v>0</v>
      </c>
      <c r="I38" s="353">
        <v>0</v>
      </c>
      <c r="J38" s="353">
        <v>0</v>
      </c>
      <c r="K38" s="353">
        <v>0</v>
      </c>
      <c r="L38" s="353">
        <v>0</v>
      </c>
      <c r="M38" s="353">
        <v>0</v>
      </c>
      <c r="N38" s="353">
        <v>0</v>
      </c>
      <c r="O38" s="353">
        <v>0</v>
      </c>
      <c r="P38" s="353">
        <v>0</v>
      </c>
      <c r="Q38" s="353">
        <v>0</v>
      </c>
      <c r="R38" s="353">
        <v>0</v>
      </c>
      <c r="S38" s="353">
        <v>0</v>
      </c>
      <c r="T38" s="353">
        <v>0</v>
      </c>
      <c r="U38" s="353">
        <v>0</v>
      </c>
      <c r="V38" s="353">
        <v>0</v>
      </c>
      <c r="W38" s="353">
        <v>0</v>
      </c>
      <c r="X38" s="353">
        <v>0</v>
      </c>
      <c r="Y38" s="353">
        <v>0</v>
      </c>
      <c r="Z38" s="353">
        <v>0</v>
      </c>
      <c r="AA38" s="353">
        <v>0</v>
      </c>
      <c r="AB38" s="353">
        <v>0</v>
      </c>
      <c r="AC38" s="353">
        <v>0</v>
      </c>
      <c r="AD38" s="353">
        <v>0</v>
      </c>
      <c r="AE38" s="353">
        <v>0</v>
      </c>
      <c r="AF38" s="353">
        <v>0</v>
      </c>
      <c r="AG38" s="353">
        <v>0</v>
      </c>
      <c r="AH38" s="353">
        <v>0</v>
      </c>
      <c r="AI38" s="353">
        <v>0</v>
      </c>
      <c r="AJ38" s="353">
        <v>0</v>
      </c>
      <c r="AK38" s="353">
        <v>0</v>
      </c>
      <c r="AL38" s="353">
        <v>0</v>
      </c>
      <c r="AM38" s="353">
        <v>0</v>
      </c>
      <c r="AN38" s="353">
        <v>0</v>
      </c>
      <c r="AO38" s="353">
        <v>0</v>
      </c>
      <c r="AP38" s="353">
        <v>0</v>
      </c>
      <c r="AQ38" s="353">
        <v>0</v>
      </c>
      <c r="AR38" s="353">
        <v>0</v>
      </c>
      <c r="AS38" s="353">
        <v>0</v>
      </c>
      <c r="AT38" s="130">
        <f t="shared" si="0"/>
        <v>0</v>
      </c>
      <c r="AU38" s="130">
        <f t="shared" si="1"/>
        <v>0</v>
      </c>
      <c r="AV38" s="130">
        <f t="shared" si="2"/>
        <v>0</v>
      </c>
      <c r="AW38" s="130">
        <f t="shared" si="3"/>
        <v>0</v>
      </c>
      <c r="AX38" s="130">
        <f t="shared" si="4"/>
        <v>0</v>
      </c>
      <c r="AY38" s="130">
        <f t="shared" si="5"/>
        <v>0</v>
      </c>
      <c r="AZ38" s="130">
        <f t="shared" si="6"/>
        <v>0</v>
      </c>
    </row>
    <row r="39" spans="1:52" s="354" customFormat="1" ht="63" x14ac:dyDescent="0.25">
      <c r="A39" s="355" t="s">
        <v>163</v>
      </c>
      <c r="B39" s="259" t="s">
        <v>290</v>
      </c>
      <c r="C39" s="352" t="s">
        <v>260</v>
      </c>
      <c r="D39" s="353">
        <v>0</v>
      </c>
      <c r="E39" s="353">
        <v>0</v>
      </c>
      <c r="F39" s="353">
        <v>0</v>
      </c>
      <c r="G39" s="353">
        <v>0</v>
      </c>
      <c r="H39" s="353">
        <v>0</v>
      </c>
      <c r="I39" s="353">
        <v>0</v>
      </c>
      <c r="J39" s="353">
        <v>22</v>
      </c>
      <c r="K39" s="353">
        <v>0</v>
      </c>
      <c r="L39" s="353">
        <v>0</v>
      </c>
      <c r="M39" s="353">
        <v>0</v>
      </c>
      <c r="N39" s="353">
        <v>0</v>
      </c>
      <c r="O39" s="353">
        <v>0</v>
      </c>
      <c r="P39" s="353">
        <v>0</v>
      </c>
      <c r="Q39" s="353">
        <v>0</v>
      </c>
      <c r="R39" s="353">
        <v>0</v>
      </c>
      <c r="S39" s="353">
        <v>0</v>
      </c>
      <c r="T39" s="353">
        <v>0</v>
      </c>
      <c r="U39" s="353">
        <v>0</v>
      </c>
      <c r="V39" s="353">
        <v>0</v>
      </c>
      <c r="W39" s="353">
        <v>0</v>
      </c>
      <c r="X39" s="353">
        <v>22</v>
      </c>
      <c r="Y39" s="353">
        <v>0</v>
      </c>
      <c r="Z39" s="353">
        <v>0</v>
      </c>
      <c r="AA39" s="353">
        <v>0</v>
      </c>
      <c r="AB39" s="353">
        <v>0</v>
      </c>
      <c r="AC39" s="353">
        <v>0</v>
      </c>
      <c r="AD39" s="353">
        <v>0</v>
      </c>
      <c r="AE39" s="353">
        <v>0</v>
      </c>
      <c r="AF39" s="353">
        <v>0</v>
      </c>
      <c r="AG39" s="353">
        <v>0</v>
      </c>
      <c r="AH39" s="353">
        <v>0</v>
      </c>
      <c r="AI39" s="353">
        <v>0</v>
      </c>
      <c r="AJ39" s="353">
        <v>0</v>
      </c>
      <c r="AK39" s="353">
        <v>0</v>
      </c>
      <c r="AL39" s="353">
        <v>0</v>
      </c>
      <c r="AM39" s="353">
        <v>0</v>
      </c>
      <c r="AN39" s="353">
        <v>0</v>
      </c>
      <c r="AO39" s="353">
        <v>0</v>
      </c>
      <c r="AP39" s="353">
        <v>0</v>
      </c>
      <c r="AQ39" s="353">
        <v>0</v>
      </c>
      <c r="AR39" s="353">
        <v>0</v>
      </c>
      <c r="AS39" s="353">
        <v>0</v>
      </c>
      <c r="AT39" s="130">
        <f t="shared" si="0"/>
        <v>0</v>
      </c>
      <c r="AU39" s="130">
        <f t="shared" si="1"/>
        <v>0</v>
      </c>
      <c r="AV39" s="130">
        <f t="shared" si="2"/>
        <v>0</v>
      </c>
      <c r="AW39" s="130">
        <f t="shared" si="3"/>
        <v>0</v>
      </c>
      <c r="AX39" s="130">
        <f t="shared" si="4"/>
        <v>0</v>
      </c>
      <c r="AY39" s="130">
        <f t="shared" si="5"/>
        <v>0</v>
      </c>
      <c r="AZ39" s="130">
        <f t="shared" si="6"/>
        <v>22</v>
      </c>
    </row>
    <row r="40" spans="1:52" s="354" customFormat="1" ht="38.25" customHeight="1" x14ac:dyDescent="0.25">
      <c r="A40" s="352" t="s">
        <v>164</v>
      </c>
      <c r="B40" s="259" t="s">
        <v>291</v>
      </c>
      <c r="C40" s="352" t="s">
        <v>260</v>
      </c>
      <c r="D40" s="353">
        <v>0</v>
      </c>
      <c r="E40" s="353">
        <v>0</v>
      </c>
      <c r="F40" s="353">
        <v>0</v>
      </c>
      <c r="G40" s="353">
        <v>0</v>
      </c>
      <c r="H40" s="353">
        <v>0</v>
      </c>
      <c r="I40" s="353">
        <v>0</v>
      </c>
      <c r="J40" s="353">
        <v>22</v>
      </c>
      <c r="K40" s="353">
        <v>0</v>
      </c>
      <c r="L40" s="353">
        <v>0</v>
      </c>
      <c r="M40" s="353">
        <v>0</v>
      </c>
      <c r="N40" s="353">
        <v>0</v>
      </c>
      <c r="O40" s="353">
        <v>0</v>
      </c>
      <c r="P40" s="353">
        <v>0</v>
      </c>
      <c r="Q40" s="353">
        <v>0</v>
      </c>
      <c r="R40" s="353">
        <v>0</v>
      </c>
      <c r="S40" s="353">
        <v>0</v>
      </c>
      <c r="T40" s="353">
        <v>0</v>
      </c>
      <c r="U40" s="353">
        <v>0</v>
      </c>
      <c r="V40" s="353">
        <v>0</v>
      </c>
      <c r="W40" s="353">
        <v>0</v>
      </c>
      <c r="X40" s="353">
        <v>22</v>
      </c>
      <c r="Y40" s="353">
        <v>0</v>
      </c>
      <c r="Z40" s="353">
        <v>0</v>
      </c>
      <c r="AA40" s="353">
        <v>0</v>
      </c>
      <c r="AB40" s="353">
        <v>0</v>
      </c>
      <c r="AC40" s="353">
        <v>0</v>
      </c>
      <c r="AD40" s="353">
        <v>0</v>
      </c>
      <c r="AE40" s="353">
        <v>0</v>
      </c>
      <c r="AF40" s="353">
        <v>0</v>
      </c>
      <c r="AG40" s="353">
        <v>0</v>
      </c>
      <c r="AH40" s="353">
        <v>0</v>
      </c>
      <c r="AI40" s="353">
        <v>0</v>
      </c>
      <c r="AJ40" s="353">
        <v>0</v>
      </c>
      <c r="AK40" s="353">
        <v>0</v>
      </c>
      <c r="AL40" s="353">
        <v>0</v>
      </c>
      <c r="AM40" s="353">
        <v>0</v>
      </c>
      <c r="AN40" s="353">
        <v>0</v>
      </c>
      <c r="AO40" s="353">
        <v>0</v>
      </c>
      <c r="AP40" s="353">
        <v>0</v>
      </c>
      <c r="AQ40" s="353">
        <v>0</v>
      </c>
      <c r="AR40" s="353">
        <v>0</v>
      </c>
      <c r="AS40" s="353">
        <v>0</v>
      </c>
      <c r="AT40" s="130">
        <f t="shared" si="0"/>
        <v>0</v>
      </c>
      <c r="AU40" s="130">
        <f t="shared" si="1"/>
        <v>0</v>
      </c>
      <c r="AV40" s="130">
        <f t="shared" si="2"/>
        <v>0</v>
      </c>
      <c r="AW40" s="130">
        <f t="shared" si="3"/>
        <v>0</v>
      </c>
      <c r="AX40" s="130">
        <f t="shared" si="4"/>
        <v>0</v>
      </c>
      <c r="AY40" s="130">
        <f t="shared" si="5"/>
        <v>0</v>
      </c>
      <c r="AZ40" s="130">
        <f t="shared" si="6"/>
        <v>22</v>
      </c>
    </row>
    <row r="41" spans="1:52" s="354" customFormat="1" ht="78.75" x14ac:dyDescent="0.25">
      <c r="A41" s="258" t="s">
        <v>164</v>
      </c>
      <c r="B41" s="259" t="s">
        <v>469</v>
      </c>
      <c r="C41" s="352" t="s">
        <v>470</v>
      </c>
      <c r="D41" s="353">
        <v>0</v>
      </c>
      <c r="E41" s="353">
        <v>0</v>
      </c>
      <c r="F41" s="353">
        <v>0</v>
      </c>
      <c r="G41" s="353">
        <v>0</v>
      </c>
      <c r="H41" s="353">
        <v>0</v>
      </c>
      <c r="I41" s="353">
        <v>0</v>
      </c>
      <c r="J41" s="353">
        <v>22</v>
      </c>
      <c r="K41" s="353">
        <v>0</v>
      </c>
      <c r="L41" s="353">
        <v>0</v>
      </c>
      <c r="M41" s="353">
        <v>0</v>
      </c>
      <c r="N41" s="353">
        <v>0</v>
      </c>
      <c r="O41" s="353">
        <v>0</v>
      </c>
      <c r="P41" s="353">
        <v>0</v>
      </c>
      <c r="Q41" s="353">
        <v>0</v>
      </c>
      <c r="R41" s="353">
        <v>0</v>
      </c>
      <c r="S41" s="353">
        <v>0</v>
      </c>
      <c r="T41" s="353">
        <v>0</v>
      </c>
      <c r="U41" s="353">
        <v>0</v>
      </c>
      <c r="V41" s="353">
        <v>0</v>
      </c>
      <c r="W41" s="353">
        <v>0</v>
      </c>
      <c r="X41" s="353">
        <v>22</v>
      </c>
      <c r="Y41" s="353">
        <v>0</v>
      </c>
      <c r="Z41" s="353">
        <v>0</v>
      </c>
      <c r="AA41" s="353">
        <v>0</v>
      </c>
      <c r="AB41" s="353">
        <v>0</v>
      </c>
      <c r="AC41" s="353">
        <v>0</v>
      </c>
      <c r="AD41" s="353">
        <v>0</v>
      </c>
      <c r="AE41" s="353">
        <v>0</v>
      </c>
      <c r="AF41" s="353">
        <v>0</v>
      </c>
      <c r="AG41" s="353">
        <v>0</v>
      </c>
      <c r="AH41" s="353">
        <v>0</v>
      </c>
      <c r="AI41" s="353">
        <v>0</v>
      </c>
      <c r="AJ41" s="353">
        <v>0</v>
      </c>
      <c r="AK41" s="353">
        <v>0</v>
      </c>
      <c r="AL41" s="353">
        <v>0</v>
      </c>
      <c r="AM41" s="353">
        <v>0</v>
      </c>
      <c r="AN41" s="353">
        <v>0</v>
      </c>
      <c r="AO41" s="353">
        <v>0</v>
      </c>
      <c r="AP41" s="353">
        <v>0</v>
      </c>
      <c r="AQ41" s="353">
        <v>0</v>
      </c>
      <c r="AR41" s="353">
        <v>0</v>
      </c>
      <c r="AS41" s="353">
        <v>0</v>
      </c>
      <c r="AT41" s="130">
        <f t="shared" si="0"/>
        <v>0</v>
      </c>
      <c r="AU41" s="130">
        <f t="shared" si="1"/>
        <v>0</v>
      </c>
      <c r="AV41" s="130">
        <f t="shared" si="2"/>
        <v>0</v>
      </c>
      <c r="AW41" s="130">
        <f t="shared" si="3"/>
        <v>0</v>
      </c>
      <c r="AX41" s="130">
        <f t="shared" si="4"/>
        <v>0</v>
      </c>
      <c r="AY41" s="130">
        <f t="shared" si="5"/>
        <v>0</v>
      </c>
      <c r="AZ41" s="130">
        <f t="shared" si="6"/>
        <v>22</v>
      </c>
    </row>
    <row r="42" spans="1:52" s="354" customFormat="1" ht="47.25" outlineLevel="1" x14ac:dyDescent="0.25">
      <c r="A42" s="258" t="s">
        <v>165</v>
      </c>
      <c r="B42" s="267" t="s">
        <v>292</v>
      </c>
      <c r="C42" s="352" t="s">
        <v>260</v>
      </c>
      <c r="D42" s="353">
        <v>0</v>
      </c>
      <c r="E42" s="353">
        <v>0</v>
      </c>
      <c r="F42" s="353">
        <v>0</v>
      </c>
      <c r="G42" s="353">
        <v>0</v>
      </c>
      <c r="H42" s="353">
        <v>0</v>
      </c>
      <c r="I42" s="353">
        <v>0</v>
      </c>
      <c r="J42" s="353">
        <v>0</v>
      </c>
      <c r="K42" s="353">
        <v>0</v>
      </c>
      <c r="L42" s="353">
        <v>0</v>
      </c>
      <c r="M42" s="353">
        <v>0</v>
      </c>
      <c r="N42" s="353">
        <v>0</v>
      </c>
      <c r="O42" s="353">
        <v>0</v>
      </c>
      <c r="P42" s="353">
        <v>0</v>
      </c>
      <c r="Q42" s="353">
        <v>0</v>
      </c>
      <c r="R42" s="353">
        <v>0</v>
      </c>
      <c r="S42" s="353">
        <v>0</v>
      </c>
      <c r="T42" s="353">
        <v>0</v>
      </c>
      <c r="U42" s="353">
        <v>0</v>
      </c>
      <c r="V42" s="353">
        <v>0</v>
      </c>
      <c r="W42" s="353">
        <v>0</v>
      </c>
      <c r="X42" s="353">
        <v>0</v>
      </c>
      <c r="Y42" s="353">
        <v>0</v>
      </c>
      <c r="Z42" s="353">
        <v>0</v>
      </c>
      <c r="AA42" s="353">
        <v>0</v>
      </c>
      <c r="AB42" s="353">
        <v>0</v>
      </c>
      <c r="AC42" s="353">
        <v>0</v>
      </c>
      <c r="AD42" s="353">
        <v>0</v>
      </c>
      <c r="AE42" s="353">
        <v>0</v>
      </c>
      <c r="AF42" s="353">
        <v>0</v>
      </c>
      <c r="AG42" s="353">
        <v>0</v>
      </c>
      <c r="AH42" s="353">
        <v>0</v>
      </c>
      <c r="AI42" s="353">
        <v>0</v>
      </c>
      <c r="AJ42" s="353">
        <v>0</v>
      </c>
      <c r="AK42" s="353">
        <v>0</v>
      </c>
      <c r="AL42" s="353">
        <v>0</v>
      </c>
      <c r="AM42" s="353">
        <v>0</v>
      </c>
      <c r="AN42" s="353">
        <v>0</v>
      </c>
      <c r="AO42" s="353">
        <v>0</v>
      </c>
      <c r="AP42" s="353">
        <v>0</v>
      </c>
      <c r="AQ42" s="353">
        <v>0</v>
      </c>
      <c r="AR42" s="353">
        <v>0</v>
      </c>
      <c r="AS42" s="353">
        <v>0</v>
      </c>
      <c r="AT42" s="130">
        <f t="shared" si="0"/>
        <v>0</v>
      </c>
      <c r="AU42" s="130">
        <f t="shared" si="1"/>
        <v>0</v>
      </c>
      <c r="AV42" s="130">
        <f t="shared" si="2"/>
        <v>0</v>
      </c>
      <c r="AW42" s="130">
        <f t="shared" si="3"/>
        <v>0</v>
      </c>
      <c r="AX42" s="130">
        <f t="shared" si="4"/>
        <v>0</v>
      </c>
      <c r="AY42" s="130">
        <f t="shared" si="5"/>
        <v>0</v>
      </c>
      <c r="AZ42" s="130">
        <f t="shared" si="6"/>
        <v>0</v>
      </c>
    </row>
    <row r="43" spans="1:52" s="354" customFormat="1" ht="47.25" outlineLevel="1" x14ac:dyDescent="0.25">
      <c r="A43" s="357" t="s">
        <v>166</v>
      </c>
      <c r="B43" s="259" t="s">
        <v>293</v>
      </c>
      <c r="C43" s="352" t="s">
        <v>260</v>
      </c>
      <c r="D43" s="353">
        <v>0</v>
      </c>
      <c r="E43" s="353">
        <v>0</v>
      </c>
      <c r="F43" s="353">
        <v>0</v>
      </c>
      <c r="G43" s="353">
        <v>0</v>
      </c>
      <c r="H43" s="353">
        <v>0</v>
      </c>
      <c r="I43" s="353">
        <v>0</v>
      </c>
      <c r="J43" s="353">
        <v>0</v>
      </c>
      <c r="K43" s="353">
        <v>0</v>
      </c>
      <c r="L43" s="353">
        <v>0</v>
      </c>
      <c r="M43" s="353">
        <v>0</v>
      </c>
      <c r="N43" s="353">
        <v>0</v>
      </c>
      <c r="O43" s="353">
        <v>0</v>
      </c>
      <c r="P43" s="353">
        <v>0</v>
      </c>
      <c r="Q43" s="353">
        <v>0</v>
      </c>
      <c r="R43" s="353">
        <v>0</v>
      </c>
      <c r="S43" s="353">
        <v>0</v>
      </c>
      <c r="T43" s="353">
        <v>0</v>
      </c>
      <c r="U43" s="353">
        <v>0</v>
      </c>
      <c r="V43" s="353">
        <v>0</v>
      </c>
      <c r="W43" s="353">
        <v>0</v>
      </c>
      <c r="X43" s="353">
        <v>0</v>
      </c>
      <c r="Y43" s="353">
        <v>0</v>
      </c>
      <c r="Z43" s="353">
        <v>0</v>
      </c>
      <c r="AA43" s="353">
        <v>0</v>
      </c>
      <c r="AB43" s="353">
        <v>0</v>
      </c>
      <c r="AC43" s="353">
        <v>0</v>
      </c>
      <c r="AD43" s="353">
        <v>0</v>
      </c>
      <c r="AE43" s="353">
        <v>0</v>
      </c>
      <c r="AF43" s="353">
        <v>0</v>
      </c>
      <c r="AG43" s="353">
        <v>0</v>
      </c>
      <c r="AH43" s="353">
        <v>0</v>
      </c>
      <c r="AI43" s="353">
        <v>0</v>
      </c>
      <c r="AJ43" s="353">
        <v>0</v>
      </c>
      <c r="AK43" s="353">
        <v>0</v>
      </c>
      <c r="AL43" s="353">
        <v>0</v>
      </c>
      <c r="AM43" s="353">
        <v>0</v>
      </c>
      <c r="AN43" s="353">
        <v>0</v>
      </c>
      <c r="AO43" s="353">
        <v>0</v>
      </c>
      <c r="AP43" s="353">
        <v>0</v>
      </c>
      <c r="AQ43" s="353">
        <v>0</v>
      </c>
      <c r="AR43" s="353">
        <v>0</v>
      </c>
      <c r="AS43" s="353">
        <v>0</v>
      </c>
      <c r="AT43" s="130">
        <f t="shared" si="0"/>
        <v>0</v>
      </c>
      <c r="AU43" s="130">
        <f t="shared" si="1"/>
        <v>0</v>
      </c>
      <c r="AV43" s="130">
        <f t="shared" si="2"/>
        <v>0</v>
      </c>
      <c r="AW43" s="130">
        <f t="shared" si="3"/>
        <v>0</v>
      </c>
      <c r="AX43" s="130">
        <f t="shared" si="4"/>
        <v>0</v>
      </c>
      <c r="AY43" s="130">
        <f t="shared" si="5"/>
        <v>0</v>
      </c>
      <c r="AZ43" s="130">
        <f t="shared" si="6"/>
        <v>0</v>
      </c>
    </row>
    <row r="44" spans="1:52" s="354" customFormat="1" ht="31.5" outlineLevel="1" x14ac:dyDescent="0.25">
      <c r="A44" s="258" t="s">
        <v>294</v>
      </c>
      <c r="B44" s="259" t="s">
        <v>295</v>
      </c>
      <c r="C44" s="352" t="s">
        <v>260</v>
      </c>
      <c r="D44" s="353">
        <v>0</v>
      </c>
      <c r="E44" s="353">
        <v>0</v>
      </c>
      <c r="F44" s="353">
        <v>0</v>
      </c>
      <c r="G44" s="353">
        <v>0</v>
      </c>
      <c r="H44" s="353">
        <v>0</v>
      </c>
      <c r="I44" s="353">
        <v>0</v>
      </c>
      <c r="J44" s="353">
        <v>0</v>
      </c>
      <c r="K44" s="353">
        <v>0</v>
      </c>
      <c r="L44" s="353">
        <v>0</v>
      </c>
      <c r="M44" s="353">
        <v>0</v>
      </c>
      <c r="N44" s="353">
        <v>0</v>
      </c>
      <c r="O44" s="353">
        <v>0</v>
      </c>
      <c r="P44" s="353">
        <v>0</v>
      </c>
      <c r="Q44" s="353">
        <v>0</v>
      </c>
      <c r="R44" s="353">
        <v>0</v>
      </c>
      <c r="S44" s="353">
        <v>0</v>
      </c>
      <c r="T44" s="353">
        <v>0</v>
      </c>
      <c r="U44" s="353">
        <v>0</v>
      </c>
      <c r="V44" s="353">
        <v>0</v>
      </c>
      <c r="W44" s="353">
        <v>0</v>
      </c>
      <c r="X44" s="353">
        <v>0</v>
      </c>
      <c r="Y44" s="353">
        <v>0</v>
      </c>
      <c r="Z44" s="353">
        <v>0</v>
      </c>
      <c r="AA44" s="353">
        <v>0</v>
      </c>
      <c r="AB44" s="353">
        <v>0</v>
      </c>
      <c r="AC44" s="353">
        <v>0</v>
      </c>
      <c r="AD44" s="353">
        <v>0</v>
      </c>
      <c r="AE44" s="353">
        <v>0</v>
      </c>
      <c r="AF44" s="353">
        <v>0</v>
      </c>
      <c r="AG44" s="353">
        <v>0</v>
      </c>
      <c r="AH44" s="353">
        <v>0</v>
      </c>
      <c r="AI44" s="353">
        <v>0</v>
      </c>
      <c r="AJ44" s="353">
        <v>0</v>
      </c>
      <c r="AK44" s="353">
        <v>0</v>
      </c>
      <c r="AL44" s="353">
        <v>0</v>
      </c>
      <c r="AM44" s="353">
        <v>0</v>
      </c>
      <c r="AN44" s="353">
        <v>0</v>
      </c>
      <c r="AO44" s="353">
        <v>0</v>
      </c>
      <c r="AP44" s="353">
        <v>0</v>
      </c>
      <c r="AQ44" s="353">
        <v>0</v>
      </c>
      <c r="AR44" s="353">
        <v>0</v>
      </c>
      <c r="AS44" s="353">
        <v>0</v>
      </c>
      <c r="AT44" s="130">
        <f t="shared" si="0"/>
        <v>0</v>
      </c>
      <c r="AU44" s="130">
        <f t="shared" si="1"/>
        <v>0</v>
      </c>
      <c r="AV44" s="130">
        <f t="shared" si="2"/>
        <v>0</v>
      </c>
      <c r="AW44" s="130">
        <f t="shared" si="3"/>
        <v>0</v>
      </c>
      <c r="AX44" s="130">
        <f t="shared" si="4"/>
        <v>0</v>
      </c>
      <c r="AY44" s="130">
        <f t="shared" si="5"/>
        <v>0</v>
      </c>
      <c r="AZ44" s="130">
        <f t="shared" si="6"/>
        <v>0</v>
      </c>
    </row>
    <row r="45" spans="1:52" s="354" customFormat="1" ht="31.5" outlineLevel="1" x14ac:dyDescent="0.25">
      <c r="A45" s="258" t="s">
        <v>296</v>
      </c>
      <c r="B45" s="267" t="s">
        <v>297</v>
      </c>
      <c r="C45" s="352" t="s">
        <v>260</v>
      </c>
      <c r="D45" s="353">
        <v>0</v>
      </c>
      <c r="E45" s="353">
        <v>0</v>
      </c>
      <c r="F45" s="353">
        <v>0</v>
      </c>
      <c r="G45" s="353">
        <v>0</v>
      </c>
      <c r="H45" s="353">
        <v>0</v>
      </c>
      <c r="I45" s="353">
        <v>0</v>
      </c>
      <c r="J45" s="353">
        <v>0</v>
      </c>
      <c r="K45" s="353">
        <v>0</v>
      </c>
      <c r="L45" s="353">
        <v>0</v>
      </c>
      <c r="M45" s="353">
        <v>0</v>
      </c>
      <c r="N45" s="353">
        <v>0</v>
      </c>
      <c r="O45" s="353">
        <v>0</v>
      </c>
      <c r="P45" s="353">
        <v>0</v>
      </c>
      <c r="Q45" s="353">
        <v>0</v>
      </c>
      <c r="R45" s="353">
        <v>0</v>
      </c>
      <c r="S45" s="353">
        <v>0</v>
      </c>
      <c r="T45" s="353">
        <v>0</v>
      </c>
      <c r="U45" s="353">
        <v>0</v>
      </c>
      <c r="V45" s="353">
        <v>0</v>
      </c>
      <c r="W45" s="353">
        <v>0</v>
      </c>
      <c r="X45" s="353">
        <v>0</v>
      </c>
      <c r="Y45" s="353">
        <v>0</v>
      </c>
      <c r="Z45" s="353">
        <v>0</v>
      </c>
      <c r="AA45" s="353">
        <v>0</v>
      </c>
      <c r="AB45" s="353">
        <v>0</v>
      </c>
      <c r="AC45" s="353">
        <v>0</v>
      </c>
      <c r="AD45" s="353">
        <v>0</v>
      </c>
      <c r="AE45" s="353">
        <v>0</v>
      </c>
      <c r="AF45" s="353">
        <v>0</v>
      </c>
      <c r="AG45" s="353">
        <v>0</v>
      </c>
      <c r="AH45" s="353">
        <v>0</v>
      </c>
      <c r="AI45" s="353">
        <v>0</v>
      </c>
      <c r="AJ45" s="353">
        <v>0</v>
      </c>
      <c r="AK45" s="353">
        <v>0</v>
      </c>
      <c r="AL45" s="353">
        <v>0</v>
      </c>
      <c r="AM45" s="353">
        <v>0</v>
      </c>
      <c r="AN45" s="353">
        <v>0</v>
      </c>
      <c r="AO45" s="353">
        <v>0</v>
      </c>
      <c r="AP45" s="353">
        <v>0</v>
      </c>
      <c r="AQ45" s="353">
        <v>0</v>
      </c>
      <c r="AR45" s="353">
        <v>0</v>
      </c>
      <c r="AS45" s="353">
        <v>0</v>
      </c>
      <c r="AT45" s="130">
        <f t="shared" si="0"/>
        <v>0</v>
      </c>
      <c r="AU45" s="130">
        <f t="shared" si="1"/>
        <v>0</v>
      </c>
      <c r="AV45" s="130">
        <f t="shared" si="2"/>
        <v>0</v>
      </c>
      <c r="AW45" s="130">
        <f t="shared" si="3"/>
        <v>0</v>
      </c>
      <c r="AX45" s="130">
        <f t="shared" si="4"/>
        <v>0</v>
      </c>
      <c r="AY45" s="130">
        <f t="shared" si="5"/>
        <v>0</v>
      </c>
      <c r="AZ45" s="130">
        <f t="shared" si="6"/>
        <v>0</v>
      </c>
    </row>
    <row r="46" spans="1:52" s="354" customFormat="1" ht="31.5" outlineLevel="1" x14ac:dyDescent="0.25">
      <c r="A46" s="258" t="s">
        <v>168</v>
      </c>
      <c r="B46" s="267" t="s">
        <v>298</v>
      </c>
      <c r="C46" s="352" t="s">
        <v>260</v>
      </c>
      <c r="D46" s="353">
        <v>0</v>
      </c>
      <c r="E46" s="353">
        <v>0</v>
      </c>
      <c r="F46" s="353">
        <v>0</v>
      </c>
      <c r="G46" s="353">
        <v>0</v>
      </c>
      <c r="H46" s="353">
        <v>0</v>
      </c>
      <c r="I46" s="353">
        <v>0</v>
      </c>
      <c r="J46" s="353">
        <v>0</v>
      </c>
      <c r="K46" s="353">
        <v>0</v>
      </c>
      <c r="L46" s="353">
        <v>0</v>
      </c>
      <c r="M46" s="353">
        <v>0</v>
      </c>
      <c r="N46" s="353">
        <v>0</v>
      </c>
      <c r="O46" s="353">
        <v>0</v>
      </c>
      <c r="P46" s="353">
        <v>0</v>
      </c>
      <c r="Q46" s="353">
        <v>0</v>
      </c>
      <c r="R46" s="353">
        <v>0</v>
      </c>
      <c r="S46" s="353">
        <v>0</v>
      </c>
      <c r="T46" s="353">
        <v>0</v>
      </c>
      <c r="U46" s="353">
        <v>0</v>
      </c>
      <c r="V46" s="353">
        <v>0</v>
      </c>
      <c r="W46" s="353">
        <v>0</v>
      </c>
      <c r="X46" s="353">
        <v>0</v>
      </c>
      <c r="Y46" s="353">
        <v>0</v>
      </c>
      <c r="Z46" s="353">
        <v>0</v>
      </c>
      <c r="AA46" s="353">
        <v>0</v>
      </c>
      <c r="AB46" s="353">
        <v>0</v>
      </c>
      <c r="AC46" s="353">
        <v>0</v>
      </c>
      <c r="AD46" s="353">
        <v>0</v>
      </c>
      <c r="AE46" s="353">
        <v>0</v>
      </c>
      <c r="AF46" s="353">
        <v>0</v>
      </c>
      <c r="AG46" s="353">
        <v>0</v>
      </c>
      <c r="AH46" s="353">
        <v>0</v>
      </c>
      <c r="AI46" s="353">
        <v>0</v>
      </c>
      <c r="AJ46" s="353">
        <v>0</v>
      </c>
      <c r="AK46" s="353">
        <v>0</v>
      </c>
      <c r="AL46" s="353">
        <v>0</v>
      </c>
      <c r="AM46" s="353">
        <v>0</v>
      </c>
      <c r="AN46" s="353">
        <v>0</v>
      </c>
      <c r="AO46" s="353">
        <v>0</v>
      </c>
      <c r="AP46" s="353">
        <v>0</v>
      </c>
      <c r="AQ46" s="353">
        <v>0</v>
      </c>
      <c r="AR46" s="353">
        <v>0</v>
      </c>
      <c r="AS46" s="353">
        <v>0</v>
      </c>
      <c r="AT46" s="130">
        <f t="shared" si="0"/>
        <v>0</v>
      </c>
      <c r="AU46" s="130">
        <f t="shared" si="1"/>
        <v>0</v>
      </c>
      <c r="AV46" s="130">
        <f t="shared" si="2"/>
        <v>0</v>
      </c>
      <c r="AW46" s="130">
        <f t="shared" si="3"/>
        <v>0</v>
      </c>
      <c r="AX46" s="130">
        <f t="shared" si="4"/>
        <v>0</v>
      </c>
      <c r="AY46" s="130">
        <f t="shared" si="5"/>
        <v>0</v>
      </c>
      <c r="AZ46" s="130">
        <f t="shared" si="6"/>
        <v>0</v>
      </c>
    </row>
    <row r="47" spans="1:52" s="354" customFormat="1" ht="31.5" outlineLevel="1" x14ac:dyDescent="0.25">
      <c r="A47" s="258" t="s">
        <v>169</v>
      </c>
      <c r="B47" s="267" t="s">
        <v>299</v>
      </c>
      <c r="C47" s="352" t="s">
        <v>260</v>
      </c>
      <c r="D47" s="353">
        <v>0</v>
      </c>
      <c r="E47" s="353">
        <v>0</v>
      </c>
      <c r="F47" s="353">
        <v>0</v>
      </c>
      <c r="G47" s="353">
        <v>0</v>
      </c>
      <c r="H47" s="353">
        <v>0</v>
      </c>
      <c r="I47" s="353">
        <v>0</v>
      </c>
      <c r="J47" s="353">
        <v>0</v>
      </c>
      <c r="K47" s="353">
        <v>0</v>
      </c>
      <c r="L47" s="353">
        <v>0</v>
      </c>
      <c r="M47" s="353">
        <v>0</v>
      </c>
      <c r="N47" s="353">
        <v>0</v>
      </c>
      <c r="O47" s="353">
        <v>0</v>
      </c>
      <c r="P47" s="353">
        <v>0</v>
      </c>
      <c r="Q47" s="353">
        <v>0</v>
      </c>
      <c r="R47" s="353">
        <v>0</v>
      </c>
      <c r="S47" s="353">
        <v>0</v>
      </c>
      <c r="T47" s="353">
        <v>0</v>
      </c>
      <c r="U47" s="353">
        <v>0</v>
      </c>
      <c r="V47" s="353">
        <v>0</v>
      </c>
      <c r="W47" s="353">
        <v>0</v>
      </c>
      <c r="X47" s="353">
        <v>0</v>
      </c>
      <c r="Y47" s="353">
        <v>0</v>
      </c>
      <c r="Z47" s="353">
        <v>0</v>
      </c>
      <c r="AA47" s="353">
        <v>0</v>
      </c>
      <c r="AB47" s="353">
        <v>0</v>
      </c>
      <c r="AC47" s="353">
        <v>0</v>
      </c>
      <c r="AD47" s="353">
        <v>0</v>
      </c>
      <c r="AE47" s="353">
        <v>0</v>
      </c>
      <c r="AF47" s="353">
        <v>0</v>
      </c>
      <c r="AG47" s="353">
        <v>0</v>
      </c>
      <c r="AH47" s="353">
        <v>0</v>
      </c>
      <c r="AI47" s="353">
        <v>0</v>
      </c>
      <c r="AJ47" s="353">
        <v>0</v>
      </c>
      <c r="AK47" s="353">
        <v>0</v>
      </c>
      <c r="AL47" s="353">
        <v>0</v>
      </c>
      <c r="AM47" s="353">
        <v>0</v>
      </c>
      <c r="AN47" s="353">
        <v>0</v>
      </c>
      <c r="AO47" s="353">
        <v>0</v>
      </c>
      <c r="AP47" s="353">
        <v>0</v>
      </c>
      <c r="AQ47" s="353">
        <v>0</v>
      </c>
      <c r="AR47" s="353">
        <v>0</v>
      </c>
      <c r="AS47" s="353">
        <v>0</v>
      </c>
      <c r="AT47" s="130">
        <f t="shared" si="0"/>
        <v>0</v>
      </c>
      <c r="AU47" s="130">
        <f t="shared" si="1"/>
        <v>0</v>
      </c>
      <c r="AV47" s="130">
        <f t="shared" si="2"/>
        <v>0</v>
      </c>
      <c r="AW47" s="130">
        <f t="shared" si="3"/>
        <v>0</v>
      </c>
      <c r="AX47" s="130">
        <f t="shared" si="4"/>
        <v>0</v>
      </c>
      <c r="AY47" s="130">
        <f t="shared" si="5"/>
        <v>0</v>
      </c>
      <c r="AZ47" s="130">
        <f t="shared" si="6"/>
        <v>0</v>
      </c>
    </row>
    <row r="48" spans="1:52" s="354" customFormat="1" ht="31.5" outlineLevel="1" x14ac:dyDescent="0.25">
      <c r="A48" s="258" t="s">
        <v>170</v>
      </c>
      <c r="B48" s="267" t="s">
        <v>300</v>
      </c>
      <c r="C48" s="352" t="s">
        <v>260</v>
      </c>
      <c r="D48" s="353">
        <v>0</v>
      </c>
      <c r="E48" s="353">
        <v>0</v>
      </c>
      <c r="F48" s="353">
        <v>0</v>
      </c>
      <c r="G48" s="353">
        <v>0</v>
      </c>
      <c r="H48" s="353">
        <v>0</v>
      </c>
      <c r="I48" s="353">
        <v>0</v>
      </c>
      <c r="J48" s="353">
        <v>0</v>
      </c>
      <c r="K48" s="353">
        <v>0</v>
      </c>
      <c r="L48" s="353">
        <v>0</v>
      </c>
      <c r="M48" s="353">
        <v>0</v>
      </c>
      <c r="N48" s="353">
        <v>0</v>
      </c>
      <c r="O48" s="353">
        <v>0</v>
      </c>
      <c r="P48" s="353">
        <v>0</v>
      </c>
      <c r="Q48" s="353">
        <v>0</v>
      </c>
      <c r="R48" s="353">
        <v>0</v>
      </c>
      <c r="S48" s="353">
        <v>0</v>
      </c>
      <c r="T48" s="353">
        <v>0</v>
      </c>
      <c r="U48" s="353">
        <v>0</v>
      </c>
      <c r="V48" s="353">
        <v>0</v>
      </c>
      <c r="W48" s="353">
        <v>0</v>
      </c>
      <c r="X48" s="353">
        <v>0</v>
      </c>
      <c r="Y48" s="353">
        <v>0</v>
      </c>
      <c r="Z48" s="353">
        <v>0</v>
      </c>
      <c r="AA48" s="353">
        <v>0</v>
      </c>
      <c r="AB48" s="353">
        <v>0</v>
      </c>
      <c r="AC48" s="353">
        <v>0</v>
      </c>
      <c r="AD48" s="353">
        <v>0</v>
      </c>
      <c r="AE48" s="353">
        <v>0</v>
      </c>
      <c r="AF48" s="353">
        <v>0</v>
      </c>
      <c r="AG48" s="353">
        <v>0</v>
      </c>
      <c r="AH48" s="353">
        <v>0</v>
      </c>
      <c r="AI48" s="353">
        <v>0</v>
      </c>
      <c r="AJ48" s="353">
        <v>0</v>
      </c>
      <c r="AK48" s="353">
        <v>0</v>
      </c>
      <c r="AL48" s="353">
        <v>0</v>
      </c>
      <c r="AM48" s="353">
        <v>0</v>
      </c>
      <c r="AN48" s="353">
        <v>0</v>
      </c>
      <c r="AO48" s="353">
        <v>0</v>
      </c>
      <c r="AP48" s="353">
        <v>0</v>
      </c>
      <c r="AQ48" s="353">
        <v>0</v>
      </c>
      <c r="AR48" s="353">
        <v>0</v>
      </c>
      <c r="AS48" s="353">
        <v>0</v>
      </c>
      <c r="AT48" s="130">
        <f t="shared" si="0"/>
        <v>0</v>
      </c>
      <c r="AU48" s="130">
        <f t="shared" si="1"/>
        <v>0</v>
      </c>
      <c r="AV48" s="130">
        <f t="shared" si="2"/>
        <v>0</v>
      </c>
      <c r="AW48" s="130">
        <f t="shared" si="3"/>
        <v>0</v>
      </c>
      <c r="AX48" s="130">
        <f t="shared" si="4"/>
        <v>0</v>
      </c>
      <c r="AY48" s="130">
        <f t="shared" si="5"/>
        <v>0</v>
      </c>
      <c r="AZ48" s="130">
        <f t="shared" si="6"/>
        <v>0</v>
      </c>
    </row>
    <row r="49" spans="1:52" s="354" customFormat="1" ht="31.5" outlineLevel="1" x14ac:dyDescent="0.25">
      <c r="A49" s="258" t="s">
        <v>301</v>
      </c>
      <c r="B49" s="267" t="s">
        <v>302</v>
      </c>
      <c r="C49" s="352" t="s">
        <v>260</v>
      </c>
      <c r="D49" s="353">
        <v>0</v>
      </c>
      <c r="E49" s="353">
        <v>0</v>
      </c>
      <c r="F49" s="353">
        <v>0</v>
      </c>
      <c r="G49" s="353">
        <v>0</v>
      </c>
      <c r="H49" s="353">
        <v>0</v>
      </c>
      <c r="I49" s="353">
        <v>0</v>
      </c>
      <c r="J49" s="353">
        <v>0</v>
      </c>
      <c r="K49" s="353">
        <v>0</v>
      </c>
      <c r="L49" s="353">
        <v>0</v>
      </c>
      <c r="M49" s="353">
        <v>0</v>
      </c>
      <c r="N49" s="353">
        <v>0</v>
      </c>
      <c r="O49" s="353">
        <v>0</v>
      </c>
      <c r="P49" s="353">
        <v>0</v>
      </c>
      <c r="Q49" s="353">
        <v>0</v>
      </c>
      <c r="R49" s="353">
        <v>0</v>
      </c>
      <c r="S49" s="353">
        <v>0</v>
      </c>
      <c r="T49" s="353">
        <v>0</v>
      </c>
      <c r="U49" s="353">
        <v>0</v>
      </c>
      <c r="V49" s="353">
        <v>0</v>
      </c>
      <c r="W49" s="353">
        <v>0</v>
      </c>
      <c r="X49" s="353">
        <v>0</v>
      </c>
      <c r="Y49" s="353">
        <v>0</v>
      </c>
      <c r="Z49" s="353">
        <v>0</v>
      </c>
      <c r="AA49" s="353">
        <v>0</v>
      </c>
      <c r="AB49" s="353">
        <v>0</v>
      </c>
      <c r="AC49" s="353">
        <v>0</v>
      </c>
      <c r="AD49" s="353">
        <v>0</v>
      </c>
      <c r="AE49" s="353">
        <v>0</v>
      </c>
      <c r="AF49" s="353">
        <v>0</v>
      </c>
      <c r="AG49" s="353">
        <v>0</v>
      </c>
      <c r="AH49" s="353">
        <v>0</v>
      </c>
      <c r="AI49" s="353">
        <v>0</v>
      </c>
      <c r="AJ49" s="353">
        <v>0</v>
      </c>
      <c r="AK49" s="353">
        <v>0</v>
      </c>
      <c r="AL49" s="353">
        <v>0</v>
      </c>
      <c r="AM49" s="353">
        <v>0</v>
      </c>
      <c r="AN49" s="353">
        <v>0</v>
      </c>
      <c r="AO49" s="353">
        <v>0</v>
      </c>
      <c r="AP49" s="353">
        <v>0</v>
      </c>
      <c r="AQ49" s="353">
        <v>0</v>
      </c>
      <c r="AR49" s="353">
        <v>0</v>
      </c>
      <c r="AS49" s="353">
        <v>0</v>
      </c>
      <c r="AT49" s="130">
        <f t="shared" si="0"/>
        <v>0</v>
      </c>
      <c r="AU49" s="130">
        <f t="shared" si="1"/>
        <v>0</v>
      </c>
      <c r="AV49" s="130">
        <f t="shared" si="2"/>
        <v>0</v>
      </c>
      <c r="AW49" s="130">
        <f t="shared" si="3"/>
        <v>0</v>
      </c>
      <c r="AX49" s="130">
        <f t="shared" si="4"/>
        <v>0</v>
      </c>
      <c r="AY49" s="130">
        <f t="shared" si="5"/>
        <v>0</v>
      </c>
      <c r="AZ49" s="130">
        <f t="shared" si="6"/>
        <v>0</v>
      </c>
    </row>
    <row r="50" spans="1:52" s="354" customFormat="1" ht="31.5" outlineLevel="1" x14ac:dyDescent="0.25">
      <c r="A50" s="258" t="s">
        <v>303</v>
      </c>
      <c r="B50" s="267" t="s">
        <v>304</v>
      </c>
      <c r="C50" s="352" t="s">
        <v>260</v>
      </c>
      <c r="D50" s="353">
        <v>0</v>
      </c>
      <c r="E50" s="353">
        <v>0</v>
      </c>
      <c r="F50" s="353">
        <v>0</v>
      </c>
      <c r="G50" s="353">
        <v>0</v>
      </c>
      <c r="H50" s="353">
        <v>0</v>
      </c>
      <c r="I50" s="353">
        <v>0</v>
      </c>
      <c r="J50" s="353">
        <v>6</v>
      </c>
      <c r="K50" s="353">
        <v>0</v>
      </c>
      <c r="L50" s="353">
        <v>0</v>
      </c>
      <c r="M50" s="353">
        <v>0</v>
      </c>
      <c r="N50" s="353">
        <v>0</v>
      </c>
      <c r="O50" s="353">
        <v>0</v>
      </c>
      <c r="P50" s="353">
        <v>0</v>
      </c>
      <c r="Q50" s="353">
        <v>0</v>
      </c>
      <c r="R50" s="353">
        <v>0</v>
      </c>
      <c r="S50" s="353">
        <v>0</v>
      </c>
      <c r="T50" s="353">
        <v>0</v>
      </c>
      <c r="U50" s="353">
        <v>0</v>
      </c>
      <c r="V50" s="353">
        <v>0</v>
      </c>
      <c r="W50" s="353">
        <v>0</v>
      </c>
      <c r="X50" s="353">
        <v>2</v>
      </c>
      <c r="Y50" s="353">
        <v>0</v>
      </c>
      <c r="Z50" s="353">
        <v>0</v>
      </c>
      <c r="AA50" s="353">
        <v>0</v>
      </c>
      <c r="AB50" s="353">
        <v>0</v>
      </c>
      <c r="AC50" s="353">
        <v>0</v>
      </c>
      <c r="AD50" s="353">
        <v>0</v>
      </c>
      <c r="AE50" s="353">
        <v>4</v>
      </c>
      <c r="AF50" s="353">
        <v>0</v>
      </c>
      <c r="AG50" s="353">
        <v>0</v>
      </c>
      <c r="AH50" s="353">
        <v>0</v>
      </c>
      <c r="AI50" s="353">
        <v>0</v>
      </c>
      <c r="AJ50" s="353">
        <v>0</v>
      </c>
      <c r="AK50" s="353">
        <v>0</v>
      </c>
      <c r="AL50" s="353">
        <v>0</v>
      </c>
      <c r="AM50" s="353">
        <v>0</v>
      </c>
      <c r="AN50" s="353">
        <v>0</v>
      </c>
      <c r="AO50" s="353">
        <v>0</v>
      </c>
      <c r="AP50" s="353">
        <v>0</v>
      </c>
      <c r="AQ50" s="353">
        <v>0</v>
      </c>
      <c r="AR50" s="353">
        <v>0</v>
      </c>
      <c r="AS50" s="353">
        <v>0</v>
      </c>
      <c r="AT50" s="130">
        <f t="shared" si="0"/>
        <v>0</v>
      </c>
      <c r="AU50" s="130">
        <f t="shared" si="1"/>
        <v>0</v>
      </c>
      <c r="AV50" s="130">
        <f t="shared" si="2"/>
        <v>0</v>
      </c>
      <c r="AW50" s="130">
        <f t="shared" si="3"/>
        <v>0</v>
      </c>
      <c r="AX50" s="130">
        <f t="shared" si="4"/>
        <v>0</v>
      </c>
      <c r="AY50" s="130">
        <f t="shared" si="5"/>
        <v>0</v>
      </c>
      <c r="AZ50" s="130">
        <f t="shared" si="6"/>
        <v>6</v>
      </c>
    </row>
    <row r="51" spans="1:52" s="354" customFormat="1" ht="47.25" outlineLevel="1" x14ac:dyDescent="0.25">
      <c r="A51" s="258" t="s">
        <v>305</v>
      </c>
      <c r="B51" s="267" t="s">
        <v>306</v>
      </c>
      <c r="C51" s="352" t="s">
        <v>260</v>
      </c>
      <c r="D51" s="353">
        <v>0</v>
      </c>
      <c r="E51" s="353">
        <v>0</v>
      </c>
      <c r="F51" s="353">
        <v>0</v>
      </c>
      <c r="G51" s="353">
        <v>0</v>
      </c>
      <c r="H51" s="353">
        <v>0</v>
      </c>
      <c r="I51" s="353">
        <v>0</v>
      </c>
      <c r="J51" s="353">
        <v>1</v>
      </c>
      <c r="K51" s="353">
        <v>0</v>
      </c>
      <c r="L51" s="353">
        <v>0</v>
      </c>
      <c r="M51" s="353">
        <v>0</v>
      </c>
      <c r="N51" s="353">
        <v>0</v>
      </c>
      <c r="O51" s="353">
        <v>0</v>
      </c>
      <c r="P51" s="353">
        <v>0</v>
      </c>
      <c r="Q51" s="353">
        <v>0</v>
      </c>
      <c r="R51" s="353">
        <v>0</v>
      </c>
      <c r="S51" s="353">
        <v>0</v>
      </c>
      <c r="T51" s="353">
        <v>0</v>
      </c>
      <c r="U51" s="353">
        <v>0</v>
      </c>
      <c r="V51" s="353">
        <v>0</v>
      </c>
      <c r="W51" s="353">
        <v>0</v>
      </c>
      <c r="X51" s="353">
        <v>1</v>
      </c>
      <c r="Y51" s="353">
        <v>0</v>
      </c>
      <c r="Z51" s="353">
        <v>0</v>
      </c>
      <c r="AA51" s="353">
        <v>0</v>
      </c>
      <c r="AB51" s="353">
        <v>0</v>
      </c>
      <c r="AC51" s="353">
        <v>0</v>
      </c>
      <c r="AD51" s="353">
        <v>0</v>
      </c>
      <c r="AE51" s="353">
        <v>0</v>
      </c>
      <c r="AF51" s="353">
        <v>0</v>
      </c>
      <c r="AG51" s="353">
        <v>0</v>
      </c>
      <c r="AH51" s="353">
        <v>0</v>
      </c>
      <c r="AI51" s="353">
        <v>0</v>
      </c>
      <c r="AJ51" s="353">
        <v>0</v>
      </c>
      <c r="AK51" s="353">
        <v>0</v>
      </c>
      <c r="AL51" s="353">
        <v>0</v>
      </c>
      <c r="AM51" s="353">
        <v>0</v>
      </c>
      <c r="AN51" s="353">
        <v>0</v>
      </c>
      <c r="AO51" s="353">
        <v>0</v>
      </c>
      <c r="AP51" s="353">
        <v>0</v>
      </c>
      <c r="AQ51" s="353">
        <v>0</v>
      </c>
      <c r="AR51" s="353">
        <v>0</v>
      </c>
      <c r="AS51" s="353">
        <v>0</v>
      </c>
      <c r="AT51" s="130">
        <f t="shared" si="0"/>
        <v>0</v>
      </c>
      <c r="AU51" s="130">
        <f t="shared" si="1"/>
        <v>0</v>
      </c>
      <c r="AV51" s="130">
        <f t="shared" si="2"/>
        <v>0</v>
      </c>
      <c r="AW51" s="130">
        <f t="shared" si="3"/>
        <v>0</v>
      </c>
      <c r="AX51" s="130">
        <f t="shared" si="4"/>
        <v>0</v>
      </c>
      <c r="AY51" s="130">
        <f t="shared" si="5"/>
        <v>0</v>
      </c>
      <c r="AZ51" s="130">
        <f t="shared" si="6"/>
        <v>1</v>
      </c>
    </row>
    <row r="52" spans="1:52" s="354" customFormat="1" ht="47.25" outlineLevel="1" x14ac:dyDescent="0.25">
      <c r="A52" s="258" t="s">
        <v>307</v>
      </c>
      <c r="B52" s="267" t="s">
        <v>308</v>
      </c>
      <c r="C52" s="352" t="s">
        <v>260</v>
      </c>
      <c r="D52" s="353">
        <v>0</v>
      </c>
      <c r="E52" s="353">
        <v>0</v>
      </c>
      <c r="F52" s="353">
        <v>0</v>
      </c>
      <c r="G52" s="353">
        <v>0</v>
      </c>
      <c r="H52" s="353">
        <v>0</v>
      </c>
      <c r="I52" s="353">
        <v>0</v>
      </c>
      <c r="J52" s="353">
        <v>1</v>
      </c>
      <c r="K52" s="353">
        <v>0</v>
      </c>
      <c r="L52" s="353">
        <v>0</v>
      </c>
      <c r="M52" s="353">
        <v>0</v>
      </c>
      <c r="N52" s="353">
        <v>0</v>
      </c>
      <c r="O52" s="353">
        <v>0</v>
      </c>
      <c r="P52" s="353">
        <v>0</v>
      </c>
      <c r="Q52" s="353">
        <v>0</v>
      </c>
      <c r="R52" s="353">
        <v>0</v>
      </c>
      <c r="S52" s="353">
        <v>0</v>
      </c>
      <c r="T52" s="353">
        <v>0</v>
      </c>
      <c r="U52" s="353">
        <v>0</v>
      </c>
      <c r="V52" s="353">
        <v>0</v>
      </c>
      <c r="W52" s="353">
        <v>0</v>
      </c>
      <c r="X52" s="353">
        <v>1</v>
      </c>
      <c r="Y52" s="353">
        <v>0</v>
      </c>
      <c r="Z52" s="353">
        <v>0</v>
      </c>
      <c r="AA52" s="353">
        <v>0</v>
      </c>
      <c r="AB52" s="353">
        <v>0</v>
      </c>
      <c r="AC52" s="353">
        <v>0</v>
      </c>
      <c r="AD52" s="353">
        <v>0</v>
      </c>
      <c r="AE52" s="353">
        <v>0</v>
      </c>
      <c r="AF52" s="353">
        <v>0</v>
      </c>
      <c r="AG52" s="353">
        <v>0</v>
      </c>
      <c r="AH52" s="353">
        <v>0</v>
      </c>
      <c r="AI52" s="353">
        <v>0</v>
      </c>
      <c r="AJ52" s="353">
        <v>0</v>
      </c>
      <c r="AK52" s="353">
        <v>0</v>
      </c>
      <c r="AL52" s="353">
        <v>0</v>
      </c>
      <c r="AM52" s="353">
        <v>0</v>
      </c>
      <c r="AN52" s="353">
        <v>0</v>
      </c>
      <c r="AO52" s="353">
        <v>0</v>
      </c>
      <c r="AP52" s="353">
        <v>0</v>
      </c>
      <c r="AQ52" s="353">
        <v>0</v>
      </c>
      <c r="AR52" s="353">
        <v>0</v>
      </c>
      <c r="AS52" s="353">
        <v>0</v>
      </c>
      <c r="AT52" s="130">
        <f t="shared" si="0"/>
        <v>0</v>
      </c>
      <c r="AU52" s="130">
        <f t="shared" si="1"/>
        <v>0</v>
      </c>
      <c r="AV52" s="130">
        <f t="shared" si="2"/>
        <v>0</v>
      </c>
      <c r="AW52" s="130">
        <f t="shared" si="3"/>
        <v>0</v>
      </c>
      <c r="AX52" s="130">
        <f t="shared" si="4"/>
        <v>0</v>
      </c>
      <c r="AY52" s="130">
        <f t="shared" si="5"/>
        <v>0</v>
      </c>
      <c r="AZ52" s="130">
        <f t="shared" si="6"/>
        <v>1</v>
      </c>
    </row>
    <row r="53" spans="1:52" s="354" customFormat="1" ht="47.25" outlineLevel="1" x14ac:dyDescent="0.25">
      <c r="A53" s="258" t="s">
        <v>309</v>
      </c>
      <c r="B53" s="267" t="s">
        <v>310</v>
      </c>
      <c r="C53" s="352" t="s">
        <v>260</v>
      </c>
      <c r="D53" s="353">
        <v>0</v>
      </c>
      <c r="E53" s="353">
        <v>0</v>
      </c>
      <c r="F53" s="353">
        <v>0</v>
      </c>
      <c r="G53" s="353">
        <v>0</v>
      </c>
      <c r="H53" s="353">
        <v>0</v>
      </c>
      <c r="I53" s="353">
        <v>0</v>
      </c>
      <c r="J53" s="353">
        <v>1</v>
      </c>
      <c r="K53" s="353">
        <v>0</v>
      </c>
      <c r="L53" s="353">
        <v>0</v>
      </c>
      <c r="M53" s="353">
        <v>0</v>
      </c>
      <c r="N53" s="353">
        <v>0</v>
      </c>
      <c r="O53" s="353">
        <v>0</v>
      </c>
      <c r="P53" s="353">
        <v>0</v>
      </c>
      <c r="Q53" s="353">
        <v>0</v>
      </c>
      <c r="R53" s="353">
        <v>0</v>
      </c>
      <c r="S53" s="353">
        <v>0</v>
      </c>
      <c r="T53" s="353">
        <v>0</v>
      </c>
      <c r="U53" s="353">
        <v>0</v>
      </c>
      <c r="V53" s="353">
        <v>0</v>
      </c>
      <c r="W53" s="353">
        <v>0</v>
      </c>
      <c r="X53" s="353">
        <v>0</v>
      </c>
      <c r="Y53" s="353">
        <v>0</v>
      </c>
      <c r="Z53" s="353">
        <v>0</v>
      </c>
      <c r="AA53" s="353">
        <v>0</v>
      </c>
      <c r="AB53" s="353">
        <v>0</v>
      </c>
      <c r="AC53" s="353">
        <v>0</v>
      </c>
      <c r="AD53" s="353">
        <v>0</v>
      </c>
      <c r="AE53" s="353">
        <v>1</v>
      </c>
      <c r="AF53" s="353">
        <v>0</v>
      </c>
      <c r="AG53" s="353">
        <v>0</v>
      </c>
      <c r="AH53" s="353">
        <v>0</v>
      </c>
      <c r="AI53" s="353">
        <v>0</v>
      </c>
      <c r="AJ53" s="353">
        <v>0</v>
      </c>
      <c r="AK53" s="353">
        <v>0</v>
      </c>
      <c r="AL53" s="353">
        <v>0</v>
      </c>
      <c r="AM53" s="353">
        <v>0</v>
      </c>
      <c r="AN53" s="353">
        <v>0</v>
      </c>
      <c r="AO53" s="353">
        <v>0</v>
      </c>
      <c r="AP53" s="353">
        <v>0</v>
      </c>
      <c r="AQ53" s="353">
        <v>0</v>
      </c>
      <c r="AR53" s="353">
        <v>0</v>
      </c>
      <c r="AS53" s="353">
        <v>0</v>
      </c>
      <c r="AT53" s="130">
        <f t="shared" si="0"/>
        <v>0</v>
      </c>
      <c r="AU53" s="130">
        <f t="shared" si="1"/>
        <v>0</v>
      </c>
      <c r="AV53" s="130">
        <f t="shared" si="2"/>
        <v>0</v>
      </c>
      <c r="AW53" s="130">
        <f t="shared" si="3"/>
        <v>0</v>
      </c>
      <c r="AX53" s="130">
        <f t="shared" si="4"/>
        <v>0</v>
      </c>
      <c r="AY53" s="130">
        <f t="shared" si="5"/>
        <v>0</v>
      </c>
      <c r="AZ53" s="130">
        <f t="shared" si="6"/>
        <v>1</v>
      </c>
    </row>
    <row r="54" spans="1:52" s="354" customFormat="1" ht="47.25" outlineLevel="1" x14ac:dyDescent="0.25">
      <c r="A54" s="258" t="s">
        <v>311</v>
      </c>
      <c r="B54" s="267" t="s">
        <v>312</v>
      </c>
      <c r="C54" s="352" t="s">
        <v>260</v>
      </c>
      <c r="D54" s="353">
        <v>0</v>
      </c>
      <c r="E54" s="353">
        <v>0</v>
      </c>
      <c r="F54" s="353">
        <v>0</v>
      </c>
      <c r="G54" s="353">
        <v>0</v>
      </c>
      <c r="H54" s="353">
        <v>0</v>
      </c>
      <c r="I54" s="353">
        <v>0</v>
      </c>
      <c r="J54" s="353">
        <v>1</v>
      </c>
      <c r="K54" s="353">
        <v>0</v>
      </c>
      <c r="L54" s="353">
        <v>0</v>
      </c>
      <c r="M54" s="353">
        <v>0</v>
      </c>
      <c r="N54" s="353">
        <v>0</v>
      </c>
      <c r="O54" s="353">
        <v>0</v>
      </c>
      <c r="P54" s="353">
        <v>0</v>
      </c>
      <c r="Q54" s="353">
        <v>0</v>
      </c>
      <c r="R54" s="353">
        <v>0</v>
      </c>
      <c r="S54" s="353">
        <v>0</v>
      </c>
      <c r="T54" s="353">
        <v>0</v>
      </c>
      <c r="U54" s="353">
        <v>0</v>
      </c>
      <c r="V54" s="353">
        <v>0</v>
      </c>
      <c r="W54" s="353">
        <v>0</v>
      </c>
      <c r="X54" s="353">
        <v>0</v>
      </c>
      <c r="Y54" s="353">
        <v>0</v>
      </c>
      <c r="Z54" s="353">
        <v>0</v>
      </c>
      <c r="AA54" s="353">
        <v>0</v>
      </c>
      <c r="AB54" s="353">
        <v>0</v>
      </c>
      <c r="AC54" s="353">
        <v>0</v>
      </c>
      <c r="AD54" s="353">
        <v>0</v>
      </c>
      <c r="AE54" s="353">
        <v>1</v>
      </c>
      <c r="AF54" s="353">
        <v>0</v>
      </c>
      <c r="AG54" s="353">
        <v>0</v>
      </c>
      <c r="AH54" s="353">
        <v>0</v>
      </c>
      <c r="AI54" s="353">
        <v>0</v>
      </c>
      <c r="AJ54" s="353">
        <v>0</v>
      </c>
      <c r="AK54" s="353">
        <v>0</v>
      </c>
      <c r="AL54" s="353">
        <v>0</v>
      </c>
      <c r="AM54" s="353">
        <v>0</v>
      </c>
      <c r="AN54" s="353">
        <v>0</v>
      </c>
      <c r="AO54" s="353">
        <v>0</v>
      </c>
      <c r="AP54" s="353">
        <v>0</v>
      </c>
      <c r="AQ54" s="353">
        <v>0</v>
      </c>
      <c r="AR54" s="353">
        <v>0</v>
      </c>
      <c r="AS54" s="353">
        <v>0</v>
      </c>
      <c r="AT54" s="130">
        <f t="shared" si="0"/>
        <v>0</v>
      </c>
      <c r="AU54" s="130">
        <f t="shared" si="1"/>
        <v>0</v>
      </c>
      <c r="AV54" s="130">
        <f t="shared" si="2"/>
        <v>0</v>
      </c>
      <c r="AW54" s="130">
        <f t="shared" si="3"/>
        <v>0</v>
      </c>
      <c r="AX54" s="130">
        <f t="shared" si="4"/>
        <v>0</v>
      </c>
      <c r="AY54" s="130">
        <f t="shared" si="5"/>
        <v>0</v>
      </c>
      <c r="AZ54" s="130">
        <f t="shared" si="6"/>
        <v>1</v>
      </c>
    </row>
    <row r="55" spans="1:52" s="354" customFormat="1" ht="47.25" outlineLevel="1" x14ac:dyDescent="0.25">
      <c r="A55" s="258" t="s">
        <v>313</v>
      </c>
      <c r="B55" s="267" t="s">
        <v>314</v>
      </c>
      <c r="C55" s="352" t="s">
        <v>260</v>
      </c>
      <c r="D55" s="353">
        <v>0</v>
      </c>
      <c r="E55" s="353">
        <v>0</v>
      </c>
      <c r="F55" s="353">
        <v>0</v>
      </c>
      <c r="G55" s="353">
        <v>0</v>
      </c>
      <c r="H55" s="353">
        <v>0</v>
      </c>
      <c r="I55" s="353">
        <v>0</v>
      </c>
      <c r="J55" s="353">
        <v>1</v>
      </c>
      <c r="K55" s="353">
        <v>0</v>
      </c>
      <c r="L55" s="353">
        <v>0</v>
      </c>
      <c r="M55" s="353">
        <v>0</v>
      </c>
      <c r="N55" s="353">
        <v>0</v>
      </c>
      <c r="O55" s="353">
        <v>0</v>
      </c>
      <c r="P55" s="353">
        <v>0</v>
      </c>
      <c r="Q55" s="353">
        <v>0</v>
      </c>
      <c r="R55" s="353">
        <v>0</v>
      </c>
      <c r="S55" s="353">
        <v>0</v>
      </c>
      <c r="T55" s="353">
        <v>0</v>
      </c>
      <c r="U55" s="353">
        <v>0</v>
      </c>
      <c r="V55" s="353">
        <v>0</v>
      </c>
      <c r="W55" s="353">
        <v>0</v>
      </c>
      <c r="X55" s="353">
        <v>0</v>
      </c>
      <c r="Y55" s="353">
        <v>0</v>
      </c>
      <c r="Z55" s="353">
        <v>0</v>
      </c>
      <c r="AA55" s="353">
        <v>0</v>
      </c>
      <c r="AB55" s="353">
        <v>0</v>
      </c>
      <c r="AC55" s="353">
        <v>0</v>
      </c>
      <c r="AD55" s="353">
        <v>0</v>
      </c>
      <c r="AE55" s="353">
        <v>1</v>
      </c>
      <c r="AF55" s="353">
        <v>0</v>
      </c>
      <c r="AG55" s="353">
        <v>0</v>
      </c>
      <c r="AH55" s="353">
        <v>0</v>
      </c>
      <c r="AI55" s="353">
        <v>0</v>
      </c>
      <c r="AJ55" s="353">
        <v>0</v>
      </c>
      <c r="AK55" s="353">
        <v>0</v>
      </c>
      <c r="AL55" s="353">
        <v>0</v>
      </c>
      <c r="AM55" s="353">
        <v>0</v>
      </c>
      <c r="AN55" s="353">
        <v>0</v>
      </c>
      <c r="AO55" s="353">
        <v>0</v>
      </c>
      <c r="AP55" s="353">
        <v>0</v>
      </c>
      <c r="AQ55" s="353">
        <v>0</v>
      </c>
      <c r="AR55" s="353">
        <v>0</v>
      </c>
      <c r="AS55" s="353">
        <v>0</v>
      </c>
      <c r="AT55" s="130">
        <f t="shared" si="0"/>
        <v>0</v>
      </c>
      <c r="AU55" s="130">
        <f t="shared" si="1"/>
        <v>0</v>
      </c>
      <c r="AV55" s="130">
        <f t="shared" si="2"/>
        <v>0</v>
      </c>
      <c r="AW55" s="130">
        <f t="shared" si="3"/>
        <v>0</v>
      </c>
      <c r="AX55" s="130">
        <f t="shared" si="4"/>
        <v>0</v>
      </c>
      <c r="AY55" s="130">
        <f t="shared" si="5"/>
        <v>0</v>
      </c>
      <c r="AZ55" s="130">
        <f t="shared" si="6"/>
        <v>1</v>
      </c>
    </row>
    <row r="56" spans="1:52" s="354" customFormat="1" ht="31.5" outlineLevel="1" x14ac:dyDescent="0.25">
      <c r="A56" s="258" t="s">
        <v>315</v>
      </c>
      <c r="B56" s="267" t="s">
        <v>316</v>
      </c>
      <c r="C56" s="352" t="s">
        <v>260</v>
      </c>
      <c r="D56" s="353">
        <v>0</v>
      </c>
      <c r="E56" s="353">
        <v>0</v>
      </c>
      <c r="F56" s="353">
        <v>0</v>
      </c>
      <c r="G56" s="353">
        <v>0</v>
      </c>
      <c r="H56" s="353">
        <v>0</v>
      </c>
      <c r="I56" s="353">
        <v>0</v>
      </c>
      <c r="J56" s="353">
        <v>1</v>
      </c>
      <c r="K56" s="353">
        <v>0</v>
      </c>
      <c r="L56" s="353">
        <v>0</v>
      </c>
      <c r="M56" s="353">
        <v>0</v>
      </c>
      <c r="N56" s="353">
        <v>0</v>
      </c>
      <c r="O56" s="353">
        <v>0</v>
      </c>
      <c r="P56" s="353">
        <v>0</v>
      </c>
      <c r="Q56" s="353">
        <v>0</v>
      </c>
      <c r="R56" s="353">
        <v>0</v>
      </c>
      <c r="S56" s="353">
        <v>0</v>
      </c>
      <c r="T56" s="353">
        <v>0</v>
      </c>
      <c r="U56" s="353">
        <v>0</v>
      </c>
      <c r="V56" s="353">
        <v>0</v>
      </c>
      <c r="W56" s="353">
        <v>0</v>
      </c>
      <c r="X56" s="353">
        <v>0</v>
      </c>
      <c r="Y56" s="353">
        <v>0</v>
      </c>
      <c r="Z56" s="353">
        <v>0</v>
      </c>
      <c r="AA56" s="353">
        <v>0</v>
      </c>
      <c r="AB56" s="353">
        <v>0</v>
      </c>
      <c r="AC56" s="353">
        <v>0</v>
      </c>
      <c r="AD56" s="353">
        <v>0</v>
      </c>
      <c r="AE56" s="353">
        <v>1</v>
      </c>
      <c r="AF56" s="353">
        <v>0</v>
      </c>
      <c r="AG56" s="353">
        <v>0</v>
      </c>
      <c r="AH56" s="353">
        <v>0</v>
      </c>
      <c r="AI56" s="353">
        <v>0</v>
      </c>
      <c r="AJ56" s="353">
        <v>0</v>
      </c>
      <c r="AK56" s="353">
        <v>0</v>
      </c>
      <c r="AL56" s="353">
        <v>0</v>
      </c>
      <c r="AM56" s="353">
        <v>0</v>
      </c>
      <c r="AN56" s="353">
        <v>0</v>
      </c>
      <c r="AO56" s="353">
        <v>0</v>
      </c>
      <c r="AP56" s="353">
        <v>0</v>
      </c>
      <c r="AQ56" s="353">
        <v>0</v>
      </c>
      <c r="AR56" s="353">
        <v>0</v>
      </c>
      <c r="AS56" s="353">
        <v>0</v>
      </c>
      <c r="AT56" s="130">
        <f t="shared" si="0"/>
        <v>0</v>
      </c>
      <c r="AU56" s="130">
        <f t="shared" si="1"/>
        <v>0</v>
      </c>
      <c r="AV56" s="130">
        <f t="shared" si="2"/>
        <v>0</v>
      </c>
      <c r="AW56" s="130">
        <f t="shared" si="3"/>
        <v>0</v>
      </c>
      <c r="AX56" s="130">
        <f t="shared" si="4"/>
        <v>0</v>
      </c>
      <c r="AY56" s="130">
        <f t="shared" si="5"/>
        <v>0</v>
      </c>
      <c r="AZ56" s="130">
        <f t="shared" si="6"/>
        <v>1</v>
      </c>
    </row>
    <row r="57" spans="1:52" s="354" customFormat="1" ht="63" x14ac:dyDescent="0.25">
      <c r="A57" s="258" t="s">
        <v>315</v>
      </c>
      <c r="B57" s="259" t="s">
        <v>471</v>
      </c>
      <c r="C57" s="352" t="s">
        <v>472</v>
      </c>
      <c r="D57" s="353">
        <v>0</v>
      </c>
      <c r="E57" s="353">
        <v>0</v>
      </c>
      <c r="F57" s="353">
        <v>0</v>
      </c>
      <c r="G57" s="353">
        <v>0</v>
      </c>
      <c r="H57" s="353">
        <v>0</v>
      </c>
      <c r="I57" s="353">
        <v>0</v>
      </c>
      <c r="J57" s="353">
        <v>0</v>
      </c>
      <c r="K57" s="353">
        <v>0</v>
      </c>
      <c r="L57" s="353">
        <v>0</v>
      </c>
      <c r="M57" s="353">
        <v>0</v>
      </c>
      <c r="N57" s="353">
        <v>0</v>
      </c>
      <c r="O57" s="353">
        <v>0</v>
      </c>
      <c r="P57" s="353">
        <v>0</v>
      </c>
      <c r="Q57" s="353">
        <v>0</v>
      </c>
      <c r="R57" s="353">
        <v>0</v>
      </c>
      <c r="S57" s="353">
        <v>0</v>
      </c>
      <c r="T57" s="353">
        <v>0</v>
      </c>
      <c r="U57" s="353">
        <v>0</v>
      </c>
      <c r="V57" s="353">
        <v>0</v>
      </c>
      <c r="W57" s="353">
        <v>0</v>
      </c>
      <c r="X57" s="353">
        <v>0</v>
      </c>
      <c r="Y57" s="353">
        <v>0</v>
      </c>
      <c r="Z57" s="353">
        <v>0</v>
      </c>
      <c r="AA57" s="353">
        <v>0</v>
      </c>
      <c r="AB57" s="353">
        <v>0</v>
      </c>
      <c r="AC57" s="353">
        <v>0</v>
      </c>
      <c r="AD57" s="353">
        <v>0</v>
      </c>
      <c r="AE57" s="353">
        <v>0</v>
      </c>
      <c r="AF57" s="353">
        <v>0</v>
      </c>
      <c r="AG57" s="353">
        <v>0</v>
      </c>
      <c r="AH57" s="353">
        <v>0</v>
      </c>
      <c r="AI57" s="353">
        <v>0</v>
      </c>
      <c r="AJ57" s="353">
        <v>0</v>
      </c>
      <c r="AK57" s="353">
        <v>0</v>
      </c>
      <c r="AL57" s="353">
        <v>0</v>
      </c>
      <c r="AM57" s="353">
        <v>0</v>
      </c>
      <c r="AN57" s="353">
        <v>0</v>
      </c>
      <c r="AO57" s="353">
        <v>0</v>
      </c>
      <c r="AP57" s="353">
        <v>0</v>
      </c>
      <c r="AQ57" s="353">
        <v>0</v>
      </c>
      <c r="AR57" s="353">
        <v>0</v>
      </c>
      <c r="AS57" s="353">
        <v>0</v>
      </c>
      <c r="AT57" s="130">
        <f t="shared" si="0"/>
        <v>0</v>
      </c>
      <c r="AU57" s="130">
        <f t="shared" si="1"/>
        <v>0</v>
      </c>
      <c r="AV57" s="130">
        <f t="shared" si="2"/>
        <v>0</v>
      </c>
      <c r="AW57" s="130">
        <f t="shared" si="3"/>
        <v>0</v>
      </c>
      <c r="AX57" s="130">
        <f t="shared" si="4"/>
        <v>0</v>
      </c>
      <c r="AY57" s="130">
        <f t="shared" si="5"/>
        <v>0</v>
      </c>
      <c r="AZ57" s="130">
        <f t="shared" si="6"/>
        <v>0</v>
      </c>
    </row>
    <row r="58" spans="1:52" s="354" customFormat="1" ht="63" x14ac:dyDescent="0.25">
      <c r="A58" s="258" t="s">
        <v>315</v>
      </c>
      <c r="B58" s="259" t="s">
        <v>473</v>
      </c>
      <c r="C58" s="352" t="s">
        <v>474</v>
      </c>
      <c r="D58" s="353">
        <v>0</v>
      </c>
      <c r="E58" s="353">
        <v>0</v>
      </c>
      <c r="F58" s="353">
        <v>0</v>
      </c>
      <c r="G58" s="353">
        <v>0</v>
      </c>
      <c r="H58" s="353">
        <v>0</v>
      </c>
      <c r="I58" s="353">
        <v>0</v>
      </c>
      <c r="J58" s="353">
        <v>0</v>
      </c>
      <c r="K58" s="353">
        <v>0</v>
      </c>
      <c r="L58" s="353">
        <v>0</v>
      </c>
      <c r="M58" s="353">
        <v>0</v>
      </c>
      <c r="N58" s="353">
        <v>0</v>
      </c>
      <c r="O58" s="353">
        <v>0</v>
      </c>
      <c r="P58" s="353">
        <v>0</v>
      </c>
      <c r="Q58" s="353">
        <v>0</v>
      </c>
      <c r="R58" s="353">
        <v>0</v>
      </c>
      <c r="S58" s="353">
        <v>0</v>
      </c>
      <c r="T58" s="353">
        <v>0</v>
      </c>
      <c r="U58" s="353">
        <v>0</v>
      </c>
      <c r="V58" s="353">
        <v>0</v>
      </c>
      <c r="W58" s="353">
        <v>0</v>
      </c>
      <c r="X58" s="353">
        <v>0</v>
      </c>
      <c r="Y58" s="353">
        <v>0</v>
      </c>
      <c r="Z58" s="353">
        <v>0</v>
      </c>
      <c r="AA58" s="353">
        <v>0</v>
      </c>
      <c r="AB58" s="353">
        <v>0</v>
      </c>
      <c r="AC58" s="353">
        <v>0</v>
      </c>
      <c r="AD58" s="353">
        <v>0</v>
      </c>
      <c r="AE58" s="353">
        <v>0</v>
      </c>
      <c r="AF58" s="353">
        <v>0</v>
      </c>
      <c r="AG58" s="353">
        <v>0</v>
      </c>
      <c r="AH58" s="353">
        <v>0</v>
      </c>
      <c r="AI58" s="353">
        <v>0</v>
      </c>
      <c r="AJ58" s="353">
        <v>0</v>
      </c>
      <c r="AK58" s="353">
        <v>0</v>
      </c>
      <c r="AL58" s="353">
        <v>0</v>
      </c>
      <c r="AM58" s="353">
        <v>0</v>
      </c>
      <c r="AN58" s="353">
        <v>0</v>
      </c>
      <c r="AO58" s="353">
        <v>0</v>
      </c>
      <c r="AP58" s="353">
        <v>0</v>
      </c>
      <c r="AQ58" s="353">
        <v>0</v>
      </c>
      <c r="AR58" s="353">
        <v>0</v>
      </c>
      <c r="AS58" s="353">
        <v>0</v>
      </c>
      <c r="AT58" s="130">
        <f t="shared" si="0"/>
        <v>0</v>
      </c>
      <c r="AU58" s="130">
        <f t="shared" si="1"/>
        <v>0</v>
      </c>
      <c r="AV58" s="130">
        <f t="shared" si="2"/>
        <v>0</v>
      </c>
      <c r="AW58" s="130">
        <f t="shared" si="3"/>
        <v>0</v>
      </c>
      <c r="AX58" s="130">
        <f t="shared" si="4"/>
        <v>0</v>
      </c>
      <c r="AY58" s="130">
        <f t="shared" si="5"/>
        <v>0</v>
      </c>
      <c r="AZ58" s="130">
        <f t="shared" si="6"/>
        <v>0</v>
      </c>
    </row>
    <row r="59" spans="1:52" s="354" customFormat="1" ht="47.25" x14ac:dyDescent="0.25">
      <c r="A59" s="258" t="s">
        <v>315</v>
      </c>
      <c r="B59" s="259" t="s">
        <v>475</v>
      </c>
      <c r="C59" s="352" t="s">
        <v>476</v>
      </c>
      <c r="D59" s="353">
        <v>0</v>
      </c>
      <c r="E59" s="353">
        <v>0</v>
      </c>
      <c r="F59" s="353">
        <v>0</v>
      </c>
      <c r="G59" s="353">
        <v>0</v>
      </c>
      <c r="H59" s="353">
        <v>0</v>
      </c>
      <c r="I59" s="353">
        <v>0</v>
      </c>
      <c r="J59" s="353">
        <v>0</v>
      </c>
      <c r="K59" s="353">
        <v>0</v>
      </c>
      <c r="L59" s="353">
        <v>0</v>
      </c>
      <c r="M59" s="353">
        <v>0</v>
      </c>
      <c r="N59" s="353">
        <v>0</v>
      </c>
      <c r="O59" s="353">
        <v>0</v>
      </c>
      <c r="P59" s="353">
        <v>0</v>
      </c>
      <c r="Q59" s="353">
        <v>0</v>
      </c>
      <c r="R59" s="353">
        <v>0</v>
      </c>
      <c r="S59" s="353">
        <v>0</v>
      </c>
      <c r="T59" s="353">
        <v>0</v>
      </c>
      <c r="U59" s="353">
        <v>0</v>
      </c>
      <c r="V59" s="353">
        <v>0</v>
      </c>
      <c r="W59" s="353">
        <v>0</v>
      </c>
      <c r="X59" s="353">
        <v>0</v>
      </c>
      <c r="Y59" s="353">
        <v>0</v>
      </c>
      <c r="Z59" s="353">
        <v>0</v>
      </c>
      <c r="AA59" s="353">
        <v>0</v>
      </c>
      <c r="AB59" s="353">
        <v>0</v>
      </c>
      <c r="AC59" s="353">
        <v>0</v>
      </c>
      <c r="AD59" s="353">
        <v>0</v>
      </c>
      <c r="AE59" s="353">
        <v>0</v>
      </c>
      <c r="AF59" s="353">
        <v>0</v>
      </c>
      <c r="AG59" s="353">
        <v>0</v>
      </c>
      <c r="AH59" s="353">
        <v>0</v>
      </c>
      <c r="AI59" s="353">
        <v>0</v>
      </c>
      <c r="AJ59" s="353">
        <v>0</v>
      </c>
      <c r="AK59" s="353">
        <v>0</v>
      </c>
      <c r="AL59" s="353">
        <v>0</v>
      </c>
      <c r="AM59" s="353">
        <v>0</v>
      </c>
      <c r="AN59" s="353">
        <v>0</v>
      </c>
      <c r="AO59" s="353">
        <v>0</v>
      </c>
      <c r="AP59" s="353">
        <v>0</v>
      </c>
      <c r="AQ59" s="353">
        <v>0</v>
      </c>
      <c r="AR59" s="353">
        <v>0</v>
      </c>
      <c r="AS59" s="353">
        <v>0</v>
      </c>
      <c r="AT59" s="130">
        <f t="shared" si="0"/>
        <v>0</v>
      </c>
      <c r="AU59" s="130">
        <f t="shared" si="1"/>
        <v>0</v>
      </c>
      <c r="AV59" s="130">
        <f t="shared" si="2"/>
        <v>0</v>
      </c>
      <c r="AW59" s="130">
        <f t="shared" si="3"/>
        <v>0</v>
      </c>
      <c r="AX59" s="130">
        <f t="shared" si="4"/>
        <v>0</v>
      </c>
      <c r="AY59" s="130">
        <f t="shared" si="5"/>
        <v>0</v>
      </c>
      <c r="AZ59" s="130">
        <f t="shared" si="6"/>
        <v>0</v>
      </c>
    </row>
    <row r="60" spans="1:52" s="354" customFormat="1" ht="63" x14ac:dyDescent="0.25">
      <c r="A60" s="258" t="s">
        <v>315</v>
      </c>
      <c r="B60" s="259" t="s">
        <v>477</v>
      </c>
      <c r="C60" s="352" t="s">
        <v>478</v>
      </c>
      <c r="D60" s="353">
        <v>0</v>
      </c>
      <c r="E60" s="353">
        <v>0</v>
      </c>
      <c r="F60" s="353">
        <v>0</v>
      </c>
      <c r="G60" s="353">
        <v>0</v>
      </c>
      <c r="H60" s="353">
        <v>0</v>
      </c>
      <c r="I60" s="353">
        <v>0</v>
      </c>
      <c r="J60" s="353">
        <v>0</v>
      </c>
      <c r="K60" s="353">
        <v>0</v>
      </c>
      <c r="L60" s="353">
        <v>0</v>
      </c>
      <c r="M60" s="353">
        <v>0</v>
      </c>
      <c r="N60" s="353">
        <v>0</v>
      </c>
      <c r="O60" s="353">
        <v>0</v>
      </c>
      <c r="P60" s="353">
        <v>0</v>
      </c>
      <c r="Q60" s="353">
        <v>0</v>
      </c>
      <c r="R60" s="353">
        <v>0</v>
      </c>
      <c r="S60" s="353">
        <v>0</v>
      </c>
      <c r="T60" s="353">
        <v>0</v>
      </c>
      <c r="U60" s="353">
        <v>0</v>
      </c>
      <c r="V60" s="353">
        <v>0</v>
      </c>
      <c r="W60" s="353">
        <v>0</v>
      </c>
      <c r="X60" s="353">
        <v>0</v>
      </c>
      <c r="Y60" s="353">
        <v>0</v>
      </c>
      <c r="Z60" s="353">
        <v>0</v>
      </c>
      <c r="AA60" s="353">
        <v>0</v>
      </c>
      <c r="AB60" s="353">
        <v>0</v>
      </c>
      <c r="AC60" s="353">
        <v>0</v>
      </c>
      <c r="AD60" s="353">
        <v>0</v>
      </c>
      <c r="AE60" s="353">
        <v>0</v>
      </c>
      <c r="AF60" s="353">
        <v>0</v>
      </c>
      <c r="AG60" s="353">
        <v>0</v>
      </c>
      <c r="AH60" s="353">
        <v>0</v>
      </c>
      <c r="AI60" s="353">
        <v>0</v>
      </c>
      <c r="AJ60" s="353">
        <v>0</v>
      </c>
      <c r="AK60" s="353">
        <v>0</v>
      </c>
      <c r="AL60" s="353">
        <v>0</v>
      </c>
      <c r="AM60" s="353">
        <v>0</v>
      </c>
      <c r="AN60" s="353">
        <v>0</v>
      </c>
      <c r="AO60" s="353">
        <v>0</v>
      </c>
      <c r="AP60" s="353">
        <v>0</v>
      </c>
      <c r="AQ60" s="353">
        <v>0</v>
      </c>
      <c r="AR60" s="353">
        <v>0</v>
      </c>
      <c r="AS60" s="353">
        <v>0</v>
      </c>
      <c r="AT60" s="130">
        <f t="shared" si="0"/>
        <v>0</v>
      </c>
      <c r="AU60" s="130">
        <f t="shared" si="1"/>
        <v>0</v>
      </c>
      <c r="AV60" s="130">
        <f t="shared" si="2"/>
        <v>0</v>
      </c>
      <c r="AW60" s="130">
        <f t="shared" si="3"/>
        <v>0</v>
      </c>
      <c r="AX60" s="130">
        <f t="shared" si="4"/>
        <v>0</v>
      </c>
      <c r="AY60" s="130">
        <f t="shared" si="5"/>
        <v>0</v>
      </c>
      <c r="AZ60" s="130">
        <f t="shared" si="6"/>
        <v>0</v>
      </c>
    </row>
    <row r="61" spans="1:52" s="354" customFormat="1" ht="63" x14ac:dyDescent="0.25">
      <c r="A61" s="258" t="s">
        <v>315</v>
      </c>
      <c r="B61" s="259" t="s">
        <v>479</v>
      </c>
      <c r="C61" s="352" t="s">
        <v>480</v>
      </c>
      <c r="D61" s="353">
        <v>0</v>
      </c>
      <c r="E61" s="353">
        <v>0</v>
      </c>
      <c r="F61" s="353">
        <v>0</v>
      </c>
      <c r="G61" s="353">
        <v>0</v>
      </c>
      <c r="H61" s="353">
        <v>0</v>
      </c>
      <c r="I61" s="353">
        <v>0</v>
      </c>
      <c r="J61" s="353">
        <v>0</v>
      </c>
      <c r="K61" s="353">
        <v>0</v>
      </c>
      <c r="L61" s="353">
        <v>0</v>
      </c>
      <c r="M61" s="353">
        <v>0</v>
      </c>
      <c r="N61" s="353">
        <v>0</v>
      </c>
      <c r="O61" s="353">
        <v>0</v>
      </c>
      <c r="P61" s="353">
        <v>0</v>
      </c>
      <c r="Q61" s="353">
        <v>0</v>
      </c>
      <c r="R61" s="353">
        <v>0</v>
      </c>
      <c r="S61" s="353">
        <v>0</v>
      </c>
      <c r="T61" s="353">
        <v>0</v>
      </c>
      <c r="U61" s="353">
        <v>0</v>
      </c>
      <c r="V61" s="353">
        <v>0</v>
      </c>
      <c r="W61" s="353">
        <v>0</v>
      </c>
      <c r="X61" s="353">
        <v>0</v>
      </c>
      <c r="Y61" s="353">
        <v>0</v>
      </c>
      <c r="Z61" s="353">
        <v>0</v>
      </c>
      <c r="AA61" s="353">
        <v>0</v>
      </c>
      <c r="AB61" s="353">
        <v>0</v>
      </c>
      <c r="AC61" s="353">
        <v>0</v>
      </c>
      <c r="AD61" s="353">
        <v>0</v>
      </c>
      <c r="AE61" s="353">
        <v>0</v>
      </c>
      <c r="AF61" s="353">
        <v>0</v>
      </c>
      <c r="AG61" s="353">
        <v>0</v>
      </c>
      <c r="AH61" s="353">
        <v>0</v>
      </c>
      <c r="AI61" s="353">
        <v>0</v>
      </c>
      <c r="AJ61" s="353">
        <v>0</v>
      </c>
      <c r="AK61" s="353">
        <v>0</v>
      </c>
      <c r="AL61" s="353">
        <v>0</v>
      </c>
      <c r="AM61" s="353">
        <v>0</v>
      </c>
      <c r="AN61" s="353">
        <v>0</v>
      </c>
      <c r="AO61" s="353">
        <v>0</v>
      </c>
      <c r="AP61" s="353">
        <v>0</v>
      </c>
      <c r="AQ61" s="353">
        <v>0</v>
      </c>
      <c r="AR61" s="353">
        <v>0</v>
      </c>
      <c r="AS61" s="353">
        <v>0</v>
      </c>
      <c r="AT61" s="130">
        <f t="shared" si="0"/>
        <v>0</v>
      </c>
      <c r="AU61" s="130">
        <f t="shared" si="1"/>
        <v>0</v>
      </c>
      <c r="AV61" s="130">
        <f t="shared" si="2"/>
        <v>0</v>
      </c>
      <c r="AW61" s="130">
        <f t="shared" si="3"/>
        <v>0</v>
      </c>
      <c r="AX61" s="130">
        <f t="shared" si="4"/>
        <v>0</v>
      </c>
      <c r="AY61" s="130">
        <f t="shared" si="5"/>
        <v>0</v>
      </c>
      <c r="AZ61" s="130">
        <f t="shared" si="6"/>
        <v>0</v>
      </c>
    </row>
    <row r="62" spans="1:52" s="354" customFormat="1" ht="63" x14ac:dyDescent="0.25">
      <c r="A62" s="258" t="s">
        <v>315</v>
      </c>
      <c r="B62" s="259" t="s">
        <v>481</v>
      </c>
      <c r="C62" s="352" t="s">
        <v>482</v>
      </c>
      <c r="D62" s="353">
        <v>0</v>
      </c>
      <c r="E62" s="353">
        <v>0</v>
      </c>
      <c r="F62" s="353">
        <v>0</v>
      </c>
      <c r="G62" s="353">
        <v>0</v>
      </c>
      <c r="H62" s="353">
        <v>0</v>
      </c>
      <c r="I62" s="353">
        <v>0</v>
      </c>
      <c r="J62" s="353">
        <v>0</v>
      </c>
      <c r="K62" s="353">
        <v>0</v>
      </c>
      <c r="L62" s="353">
        <v>0</v>
      </c>
      <c r="M62" s="353">
        <v>0</v>
      </c>
      <c r="N62" s="353">
        <v>0</v>
      </c>
      <c r="O62" s="353">
        <v>0</v>
      </c>
      <c r="P62" s="353">
        <v>0</v>
      </c>
      <c r="Q62" s="353">
        <v>0</v>
      </c>
      <c r="R62" s="353">
        <v>0</v>
      </c>
      <c r="S62" s="353">
        <v>0</v>
      </c>
      <c r="T62" s="353">
        <v>0</v>
      </c>
      <c r="U62" s="353">
        <v>0</v>
      </c>
      <c r="V62" s="353">
        <v>0</v>
      </c>
      <c r="W62" s="353">
        <v>0</v>
      </c>
      <c r="X62" s="353">
        <v>0</v>
      </c>
      <c r="Y62" s="353">
        <v>0</v>
      </c>
      <c r="Z62" s="353">
        <v>0</v>
      </c>
      <c r="AA62" s="353">
        <v>0</v>
      </c>
      <c r="AB62" s="353">
        <v>0</v>
      </c>
      <c r="AC62" s="353">
        <v>0</v>
      </c>
      <c r="AD62" s="353">
        <v>0</v>
      </c>
      <c r="AE62" s="353">
        <v>0</v>
      </c>
      <c r="AF62" s="353">
        <v>0</v>
      </c>
      <c r="AG62" s="353">
        <v>0</v>
      </c>
      <c r="AH62" s="353">
        <v>0</v>
      </c>
      <c r="AI62" s="353">
        <v>0</v>
      </c>
      <c r="AJ62" s="353">
        <v>0</v>
      </c>
      <c r="AK62" s="353">
        <v>0</v>
      </c>
      <c r="AL62" s="353">
        <v>0</v>
      </c>
      <c r="AM62" s="353">
        <v>0</v>
      </c>
      <c r="AN62" s="353">
        <v>0</v>
      </c>
      <c r="AO62" s="353">
        <v>0</v>
      </c>
      <c r="AP62" s="353">
        <v>0</v>
      </c>
      <c r="AQ62" s="353">
        <v>0</v>
      </c>
      <c r="AR62" s="353">
        <v>0</v>
      </c>
      <c r="AS62" s="353">
        <v>0</v>
      </c>
      <c r="AT62" s="130">
        <f t="shared" si="0"/>
        <v>0</v>
      </c>
      <c r="AU62" s="130">
        <f t="shared" si="1"/>
        <v>0</v>
      </c>
      <c r="AV62" s="130">
        <f t="shared" si="2"/>
        <v>0</v>
      </c>
      <c r="AW62" s="130">
        <f t="shared" si="3"/>
        <v>0</v>
      </c>
      <c r="AX62" s="130">
        <f t="shared" si="4"/>
        <v>0</v>
      </c>
      <c r="AY62" s="130">
        <f t="shared" si="5"/>
        <v>0</v>
      </c>
      <c r="AZ62" s="130">
        <f t="shared" si="6"/>
        <v>0</v>
      </c>
    </row>
    <row r="63" spans="1:52" s="354" customFormat="1" ht="47.25" outlineLevel="1" x14ac:dyDescent="0.25">
      <c r="A63" s="258" t="s">
        <v>317</v>
      </c>
      <c r="B63" s="267" t="s">
        <v>318</v>
      </c>
      <c r="C63" s="352" t="s">
        <v>260</v>
      </c>
      <c r="D63" s="353">
        <v>0</v>
      </c>
      <c r="E63" s="353">
        <v>0</v>
      </c>
      <c r="F63" s="353">
        <v>0</v>
      </c>
      <c r="G63" s="353">
        <v>0</v>
      </c>
      <c r="H63" s="353">
        <v>0</v>
      </c>
      <c r="I63" s="353">
        <v>0</v>
      </c>
      <c r="J63" s="353">
        <v>0</v>
      </c>
      <c r="K63" s="353">
        <v>0</v>
      </c>
      <c r="L63" s="353">
        <v>0</v>
      </c>
      <c r="M63" s="353">
        <v>0</v>
      </c>
      <c r="N63" s="353">
        <v>0</v>
      </c>
      <c r="O63" s="353">
        <v>0</v>
      </c>
      <c r="P63" s="353">
        <v>0</v>
      </c>
      <c r="Q63" s="353">
        <v>0</v>
      </c>
      <c r="R63" s="353">
        <v>0</v>
      </c>
      <c r="S63" s="353">
        <v>0</v>
      </c>
      <c r="T63" s="353">
        <v>0</v>
      </c>
      <c r="U63" s="353">
        <v>0</v>
      </c>
      <c r="V63" s="353">
        <v>0</v>
      </c>
      <c r="W63" s="353">
        <v>0</v>
      </c>
      <c r="X63" s="353">
        <v>0</v>
      </c>
      <c r="Y63" s="353">
        <v>0</v>
      </c>
      <c r="Z63" s="353">
        <v>0</v>
      </c>
      <c r="AA63" s="353">
        <v>0</v>
      </c>
      <c r="AB63" s="353">
        <v>0</v>
      </c>
      <c r="AC63" s="353">
        <v>0</v>
      </c>
      <c r="AD63" s="353">
        <v>0</v>
      </c>
      <c r="AE63" s="353">
        <v>0</v>
      </c>
      <c r="AF63" s="353">
        <v>0</v>
      </c>
      <c r="AG63" s="353">
        <v>0</v>
      </c>
      <c r="AH63" s="353">
        <v>0</v>
      </c>
      <c r="AI63" s="353">
        <v>0</v>
      </c>
      <c r="AJ63" s="353">
        <v>0</v>
      </c>
      <c r="AK63" s="353">
        <v>0</v>
      </c>
      <c r="AL63" s="353">
        <v>0</v>
      </c>
      <c r="AM63" s="353">
        <v>0</v>
      </c>
      <c r="AN63" s="353">
        <v>0</v>
      </c>
      <c r="AO63" s="353">
        <v>0</v>
      </c>
      <c r="AP63" s="353">
        <v>0</v>
      </c>
      <c r="AQ63" s="353">
        <v>0</v>
      </c>
      <c r="AR63" s="353">
        <v>0</v>
      </c>
      <c r="AS63" s="353">
        <v>0</v>
      </c>
      <c r="AT63" s="130">
        <f t="shared" si="0"/>
        <v>0</v>
      </c>
      <c r="AU63" s="130">
        <f t="shared" si="1"/>
        <v>0</v>
      </c>
      <c r="AV63" s="130">
        <f t="shared" si="2"/>
        <v>0</v>
      </c>
      <c r="AW63" s="130">
        <f t="shared" si="3"/>
        <v>0</v>
      </c>
      <c r="AX63" s="130">
        <f t="shared" si="4"/>
        <v>0</v>
      </c>
      <c r="AY63" s="130">
        <f t="shared" si="5"/>
        <v>0</v>
      </c>
      <c r="AZ63" s="130">
        <f t="shared" si="6"/>
        <v>0</v>
      </c>
    </row>
    <row r="64" spans="1:52" s="354" customFormat="1" ht="63" outlineLevel="1" x14ac:dyDescent="0.25">
      <c r="A64" s="258" t="s">
        <v>171</v>
      </c>
      <c r="B64" s="267" t="s">
        <v>319</v>
      </c>
      <c r="C64" s="352" t="s">
        <v>260</v>
      </c>
      <c r="D64" s="353">
        <v>0</v>
      </c>
      <c r="E64" s="353">
        <v>0</v>
      </c>
      <c r="F64" s="353">
        <v>0</v>
      </c>
      <c r="G64" s="353">
        <v>0</v>
      </c>
      <c r="H64" s="353">
        <v>0</v>
      </c>
      <c r="I64" s="353">
        <v>0</v>
      </c>
      <c r="J64" s="353">
        <v>0</v>
      </c>
      <c r="K64" s="353">
        <v>0</v>
      </c>
      <c r="L64" s="353">
        <v>0</v>
      </c>
      <c r="M64" s="353">
        <v>0</v>
      </c>
      <c r="N64" s="353">
        <v>0</v>
      </c>
      <c r="O64" s="353">
        <v>0</v>
      </c>
      <c r="P64" s="353">
        <v>0</v>
      </c>
      <c r="Q64" s="353">
        <v>0</v>
      </c>
      <c r="R64" s="353">
        <v>0</v>
      </c>
      <c r="S64" s="353">
        <v>0</v>
      </c>
      <c r="T64" s="353">
        <v>0</v>
      </c>
      <c r="U64" s="353">
        <v>0</v>
      </c>
      <c r="V64" s="353">
        <v>0</v>
      </c>
      <c r="W64" s="353">
        <v>0</v>
      </c>
      <c r="X64" s="353">
        <v>0</v>
      </c>
      <c r="Y64" s="353">
        <v>0</v>
      </c>
      <c r="Z64" s="353">
        <v>0</v>
      </c>
      <c r="AA64" s="353">
        <v>0</v>
      </c>
      <c r="AB64" s="353">
        <v>0</v>
      </c>
      <c r="AC64" s="353">
        <v>0</v>
      </c>
      <c r="AD64" s="353">
        <v>0</v>
      </c>
      <c r="AE64" s="353">
        <v>0</v>
      </c>
      <c r="AF64" s="353">
        <v>0</v>
      </c>
      <c r="AG64" s="353">
        <v>0</v>
      </c>
      <c r="AH64" s="353">
        <v>0</v>
      </c>
      <c r="AI64" s="353">
        <v>0</v>
      </c>
      <c r="AJ64" s="353">
        <v>0</v>
      </c>
      <c r="AK64" s="353">
        <v>0</v>
      </c>
      <c r="AL64" s="353">
        <v>0</v>
      </c>
      <c r="AM64" s="353">
        <v>0</v>
      </c>
      <c r="AN64" s="353">
        <v>0</v>
      </c>
      <c r="AO64" s="353">
        <v>0</v>
      </c>
      <c r="AP64" s="353">
        <v>0</v>
      </c>
      <c r="AQ64" s="353">
        <v>0</v>
      </c>
      <c r="AR64" s="353">
        <v>0</v>
      </c>
      <c r="AS64" s="353">
        <v>0</v>
      </c>
      <c r="AT64" s="130">
        <f t="shared" si="0"/>
        <v>0</v>
      </c>
      <c r="AU64" s="130">
        <f t="shared" si="1"/>
        <v>0</v>
      </c>
      <c r="AV64" s="130">
        <f t="shared" si="2"/>
        <v>0</v>
      </c>
      <c r="AW64" s="130">
        <f t="shared" si="3"/>
        <v>0</v>
      </c>
      <c r="AX64" s="130">
        <f t="shared" si="4"/>
        <v>0</v>
      </c>
      <c r="AY64" s="130">
        <f t="shared" si="5"/>
        <v>0</v>
      </c>
      <c r="AZ64" s="130">
        <f t="shared" si="6"/>
        <v>0</v>
      </c>
    </row>
    <row r="65" spans="1:52" s="354" customFormat="1" ht="63" outlineLevel="1" x14ac:dyDescent="0.25">
      <c r="A65" s="258" t="s">
        <v>320</v>
      </c>
      <c r="B65" s="267" t="s">
        <v>321</v>
      </c>
      <c r="C65" s="352" t="s">
        <v>260</v>
      </c>
      <c r="D65" s="353">
        <v>0</v>
      </c>
      <c r="E65" s="353">
        <v>0</v>
      </c>
      <c r="F65" s="353">
        <v>0</v>
      </c>
      <c r="G65" s="353">
        <v>0</v>
      </c>
      <c r="H65" s="353">
        <v>0</v>
      </c>
      <c r="I65" s="353">
        <v>0</v>
      </c>
      <c r="J65" s="353">
        <v>0</v>
      </c>
      <c r="K65" s="353">
        <v>0</v>
      </c>
      <c r="L65" s="353">
        <v>0</v>
      </c>
      <c r="M65" s="353">
        <v>0</v>
      </c>
      <c r="N65" s="353">
        <v>0</v>
      </c>
      <c r="O65" s="353">
        <v>0</v>
      </c>
      <c r="P65" s="353">
        <v>0</v>
      </c>
      <c r="Q65" s="353">
        <v>0</v>
      </c>
      <c r="R65" s="353">
        <v>0</v>
      </c>
      <c r="S65" s="353">
        <v>0</v>
      </c>
      <c r="T65" s="353">
        <v>0</v>
      </c>
      <c r="U65" s="353">
        <v>0</v>
      </c>
      <c r="V65" s="353">
        <v>0</v>
      </c>
      <c r="W65" s="353">
        <v>0</v>
      </c>
      <c r="X65" s="353">
        <v>0</v>
      </c>
      <c r="Y65" s="353">
        <v>0</v>
      </c>
      <c r="Z65" s="353">
        <v>0</v>
      </c>
      <c r="AA65" s="353">
        <v>0</v>
      </c>
      <c r="AB65" s="353">
        <v>0</v>
      </c>
      <c r="AC65" s="353">
        <v>0</v>
      </c>
      <c r="AD65" s="353">
        <v>0</v>
      </c>
      <c r="AE65" s="353">
        <v>0</v>
      </c>
      <c r="AF65" s="353">
        <v>0</v>
      </c>
      <c r="AG65" s="353">
        <v>0</v>
      </c>
      <c r="AH65" s="353">
        <v>0</v>
      </c>
      <c r="AI65" s="353">
        <v>0</v>
      </c>
      <c r="AJ65" s="353">
        <v>0</v>
      </c>
      <c r="AK65" s="353">
        <v>0</v>
      </c>
      <c r="AL65" s="353">
        <v>0</v>
      </c>
      <c r="AM65" s="353">
        <v>0</v>
      </c>
      <c r="AN65" s="353">
        <v>0</v>
      </c>
      <c r="AO65" s="353">
        <v>0</v>
      </c>
      <c r="AP65" s="353">
        <v>0</v>
      </c>
      <c r="AQ65" s="353">
        <v>0</v>
      </c>
      <c r="AR65" s="353">
        <v>0</v>
      </c>
      <c r="AS65" s="353">
        <v>0</v>
      </c>
      <c r="AT65" s="130">
        <f t="shared" si="0"/>
        <v>0</v>
      </c>
      <c r="AU65" s="130">
        <f t="shared" si="1"/>
        <v>0</v>
      </c>
      <c r="AV65" s="130">
        <f t="shared" si="2"/>
        <v>0</v>
      </c>
      <c r="AW65" s="130">
        <f t="shared" si="3"/>
        <v>0</v>
      </c>
      <c r="AX65" s="130">
        <f t="shared" si="4"/>
        <v>0</v>
      </c>
      <c r="AY65" s="130">
        <f t="shared" si="5"/>
        <v>0</v>
      </c>
      <c r="AZ65" s="130">
        <f t="shared" si="6"/>
        <v>0</v>
      </c>
    </row>
    <row r="66" spans="1:52" s="354" customFormat="1" ht="47.25" outlineLevel="1" x14ac:dyDescent="0.25">
      <c r="A66" s="258" t="s">
        <v>322</v>
      </c>
      <c r="B66" s="58" t="s">
        <v>483</v>
      </c>
      <c r="C66" s="352" t="s">
        <v>260</v>
      </c>
      <c r="D66" s="353">
        <v>0</v>
      </c>
      <c r="E66" s="353">
        <v>0</v>
      </c>
      <c r="F66" s="353">
        <v>0</v>
      </c>
      <c r="G66" s="353">
        <v>0</v>
      </c>
      <c r="H66" s="353">
        <v>0</v>
      </c>
      <c r="I66" s="353">
        <v>0</v>
      </c>
      <c r="J66" s="353">
        <v>0</v>
      </c>
      <c r="K66" s="353">
        <v>0</v>
      </c>
      <c r="L66" s="353">
        <v>0</v>
      </c>
      <c r="M66" s="353">
        <v>0</v>
      </c>
      <c r="N66" s="353">
        <v>0</v>
      </c>
      <c r="O66" s="353">
        <v>0</v>
      </c>
      <c r="P66" s="353">
        <v>0</v>
      </c>
      <c r="Q66" s="353">
        <v>0</v>
      </c>
      <c r="R66" s="353">
        <v>0</v>
      </c>
      <c r="S66" s="353">
        <v>0</v>
      </c>
      <c r="T66" s="353">
        <v>0</v>
      </c>
      <c r="U66" s="353">
        <v>0</v>
      </c>
      <c r="V66" s="353">
        <v>0</v>
      </c>
      <c r="W66" s="353">
        <v>0</v>
      </c>
      <c r="X66" s="353">
        <v>0</v>
      </c>
      <c r="Y66" s="353">
        <v>0</v>
      </c>
      <c r="Z66" s="353">
        <v>0</v>
      </c>
      <c r="AA66" s="353">
        <v>0</v>
      </c>
      <c r="AB66" s="353">
        <v>0</v>
      </c>
      <c r="AC66" s="353">
        <v>0</v>
      </c>
      <c r="AD66" s="353">
        <v>0</v>
      </c>
      <c r="AE66" s="353">
        <v>0</v>
      </c>
      <c r="AF66" s="353">
        <v>0</v>
      </c>
      <c r="AG66" s="353">
        <v>0</v>
      </c>
      <c r="AH66" s="353">
        <v>0</v>
      </c>
      <c r="AI66" s="353">
        <v>0</v>
      </c>
      <c r="AJ66" s="353">
        <v>0</v>
      </c>
      <c r="AK66" s="353">
        <v>0</v>
      </c>
      <c r="AL66" s="353">
        <v>0</v>
      </c>
      <c r="AM66" s="353">
        <v>0</v>
      </c>
      <c r="AN66" s="353">
        <v>0</v>
      </c>
      <c r="AO66" s="353">
        <v>0</v>
      </c>
      <c r="AP66" s="353">
        <v>0</v>
      </c>
      <c r="AQ66" s="353">
        <v>0</v>
      </c>
      <c r="AR66" s="353">
        <v>0</v>
      </c>
      <c r="AS66" s="353">
        <v>0</v>
      </c>
      <c r="AT66" s="130">
        <f t="shared" si="0"/>
        <v>0</v>
      </c>
      <c r="AU66" s="130">
        <f t="shared" si="1"/>
        <v>0</v>
      </c>
      <c r="AV66" s="130">
        <f t="shared" si="2"/>
        <v>0</v>
      </c>
      <c r="AW66" s="130">
        <f t="shared" si="3"/>
        <v>0</v>
      </c>
      <c r="AX66" s="130">
        <f t="shared" si="4"/>
        <v>0</v>
      </c>
      <c r="AY66" s="130">
        <f t="shared" si="5"/>
        <v>0</v>
      </c>
      <c r="AZ66" s="130">
        <f t="shared" si="6"/>
        <v>0</v>
      </c>
    </row>
    <row r="67" spans="1:52" s="354" customFormat="1" ht="31.5" outlineLevel="1" x14ac:dyDescent="0.25">
      <c r="A67" s="258" t="s">
        <v>172</v>
      </c>
      <c r="B67" s="267" t="s">
        <v>484</v>
      </c>
      <c r="C67" s="352" t="s">
        <v>260</v>
      </c>
      <c r="D67" s="353">
        <v>0</v>
      </c>
      <c r="E67" s="353">
        <v>0</v>
      </c>
      <c r="F67" s="353">
        <v>0</v>
      </c>
      <c r="G67" s="353">
        <v>0</v>
      </c>
      <c r="H67" s="353">
        <v>0</v>
      </c>
      <c r="I67" s="353">
        <v>0</v>
      </c>
      <c r="J67" s="353">
        <v>0</v>
      </c>
      <c r="K67" s="353">
        <v>0</v>
      </c>
      <c r="L67" s="353">
        <v>0</v>
      </c>
      <c r="M67" s="353">
        <v>0</v>
      </c>
      <c r="N67" s="353">
        <v>0</v>
      </c>
      <c r="O67" s="353">
        <v>0</v>
      </c>
      <c r="P67" s="353">
        <v>0</v>
      </c>
      <c r="Q67" s="353">
        <v>0</v>
      </c>
      <c r="R67" s="353">
        <v>0</v>
      </c>
      <c r="S67" s="353">
        <v>0</v>
      </c>
      <c r="T67" s="353">
        <v>0</v>
      </c>
      <c r="U67" s="353">
        <v>0</v>
      </c>
      <c r="V67" s="353">
        <v>0</v>
      </c>
      <c r="W67" s="353">
        <v>0</v>
      </c>
      <c r="X67" s="353">
        <v>0</v>
      </c>
      <c r="Y67" s="353">
        <v>0</v>
      </c>
      <c r="Z67" s="353">
        <v>0</v>
      </c>
      <c r="AA67" s="353">
        <v>0</v>
      </c>
      <c r="AB67" s="353">
        <v>0</v>
      </c>
      <c r="AC67" s="353">
        <v>0</v>
      </c>
      <c r="AD67" s="353">
        <v>0</v>
      </c>
      <c r="AE67" s="353">
        <v>0</v>
      </c>
      <c r="AF67" s="353">
        <v>0</v>
      </c>
      <c r="AG67" s="353">
        <v>0</v>
      </c>
      <c r="AH67" s="353">
        <v>0</v>
      </c>
      <c r="AI67" s="353">
        <v>0</v>
      </c>
      <c r="AJ67" s="353">
        <v>0</v>
      </c>
      <c r="AK67" s="353">
        <v>0</v>
      </c>
      <c r="AL67" s="353">
        <v>0</v>
      </c>
      <c r="AM67" s="353">
        <v>0</v>
      </c>
      <c r="AN67" s="353">
        <v>0</v>
      </c>
      <c r="AO67" s="353">
        <v>0</v>
      </c>
      <c r="AP67" s="353">
        <v>0</v>
      </c>
      <c r="AQ67" s="353">
        <v>0</v>
      </c>
      <c r="AR67" s="353">
        <v>0</v>
      </c>
      <c r="AS67" s="353">
        <v>0</v>
      </c>
      <c r="AT67" s="130">
        <f t="shared" si="0"/>
        <v>0</v>
      </c>
      <c r="AU67" s="130">
        <f t="shared" si="1"/>
        <v>0</v>
      </c>
      <c r="AV67" s="130">
        <f t="shared" si="2"/>
        <v>0</v>
      </c>
      <c r="AW67" s="130">
        <f t="shared" si="3"/>
        <v>0</v>
      </c>
      <c r="AX67" s="130">
        <f t="shared" si="4"/>
        <v>0</v>
      </c>
      <c r="AY67" s="130">
        <f t="shared" si="5"/>
        <v>0</v>
      </c>
      <c r="AZ67" s="130">
        <f t="shared" si="6"/>
        <v>0</v>
      </c>
    </row>
    <row r="68" spans="1:52" s="354" customFormat="1" ht="31.5" outlineLevel="1" x14ac:dyDescent="0.25">
      <c r="A68" s="258" t="s">
        <v>323</v>
      </c>
      <c r="B68" s="267" t="s">
        <v>324</v>
      </c>
      <c r="C68" s="352" t="s">
        <v>260</v>
      </c>
      <c r="D68" s="353">
        <v>0</v>
      </c>
      <c r="E68" s="353">
        <v>0</v>
      </c>
      <c r="F68" s="353">
        <v>0</v>
      </c>
      <c r="G68" s="353">
        <v>0</v>
      </c>
      <c r="H68" s="353">
        <v>0</v>
      </c>
      <c r="I68" s="353">
        <v>0</v>
      </c>
      <c r="J68" s="353">
        <v>0</v>
      </c>
      <c r="K68" s="353">
        <v>0</v>
      </c>
      <c r="L68" s="353">
        <v>0</v>
      </c>
      <c r="M68" s="353">
        <v>0</v>
      </c>
      <c r="N68" s="353">
        <v>0</v>
      </c>
      <c r="O68" s="353">
        <v>0</v>
      </c>
      <c r="P68" s="353">
        <v>0</v>
      </c>
      <c r="Q68" s="353">
        <v>0</v>
      </c>
      <c r="R68" s="353">
        <v>0</v>
      </c>
      <c r="S68" s="353">
        <v>0</v>
      </c>
      <c r="T68" s="353">
        <v>0</v>
      </c>
      <c r="U68" s="353">
        <v>0</v>
      </c>
      <c r="V68" s="353">
        <v>0</v>
      </c>
      <c r="W68" s="353">
        <v>0</v>
      </c>
      <c r="X68" s="353">
        <v>0</v>
      </c>
      <c r="Y68" s="353">
        <v>0</v>
      </c>
      <c r="Z68" s="353">
        <v>0</v>
      </c>
      <c r="AA68" s="353">
        <v>0</v>
      </c>
      <c r="AB68" s="353">
        <v>0</v>
      </c>
      <c r="AC68" s="353">
        <v>0</v>
      </c>
      <c r="AD68" s="353">
        <v>0</v>
      </c>
      <c r="AE68" s="353">
        <v>0</v>
      </c>
      <c r="AF68" s="353">
        <v>0</v>
      </c>
      <c r="AG68" s="353">
        <v>0</v>
      </c>
      <c r="AH68" s="353">
        <v>0</v>
      </c>
      <c r="AI68" s="353">
        <v>0</v>
      </c>
      <c r="AJ68" s="353">
        <v>0</v>
      </c>
      <c r="AK68" s="353">
        <v>0</v>
      </c>
      <c r="AL68" s="353">
        <v>0</v>
      </c>
      <c r="AM68" s="353">
        <v>0</v>
      </c>
      <c r="AN68" s="353">
        <v>0</v>
      </c>
      <c r="AO68" s="353">
        <v>0</v>
      </c>
      <c r="AP68" s="353">
        <v>0</v>
      </c>
      <c r="AQ68" s="353">
        <v>0</v>
      </c>
      <c r="AR68" s="353">
        <v>0</v>
      </c>
      <c r="AS68" s="353">
        <v>0</v>
      </c>
      <c r="AT68" s="130">
        <f t="shared" si="0"/>
        <v>0</v>
      </c>
      <c r="AU68" s="130">
        <f t="shared" si="1"/>
        <v>0</v>
      </c>
      <c r="AV68" s="130">
        <f t="shared" si="2"/>
        <v>0</v>
      </c>
      <c r="AW68" s="130">
        <f t="shared" si="3"/>
        <v>0</v>
      </c>
      <c r="AX68" s="130">
        <f t="shared" si="4"/>
        <v>0</v>
      </c>
      <c r="AY68" s="130">
        <f t="shared" si="5"/>
        <v>0</v>
      </c>
      <c r="AZ68" s="130">
        <f t="shared" si="6"/>
        <v>0</v>
      </c>
    </row>
    <row r="69" spans="1:52" s="354" customFormat="1" ht="51" customHeight="1" x14ac:dyDescent="0.25">
      <c r="A69" s="258" t="s">
        <v>325</v>
      </c>
      <c r="B69" s="267" t="s">
        <v>326</v>
      </c>
      <c r="C69" s="352" t="s">
        <v>260</v>
      </c>
      <c r="D69" s="353">
        <v>0</v>
      </c>
      <c r="E69" s="353">
        <v>0</v>
      </c>
      <c r="F69" s="353">
        <v>0</v>
      </c>
      <c r="G69" s="353">
        <v>0</v>
      </c>
      <c r="H69" s="353">
        <v>0</v>
      </c>
      <c r="I69" s="353">
        <v>0</v>
      </c>
      <c r="J69" s="353">
        <v>13</v>
      </c>
      <c r="K69" s="353">
        <v>0</v>
      </c>
      <c r="L69" s="353">
        <v>0</v>
      </c>
      <c r="M69" s="353">
        <v>0</v>
      </c>
      <c r="N69" s="353">
        <v>0</v>
      </c>
      <c r="O69" s="353">
        <v>0</v>
      </c>
      <c r="P69" s="353">
        <v>0</v>
      </c>
      <c r="Q69" s="353">
        <v>1</v>
      </c>
      <c r="R69" s="353">
        <v>0</v>
      </c>
      <c r="S69" s="353">
        <v>0</v>
      </c>
      <c r="T69" s="353">
        <v>0</v>
      </c>
      <c r="U69" s="353">
        <v>0</v>
      </c>
      <c r="V69" s="353">
        <v>0</v>
      </c>
      <c r="W69" s="353">
        <v>0</v>
      </c>
      <c r="X69" s="353">
        <v>2</v>
      </c>
      <c r="Y69" s="353">
        <v>0</v>
      </c>
      <c r="Z69" s="353">
        <v>0</v>
      </c>
      <c r="AA69" s="353">
        <v>0</v>
      </c>
      <c r="AB69" s="353">
        <v>0</v>
      </c>
      <c r="AC69" s="353">
        <v>0</v>
      </c>
      <c r="AD69" s="353">
        <v>0</v>
      </c>
      <c r="AE69" s="353">
        <v>2</v>
      </c>
      <c r="AF69" s="353">
        <v>0</v>
      </c>
      <c r="AG69" s="353">
        <v>0</v>
      </c>
      <c r="AH69" s="353">
        <v>0</v>
      </c>
      <c r="AI69" s="353">
        <v>0</v>
      </c>
      <c r="AJ69" s="353">
        <v>0</v>
      </c>
      <c r="AK69" s="353">
        <v>0</v>
      </c>
      <c r="AL69" s="353">
        <v>1</v>
      </c>
      <c r="AM69" s="353">
        <v>0</v>
      </c>
      <c r="AN69" s="353">
        <v>0</v>
      </c>
      <c r="AO69" s="353">
        <v>0</v>
      </c>
      <c r="AP69" s="353">
        <v>0</v>
      </c>
      <c r="AQ69" s="353">
        <v>0</v>
      </c>
      <c r="AR69" s="353">
        <v>0</v>
      </c>
      <c r="AS69" s="353">
        <v>7</v>
      </c>
      <c r="AT69" s="130">
        <f t="shared" si="0"/>
        <v>0</v>
      </c>
      <c r="AU69" s="130">
        <f t="shared" si="1"/>
        <v>0</v>
      </c>
      <c r="AV69" s="130">
        <f t="shared" si="2"/>
        <v>0</v>
      </c>
      <c r="AW69" s="130">
        <f t="shared" si="3"/>
        <v>0</v>
      </c>
      <c r="AX69" s="130">
        <f t="shared" si="4"/>
        <v>0</v>
      </c>
      <c r="AY69" s="130">
        <f t="shared" si="5"/>
        <v>0</v>
      </c>
      <c r="AZ69" s="130">
        <f t="shared" si="6"/>
        <v>13</v>
      </c>
    </row>
    <row r="70" spans="1:52" s="354" customFormat="1" ht="29.25" customHeight="1" x14ac:dyDescent="0.25">
      <c r="A70" s="258" t="s">
        <v>325</v>
      </c>
      <c r="B70" s="259" t="s">
        <v>485</v>
      </c>
      <c r="C70" s="352" t="s">
        <v>486</v>
      </c>
      <c r="D70" s="353">
        <v>0</v>
      </c>
      <c r="E70" s="353">
        <v>0</v>
      </c>
      <c r="F70" s="353">
        <v>0</v>
      </c>
      <c r="G70" s="353">
        <v>0</v>
      </c>
      <c r="H70" s="353">
        <v>0</v>
      </c>
      <c r="I70" s="353">
        <v>0</v>
      </c>
      <c r="J70" s="353">
        <v>5</v>
      </c>
      <c r="K70" s="353">
        <v>0</v>
      </c>
      <c r="L70" s="353">
        <v>0</v>
      </c>
      <c r="M70" s="353">
        <v>0</v>
      </c>
      <c r="N70" s="353">
        <v>0</v>
      </c>
      <c r="O70" s="353">
        <v>0</v>
      </c>
      <c r="P70" s="353">
        <v>0</v>
      </c>
      <c r="Q70" s="353">
        <v>0</v>
      </c>
      <c r="R70" s="353">
        <v>0</v>
      </c>
      <c r="S70" s="353">
        <v>0</v>
      </c>
      <c r="T70" s="353">
        <v>0</v>
      </c>
      <c r="U70" s="353">
        <v>0</v>
      </c>
      <c r="V70" s="353">
        <v>0</v>
      </c>
      <c r="W70" s="353">
        <v>0</v>
      </c>
      <c r="X70" s="353">
        <v>2</v>
      </c>
      <c r="Y70" s="353">
        <v>0</v>
      </c>
      <c r="Z70" s="353">
        <v>0</v>
      </c>
      <c r="AA70" s="353">
        <v>0</v>
      </c>
      <c r="AB70" s="353">
        <v>0</v>
      </c>
      <c r="AC70" s="353">
        <v>0</v>
      </c>
      <c r="AD70" s="353">
        <v>0</v>
      </c>
      <c r="AE70" s="353">
        <v>0</v>
      </c>
      <c r="AF70" s="353">
        <v>0</v>
      </c>
      <c r="AG70" s="353">
        <v>0</v>
      </c>
      <c r="AH70" s="353">
        <v>0</v>
      </c>
      <c r="AI70" s="353">
        <v>0</v>
      </c>
      <c r="AJ70" s="353">
        <v>0</v>
      </c>
      <c r="AK70" s="353">
        <v>0</v>
      </c>
      <c r="AL70" s="353">
        <v>0</v>
      </c>
      <c r="AM70" s="353">
        <v>0</v>
      </c>
      <c r="AN70" s="353">
        <v>0</v>
      </c>
      <c r="AO70" s="353">
        <v>0</v>
      </c>
      <c r="AP70" s="353">
        <v>0</v>
      </c>
      <c r="AQ70" s="353">
        <v>0</v>
      </c>
      <c r="AR70" s="353">
        <v>0</v>
      </c>
      <c r="AS70" s="353">
        <v>3</v>
      </c>
      <c r="AT70" s="130">
        <f t="shared" si="0"/>
        <v>0</v>
      </c>
      <c r="AU70" s="130">
        <f t="shared" si="1"/>
        <v>0</v>
      </c>
      <c r="AV70" s="130">
        <f t="shared" si="2"/>
        <v>0</v>
      </c>
      <c r="AW70" s="130">
        <f t="shared" si="3"/>
        <v>0</v>
      </c>
      <c r="AX70" s="130">
        <f t="shared" si="4"/>
        <v>0</v>
      </c>
      <c r="AY70" s="130">
        <f t="shared" si="5"/>
        <v>0</v>
      </c>
      <c r="AZ70" s="130">
        <f t="shared" si="6"/>
        <v>5</v>
      </c>
    </row>
    <row r="71" spans="1:52" s="354" customFormat="1" ht="31.5" x14ac:dyDescent="0.25">
      <c r="A71" s="258" t="s">
        <v>325</v>
      </c>
      <c r="B71" s="259" t="s">
        <v>487</v>
      </c>
      <c r="C71" s="352" t="s">
        <v>488</v>
      </c>
      <c r="D71" s="353">
        <v>0</v>
      </c>
      <c r="E71" s="353">
        <v>0</v>
      </c>
      <c r="F71" s="353">
        <v>0</v>
      </c>
      <c r="G71" s="353">
        <v>0</v>
      </c>
      <c r="H71" s="353">
        <v>0</v>
      </c>
      <c r="I71" s="353">
        <v>0</v>
      </c>
      <c r="J71" s="353">
        <v>1</v>
      </c>
      <c r="K71" s="353">
        <v>0</v>
      </c>
      <c r="L71" s="353">
        <v>0</v>
      </c>
      <c r="M71" s="353">
        <v>0</v>
      </c>
      <c r="N71" s="353">
        <v>0</v>
      </c>
      <c r="O71" s="353">
        <v>0</v>
      </c>
      <c r="P71" s="353">
        <v>0</v>
      </c>
      <c r="Q71" s="353">
        <v>1</v>
      </c>
      <c r="R71" s="353">
        <v>0</v>
      </c>
      <c r="S71" s="353">
        <v>0</v>
      </c>
      <c r="T71" s="353">
        <v>0</v>
      </c>
      <c r="U71" s="353">
        <v>0</v>
      </c>
      <c r="V71" s="353">
        <v>0</v>
      </c>
      <c r="W71" s="353">
        <v>0</v>
      </c>
      <c r="X71" s="353">
        <v>0</v>
      </c>
      <c r="Y71" s="353">
        <v>0</v>
      </c>
      <c r="Z71" s="353">
        <v>0</v>
      </c>
      <c r="AA71" s="353">
        <v>0</v>
      </c>
      <c r="AB71" s="353">
        <v>0</v>
      </c>
      <c r="AC71" s="353">
        <v>0</v>
      </c>
      <c r="AD71" s="353">
        <v>0</v>
      </c>
      <c r="AE71" s="353">
        <v>0</v>
      </c>
      <c r="AF71" s="353">
        <v>0</v>
      </c>
      <c r="AG71" s="353">
        <v>0</v>
      </c>
      <c r="AH71" s="353">
        <v>0</v>
      </c>
      <c r="AI71" s="353">
        <v>0</v>
      </c>
      <c r="AJ71" s="353">
        <v>0</v>
      </c>
      <c r="AK71" s="353">
        <v>0</v>
      </c>
      <c r="AL71" s="353">
        <v>0</v>
      </c>
      <c r="AM71" s="353">
        <v>0</v>
      </c>
      <c r="AN71" s="353">
        <v>0</v>
      </c>
      <c r="AO71" s="353">
        <v>0</v>
      </c>
      <c r="AP71" s="353">
        <v>0</v>
      </c>
      <c r="AQ71" s="353">
        <v>0</v>
      </c>
      <c r="AR71" s="353">
        <v>0</v>
      </c>
      <c r="AS71" s="353">
        <v>0</v>
      </c>
      <c r="AT71" s="130">
        <f t="shared" si="0"/>
        <v>0</v>
      </c>
      <c r="AU71" s="130">
        <f t="shared" si="1"/>
        <v>0</v>
      </c>
      <c r="AV71" s="130">
        <f t="shared" si="2"/>
        <v>0</v>
      </c>
      <c r="AW71" s="130">
        <f t="shared" si="3"/>
        <v>0</v>
      </c>
      <c r="AX71" s="130">
        <f t="shared" si="4"/>
        <v>0</v>
      </c>
      <c r="AY71" s="130">
        <f t="shared" si="5"/>
        <v>0</v>
      </c>
      <c r="AZ71" s="130">
        <f t="shared" si="6"/>
        <v>1</v>
      </c>
    </row>
    <row r="72" spans="1:52" s="354" customFormat="1" ht="47.25" x14ac:dyDescent="0.25">
      <c r="A72" s="258" t="s">
        <v>325</v>
      </c>
      <c r="B72" s="259" t="s">
        <v>489</v>
      </c>
      <c r="C72" s="352" t="s">
        <v>490</v>
      </c>
      <c r="D72" s="353">
        <v>0</v>
      </c>
      <c r="E72" s="353">
        <v>0</v>
      </c>
      <c r="F72" s="353">
        <v>0</v>
      </c>
      <c r="G72" s="353">
        <v>0</v>
      </c>
      <c r="H72" s="353">
        <v>0</v>
      </c>
      <c r="I72" s="353">
        <v>0</v>
      </c>
      <c r="J72" s="353">
        <v>0</v>
      </c>
      <c r="K72" s="353">
        <v>0</v>
      </c>
      <c r="L72" s="353">
        <v>0</v>
      </c>
      <c r="M72" s="353">
        <v>0</v>
      </c>
      <c r="N72" s="353">
        <v>0</v>
      </c>
      <c r="O72" s="353">
        <v>0</v>
      </c>
      <c r="P72" s="353">
        <v>0</v>
      </c>
      <c r="Q72" s="353">
        <v>0</v>
      </c>
      <c r="R72" s="353">
        <v>0</v>
      </c>
      <c r="S72" s="353">
        <v>0</v>
      </c>
      <c r="T72" s="353">
        <v>0</v>
      </c>
      <c r="U72" s="353">
        <v>0</v>
      </c>
      <c r="V72" s="353">
        <v>0</v>
      </c>
      <c r="W72" s="353">
        <v>0</v>
      </c>
      <c r="X72" s="353">
        <v>0</v>
      </c>
      <c r="Y72" s="353">
        <v>0</v>
      </c>
      <c r="Z72" s="353">
        <v>0</v>
      </c>
      <c r="AA72" s="353">
        <v>0</v>
      </c>
      <c r="AB72" s="353">
        <v>0</v>
      </c>
      <c r="AC72" s="353">
        <v>0</v>
      </c>
      <c r="AD72" s="353">
        <v>0</v>
      </c>
      <c r="AE72" s="353">
        <v>0</v>
      </c>
      <c r="AF72" s="353">
        <v>0</v>
      </c>
      <c r="AG72" s="353">
        <v>0</v>
      </c>
      <c r="AH72" s="353">
        <v>0</v>
      </c>
      <c r="AI72" s="353">
        <v>0</v>
      </c>
      <c r="AJ72" s="353">
        <v>0</v>
      </c>
      <c r="AK72" s="353">
        <v>0</v>
      </c>
      <c r="AL72" s="353">
        <v>0</v>
      </c>
      <c r="AM72" s="353">
        <v>0</v>
      </c>
      <c r="AN72" s="353">
        <v>0</v>
      </c>
      <c r="AO72" s="353">
        <v>0</v>
      </c>
      <c r="AP72" s="353">
        <v>0</v>
      </c>
      <c r="AQ72" s="353">
        <v>0</v>
      </c>
      <c r="AR72" s="353">
        <v>0</v>
      </c>
      <c r="AS72" s="353">
        <v>0</v>
      </c>
      <c r="AT72" s="130">
        <f t="shared" si="0"/>
        <v>0</v>
      </c>
      <c r="AU72" s="130">
        <f t="shared" si="1"/>
        <v>0</v>
      </c>
      <c r="AV72" s="130">
        <f t="shared" si="2"/>
        <v>0</v>
      </c>
      <c r="AW72" s="130">
        <f t="shared" si="3"/>
        <v>0</v>
      </c>
      <c r="AX72" s="130">
        <f t="shared" si="4"/>
        <v>0</v>
      </c>
      <c r="AY72" s="130">
        <f t="shared" si="5"/>
        <v>0</v>
      </c>
      <c r="AZ72" s="130">
        <f t="shared" si="6"/>
        <v>0</v>
      </c>
    </row>
    <row r="73" spans="1:52" s="354" customFormat="1" ht="31.5" x14ac:dyDescent="0.25">
      <c r="A73" s="258" t="s">
        <v>325</v>
      </c>
      <c r="B73" s="259" t="s">
        <v>491</v>
      </c>
      <c r="C73" s="352" t="s">
        <v>492</v>
      </c>
      <c r="D73" s="353">
        <v>0</v>
      </c>
      <c r="E73" s="353">
        <v>0</v>
      </c>
      <c r="F73" s="353">
        <v>0</v>
      </c>
      <c r="G73" s="353">
        <v>0</v>
      </c>
      <c r="H73" s="353">
        <v>0</v>
      </c>
      <c r="I73" s="353">
        <v>0</v>
      </c>
      <c r="J73" s="353">
        <v>2</v>
      </c>
      <c r="K73" s="353">
        <v>0</v>
      </c>
      <c r="L73" s="353">
        <v>0</v>
      </c>
      <c r="M73" s="353">
        <v>0</v>
      </c>
      <c r="N73" s="353">
        <v>0</v>
      </c>
      <c r="O73" s="353">
        <v>0</v>
      </c>
      <c r="P73" s="353">
        <v>0</v>
      </c>
      <c r="Q73" s="353">
        <v>0</v>
      </c>
      <c r="R73" s="353">
        <v>0</v>
      </c>
      <c r="S73" s="353">
        <v>0</v>
      </c>
      <c r="T73" s="353">
        <v>0</v>
      </c>
      <c r="U73" s="353">
        <v>0</v>
      </c>
      <c r="V73" s="353">
        <v>0</v>
      </c>
      <c r="W73" s="353">
        <v>0</v>
      </c>
      <c r="X73" s="353">
        <v>0</v>
      </c>
      <c r="Y73" s="353">
        <v>0</v>
      </c>
      <c r="Z73" s="353">
        <v>0</v>
      </c>
      <c r="AA73" s="353">
        <v>0</v>
      </c>
      <c r="AB73" s="353">
        <v>0</v>
      </c>
      <c r="AC73" s="353">
        <v>0</v>
      </c>
      <c r="AD73" s="353">
        <v>0</v>
      </c>
      <c r="AE73" s="353">
        <v>2</v>
      </c>
      <c r="AF73" s="353">
        <v>0</v>
      </c>
      <c r="AG73" s="353">
        <v>0</v>
      </c>
      <c r="AH73" s="353">
        <v>0</v>
      </c>
      <c r="AI73" s="353">
        <v>0</v>
      </c>
      <c r="AJ73" s="353">
        <v>0</v>
      </c>
      <c r="AK73" s="353">
        <v>0</v>
      </c>
      <c r="AL73" s="353">
        <v>0</v>
      </c>
      <c r="AM73" s="353">
        <v>0</v>
      </c>
      <c r="AN73" s="353">
        <v>0</v>
      </c>
      <c r="AO73" s="353">
        <v>0</v>
      </c>
      <c r="AP73" s="353">
        <v>0</v>
      </c>
      <c r="AQ73" s="353">
        <v>0</v>
      </c>
      <c r="AR73" s="353">
        <v>0</v>
      </c>
      <c r="AS73" s="353">
        <v>0</v>
      </c>
      <c r="AT73" s="130">
        <f t="shared" si="0"/>
        <v>0</v>
      </c>
      <c r="AU73" s="130">
        <f t="shared" si="1"/>
        <v>0</v>
      </c>
      <c r="AV73" s="130">
        <f t="shared" si="2"/>
        <v>0</v>
      </c>
      <c r="AW73" s="130">
        <f t="shared" si="3"/>
        <v>0</v>
      </c>
      <c r="AX73" s="130">
        <f t="shared" si="4"/>
        <v>0</v>
      </c>
      <c r="AY73" s="130">
        <f t="shared" si="5"/>
        <v>0</v>
      </c>
      <c r="AZ73" s="130">
        <f t="shared" si="6"/>
        <v>2</v>
      </c>
    </row>
    <row r="74" spans="1:52" s="354" customFormat="1" ht="47.25" x14ac:dyDescent="0.25">
      <c r="A74" s="258" t="s">
        <v>325</v>
      </c>
      <c r="B74" s="259" t="s">
        <v>493</v>
      </c>
      <c r="C74" s="352" t="s">
        <v>494</v>
      </c>
      <c r="D74" s="353">
        <v>0</v>
      </c>
      <c r="E74" s="353">
        <v>0</v>
      </c>
      <c r="F74" s="353">
        <v>0</v>
      </c>
      <c r="G74" s="353">
        <v>0</v>
      </c>
      <c r="H74" s="353">
        <v>0</v>
      </c>
      <c r="I74" s="353">
        <v>0</v>
      </c>
      <c r="J74" s="353">
        <v>1</v>
      </c>
      <c r="K74" s="353">
        <v>0</v>
      </c>
      <c r="L74" s="353">
        <v>0</v>
      </c>
      <c r="M74" s="353">
        <v>0</v>
      </c>
      <c r="N74" s="353">
        <v>0</v>
      </c>
      <c r="O74" s="353">
        <v>0</v>
      </c>
      <c r="P74" s="353">
        <v>0</v>
      </c>
      <c r="Q74" s="353">
        <v>0</v>
      </c>
      <c r="R74" s="353">
        <v>0</v>
      </c>
      <c r="S74" s="353">
        <v>0</v>
      </c>
      <c r="T74" s="353">
        <v>0</v>
      </c>
      <c r="U74" s="353">
        <v>0</v>
      </c>
      <c r="V74" s="353">
        <v>0</v>
      </c>
      <c r="W74" s="353">
        <v>0</v>
      </c>
      <c r="X74" s="353">
        <v>0</v>
      </c>
      <c r="Y74" s="353">
        <v>0</v>
      </c>
      <c r="Z74" s="353">
        <v>0</v>
      </c>
      <c r="AA74" s="353">
        <v>0</v>
      </c>
      <c r="AB74" s="353">
        <v>0</v>
      </c>
      <c r="AC74" s="353">
        <v>0</v>
      </c>
      <c r="AD74" s="353">
        <v>0</v>
      </c>
      <c r="AE74" s="353">
        <v>0</v>
      </c>
      <c r="AF74" s="353">
        <v>0</v>
      </c>
      <c r="AG74" s="353">
        <v>0</v>
      </c>
      <c r="AH74" s="353">
        <v>0</v>
      </c>
      <c r="AI74" s="353">
        <v>0</v>
      </c>
      <c r="AJ74" s="353">
        <v>0</v>
      </c>
      <c r="AK74" s="353">
        <v>0</v>
      </c>
      <c r="AL74" s="353">
        <v>1</v>
      </c>
      <c r="AM74" s="353">
        <v>0</v>
      </c>
      <c r="AN74" s="353">
        <v>0</v>
      </c>
      <c r="AO74" s="353">
        <v>0</v>
      </c>
      <c r="AP74" s="353">
        <v>0</v>
      </c>
      <c r="AQ74" s="353">
        <v>0</v>
      </c>
      <c r="AR74" s="353">
        <v>0</v>
      </c>
      <c r="AS74" s="353">
        <v>0</v>
      </c>
      <c r="AT74" s="130">
        <f t="shared" si="0"/>
        <v>0</v>
      </c>
      <c r="AU74" s="130">
        <f t="shared" si="1"/>
        <v>0</v>
      </c>
      <c r="AV74" s="130">
        <f t="shared" si="2"/>
        <v>0</v>
      </c>
      <c r="AW74" s="130">
        <f t="shared" si="3"/>
        <v>0</v>
      </c>
      <c r="AX74" s="130">
        <f t="shared" si="4"/>
        <v>0</v>
      </c>
      <c r="AY74" s="130">
        <f t="shared" si="5"/>
        <v>0</v>
      </c>
      <c r="AZ74" s="130">
        <f t="shared" si="6"/>
        <v>1</v>
      </c>
    </row>
    <row r="75" spans="1:52" s="354" customFormat="1" x14ac:dyDescent="0.25">
      <c r="A75" s="258" t="s">
        <v>325</v>
      </c>
      <c r="B75" s="259" t="s">
        <v>495</v>
      </c>
      <c r="C75" s="352" t="s">
        <v>496</v>
      </c>
      <c r="D75" s="353">
        <v>0</v>
      </c>
      <c r="E75" s="353">
        <v>0</v>
      </c>
      <c r="F75" s="353">
        <v>0</v>
      </c>
      <c r="G75" s="353">
        <v>0</v>
      </c>
      <c r="H75" s="353">
        <v>0</v>
      </c>
      <c r="I75" s="353">
        <v>0</v>
      </c>
      <c r="J75" s="353">
        <v>4</v>
      </c>
      <c r="K75" s="353">
        <v>0</v>
      </c>
      <c r="L75" s="353">
        <v>0</v>
      </c>
      <c r="M75" s="353">
        <v>0</v>
      </c>
      <c r="N75" s="353">
        <v>0</v>
      </c>
      <c r="O75" s="353">
        <v>0</v>
      </c>
      <c r="P75" s="353">
        <v>0</v>
      </c>
      <c r="Q75" s="353">
        <v>0</v>
      </c>
      <c r="R75" s="353">
        <v>0</v>
      </c>
      <c r="S75" s="353">
        <v>0</v>
      </c>
      <c r="T75" s="353">
        <v>0</v>
      </c>
      <c r="U75" s="353">
        <v>0</v>
      </c>
      <c r="V75" s="353">
        <v>0</v>
      </c>
      <c r="W75" s="353">
        <v>0</v>
      </c>
      <c r="X75" s="353">
        <v>0</v>
      </c>
      <c r="Y75" s="353">
        <v>0</v>
      </c>
      <c r="Z75" s="353">
        <v>0</v>
      </c>
      <c r="AA75" s="353">
        <v>0</v>
      </c>
      <c r="AB75" s="353">
        <v>0</v>
      </c>
      <c r="AC75" s="353">
        <v>0</v>
      </c>
      <c r="AD75" s="353">
        <v>0</v>
      </c>
      <c r="AE75" s="353">
        <v>0</v>
      </c>
      <c r="AF75" s="353">
        <v>0</v>
      </c>
      <c r="AG75" s="353">
        <v>0</v>
      </c>
      <c r="AH75" s="353">
        <v>0</v>
      </c>
      <c r="AI75" s="353">
        <v>0</v>
      </c>
      <c r="AJ75" s="353">
        <v>0</v>
      </c>
      <c r="AK75" s="353">
        <v>0</v>
      </c>
      <c r="AL75" s="353">
        <v>0</v>
      </c>
      <c r="AM75" s="353">
        <v>0</v>
      </c>
      <c r="AN75" s="353">
        <v>0</v>
      </c>
      <c r="AO75" s="353">
        <v>0</v>
      </c>
      <c r="AP75" s="353">
        <v>0</v>
      </c>
      <c r="AQ75" s="353">
        <v>0</v>
      </c>
      <c r="AR75" s="353">
        <v>0</v>
      </c>
      <c r="AS75" s="353">
        <v>4</v>
      </c>
      <c r="AT75" s="130">
        <f t="shared" si="0"/>
        <v>0</v>
      </c>
      <c r="AU75" s="130">
        <f t="shared" si="1"/>
        <v>0</v>
      </c>
      <c r="AV75" s="130">
        <f t="shared" si="2"/>
        <v>0</v>
      </c>
      <c r="AW75" s="130">
        <f t="shared" si="3"/>
        <v>0</v>
      </c>
      <c r="AX75" s="130">
        <f t="shared" si="4"/>
        <v>0</v>
      </c>
      <c r="AY75" s="130">
        <f t="shared" si="5"/>
        <v>0</v>
      </c>
      <c r="AZ75" s="130">
        <f t="shared" si="6"/>
        <v>4</v>
      </c>
    </row>
  </sheetData>
  <autoFilter ref="A17:AZ17"/>
  <mergeCells count="25">
    <mergeCell ref="AT4:AZ4"/>
    <mergeCell ref="AT5:AZ5"/>
    <mergeCell ref="Y14:AE14"/>
    <mergeCell ref="AF14:AL14"/>
    <mergeCell ref="AM14:AS14"/>
    <mergeCell ref="A7:AZ7"/>
    <mergeCell ref="A8:AZ8"/>
    <mergeCell ref="A10:AZ10"/>
    <mergeCell ref="A11:AZ11"/>
    <mergeCell ref="A12:AS12"/>
    <mergeCell ref="A13:A16"/>
    <mergeCell ref="B13:B16"/>
    <mergeCell ref="C13:C16"/>
    <mergeCell ref="D13:J14"/>
    <mergeCell ref="K15:Q15"/>
    <mergeCell ref="K13:AZ13"/>
    <mergeCell ref="AT14:AZ14"/>
    <mergeCell ref="D15:J15"/>
    <mergeCell ref="AT15:AZ15"/>
    <mergeCell ref="K14:Q14"/>
    <mergeCell ref="R14:X14"/>
    <mergeCell ref="R15:X15"/>
    <mergeCell ref="Y15:AE15"/>
    <mergeCell ref="AF15:AL15"/>
    <mergeCell ref="AM15:AS15"/>
  </mergeCells>
  <pageMargins left="0.39370078740157483" right="0.19685039370078741" top="0.59055118110236227" bottom="0.39370078740157483" header="0.31496062992125984" footer="0.31496062992125984"/>
  <pageSetup paperSize="9" scale="31" fitToHeight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U93"/>
  <sheetViews>
    <sheetView tabSelected="1" view="pageBreakPreview" zoomScale="70" zoomScaleNormal="100" zoomScaleSheetLayoutView="70" workbookViewId="0">
      <pane xSplit="2" ySplit="16" topLeftCell="C17" activePane="bottomRight" state="frozen"/>
      <selection pane="topRight" activeCell="C1" sqref="C1"/>
      <selection pane="bottomLeft" activeCell="A17" sqref="A17"/>
      <selection pane="bottomRight"/>
    </sheetView>
  </sheetViews>
  <sheetFormatPr defaultColWidth="9" defaultRowHeight="15.75" x14ac:dyDescent="0.25"/>
  <cols>
    <col min="1" max="1" width="8.875" style="65" customWidth="1"/>
    <col min="2" max="2" width="77.875" style="29" customWidth="1"/>
    <col min="3" max="3" width="16.25" style="30" customWidth="1"/>
    <col min="4" max="4" width="16.625" style="30" customWidth="1"/>
    <col min="5" max="7" width="17.125" style="30" customWidth="1"/>
    <col min="8" max="8" width="17.75" style="30" customWidth="1"/>
    <col min="9" max="9" width="91.875" style="30" customWidth="1"/>
    <col min="10" max="10" width="157.375" style="30" customWidth="1"/>
    <col min="11" max="251" width="9" style="30"/>
    <col min="252" max="252" width="8.875" style="30" customWidth="1"/>
    <col min="253" max="253" width="72.75" style="30" customWidth="1"/>
    <col min="254" max="254" width="10.75" style="30" customWidth="1"/>
    <col min="255" max="255" width="8.625" style="30" customWidth="1"/>
    <col min="256" max="256" width="9" style="30" customWidth="1"/>
    <col min="257" max="257" width="13.375" style="30" customWidth="1"/>
    <col min="258" max="258" width="17.125" style="30" customWidth="1"/>
    <col min="259" max="259" width="13.25" style="30" customWidth="1"/>
    <col min="260" max="260" width="17.375" style="30" customWidth="1"/>
    <col min="261" max="261" width="13.125" style="30" customWidth="1"/>
    <col min="262" max="262" width="16.5" style="30" customWidth="1"/>
    <col min="263" max="263" width="13.25" style="30" customWidth="1"/>
    <col min="264" max="264" width="17.125" style="30" customWidth="1"/>
    <col min="265" max="265" width="91.875" style="30" customWidth="1"/>
    <col min="266" max="266" width="157.375" style="30" customWidth="1"/>
    <col min="267" max="507" width="9" style="30"/>
    <col min="508" max="508" width="8.875" style="30" customWidth="1"/>
    <col min="509" max="509" width="72.75" style="30" customWidth="1"/>
    <col min="510" max="510" width="10.75" style="30" customWidth="1"/>
    <col min="511" max="511" width="8.625" style="30" customWidth="1"/>
    <col min="512" max="512" width="9" style="30" customWidth="1"/>
    <col min="513" max="513" width="13.375" style="30" customWidth="1"/>
    <col min="514" max="514" width="17.125" style="30" customWidth="1"/>
    <col min="515" max="515" width="13.25" style="30" customWidth="1"/>
    <col min="516" max="516" width="17.375" style="30" customWidth="1"/>
    <col min="517" max="517" width="13.125" style="30" customWidth="1"/>
    <col min="518" max="518" width="16.5" style="30" customWidth="1"/>
    <col min="519" max="519" width="13.25" style="30" customWidth="1"/>
    <col min="520" max="520" width="17.125" style="30" customWidth="1"/>
    <col min="521" max="521" width="91.875" style="30" customWidth="1"/>
    <col min="522" max="522" width="157.375" style="30" customWidth="1"/>
    <col min="523" max="763" width="9" style="30"/>
    <col min="764" max="764" width="8.875" style="30" customWidth="1"/>
    <col min="765" max="765" width="72.75" style="30" customWidth="1"/>
    <col min="766" max="766" width="10.75" style="30" customWidth="1"/>
    <col min="767" max="767" width="8.625" style="30" customWidth="1"/>
    <col min="768" max="768" width="9" style="30" customWidth="1"/>
    <col min="769" max="769" width="13.375" style="30" customWidth="1"/>
    <col min="770" max="770" width="17.125" style="30" customWidth="1"/>
    <col min="771" max="771" width="13.25" style="30" customWidth="1"/>
    <col min="772" max="772" width="17.375" style="30" customWidth="1"/>
    <col min="773" max="773" width="13.125" style="30" customWidth="1"/>
    <col min="774" max="774" width="16.5" style="30" customWidth="1"/>
    <col min="775" max="775" width="13.25" style="30" customWidth="1"/>
    <col min="776" max="776" width="17.125" style="30" customWidth="1"/>
    <col min="777" max="777" width="91.875" style="30" customWidth="1"/>
    <col min="778" max="778" width="157.375" style="30" customWidth="1"/>
    <col min="779" max="1019" width="9" style="30"/>
    <col min="1020" max="1020" width="8.875" style="30" customWidth="1"/>
    <col min="1021" max="1021" width="72.75" style="30" customWidth="1"/>
    <col min="1022" max="1022" width="10.75" style="30" customWidth="1"/>
    <col min="1023" max="1023" width="8.625" style="30" customWidth="1"/>
    <col min="1024" max="1024" width="9" style="30" customWidth="1"/>
    <col min="1025" max="1025" width="13.375" style="30" customWidth="1"/>
    <col min="1026" max="1026" width="17.125" style="30" customWidth="1"/>
    <col min="1027" max="1027" width="13.25" style="30" customWidth="1"/>
    <col min="1028" max="1028" width="17.375" style="30" customWidth="1"/>
    <col min="1029" max="1029" width="13.125" style="30" customWidth="1"/>
    <col min="1030" max="1030" width="16.5" style="30" customWidth="1"/>
    <col min="1031" max="1031" width="13.25" style="30" customWidth="1"/>
    <col min="1032" max="1032" width="17.125" style="30" customWidth="1"/>
    <col min="1033" max="1033" width="91.875" style="30" customWidth="1"/>
    <col min="1034" max="1034" width="157.375" style="30" customWidth="1"/>
    <col min="1035" max="1275" width="9" style="30"/>
    <col min="1276" max="1276" width="8.875" style="30" customWidth="1"/>
    <col min="1277" max="1277" width="72.75" style="30" customWidth="1"/>
    <col min="1278" max="1278" width="10.75" style="30" customWidth="1"/>
    <col min="1279" max="1279" width="8.625" style="30" customWidth="1"/>
    <col min="1280" max="1280" width="9" style="30" customWidth="1"/>
    <col min="1281" max="1281" width="13.375" style="30" customWidth="1"/>
    <col min="1282" max="1282" width="17.125" style="30" customWidth="1"/>
    <col min="1283" max="1283" width="13.25" style="30" customWidth="1"/>
    <col min="1284" max="1284" width="17.375" style="30" customWidth="1"/>
    <col min="1285" max="1285" width="13.125" style="30" customWidth="1"/>
    <col min="1286" max="1286" width="16.5" style="30" customWidth="1"/>
    <col min="1287" max="1287" width="13.25" style="30" customWidth="1"/>
    <col min="1288" max="1288" width="17.125" style="30" customWidth="1"/>
    <col min="1289" max="1289" width="91.875" style="30" customWidth="1"/>
    <col min="1290" max="1290" width="157.375" style="30" customWidth="1"/>
    <col min="1291" max="1531" width="9" style="30"/>
    <col min="1532" max="1532" width="8.875" style="30" customWidth="1"/>
    <col min="1533" max="1533" width="72.75" style="30" customWidth="1"/>
    <col min="1534" max="1534" width="10.75" style="30" customWidth="1"/>
    <col min="1535" max="1535" width="8.625" style="30" customWidth="1"/>
    <col min="1536" max="1536" width="9" style="30" customWidth="1"/>
    <col min="1537" max="1537" width="13.375" style="30" customWidth="1"/>
    <col min="1538" max="1538" width="17.125" style="30" customWidth="1"/>
    <col min="1539" max="1539" width="13.25" style="30" customWidth="1"/>
    <col min="1540" max="1540" width="17.375" style="30" customWidth="1"/>
    <col min="1541" max="1541" width="13.125" style="30" customWidth="1"/>
    <col min="1542" max="1542" width="16.5" style="30" customWidth="1"/>
    <col min="1543" max="1543" width="13.25" style="30" customWidth="1"/>
    <col min="1544" max="1544" width="17.125" style="30" customWidth="1"/>
    <col min="1545" max="1545" width="91.875" style="30" customWidth="1"/>
    <col min="1546" max="1546" width="157.375" style="30" customWidth="1"/>
    <col min="1547" max="1787" width="9" style="30"/>
    <col min="1788" max="1788" width="8.875" style="30" customWidth="1"/>
    <col min="1789" max="1789" width="72.75" style="30" customWidth="1"/>
    <col min="1790" max="1790" width="10.75" style="30" customWidth="1"/>
    <col min="1791" max="1791" width="8.625" style="30" customWidth="1"/>
    <col min="1792" max="1792" width="9" style="30" customWidth="1"/>
    <col min="1793" max="1793" width="13.375" style="30" customWidth="1"/>
    <col min="1794" max="1794" width="17.125" style="30" customWidth="1"/>
    <col min="1795" max="1795" width="13.25" style="30" customWidth="1"/>
    <col min="1796" max="1796" width="17.375" style="30" customWidth="1"/>
    <col min="1797" max="1797" width="13.125" style="30" customWidth="1"/>
    <col min="1798" max="1798" width="16.5" style="30" customWidth="1"/>
    <col min="1799" max="1799" width="13.25" style="30" customWidth="1"/>
    <col min="1800" max="1800" width="17.125" style="30" customWidth="1"/>
    <col min="1801" max="1801" width="91.875" style="30" customWidth="1"/>
    <col min="1802" max="1802" width="157.375" style="30" customWidth="1"/>
    <col min="1803" max="2043" width="9" style="30"/>
    <col min="2044" max="2044" width="8.875" style="30" customWidth="1"/>
    <col min="2045" max="2045" width="72.75" style="30" customWidth="1"/>
    <col min="2046" max="2046" width="10.75" style="30" customWidth="1"/>
    <col min="2047" max="2047" width="8.625" style="30" customWidth="1"/>
    <col min="2048" max="2048" width="9" style="30" customWidth="1"/>
    <col min="2049" max="2049" width="13.375" style="30" customWidth="1"/>
    <col min="2050" max="2050" width="17.125" style="30" customWidth="1"/>
    <col min="2051" max="2051" width="13.25" style="30" customWidth="1"/>
    <col min="2052" max="2052" width="17.375" style="30" customWidth="1"/>
    <col min="2053" max="2053" width="13.125" style="30" customWidth="1"/>
    <col min="2054" max="2054" width="16.5" style="30" customWidth="1"/>
    <col min="2055" max="2055" width="13.25" style="30" customWidth="1"/>
    <col min="2056" max="2056" width="17.125" style="30" customWidth="1"/>
    <col min="2057" max="2057" width="91.875" style="30" customWidth="1"/>
    <col min="2058" max="2058" width="157.375" style="30" customWidth="1"/>
    <col min="2059" max="2299" width="9" style="30"/>
    <col min="2300" max="2300" width="8.875" style="30" customWidth="1"/>
    <col min="2301" max="2301" width="72.75" style="30" customWidth="1"/>
    <col min="2302" max="2302" width="10.75" style="30" customWidth="1"/>
    <col min="2303" max="2303" width="8.625" style="30" customWidth="1"/>
    <col min="2304" max="2304" width="9" style="30" customWidth="1"/>
    <col min="2305" max="2305" width="13.375" style="30" customWidth="1"/>
    <col min="2306" max="2306" width="17.125" style="30" customWidth="1"/>
    <col min="2307" max="2307" width="13.25" style="30" customWidth="1"/>
    <col min="2308" max="2308" width="17.375" style="30" customWidth="1"/>
    <col min="2309" max="2309" width="13.125" style="30" customWidth="1"/>
    <col min="2310" max="2310" width="16.5" style="30" customWidth="1"/>
    <col min="2311" max="2311" width="13.25" style="30" customWidth="1"/>
    <col min="2312" max="2312" width="17.125" style="30" customWidth="1"/>
    <col min="2313" max="2313" width="91.875" style="30" customWidth="1"/>
    <col min="2314" max="2314" width="157.375" style="30" customWidth="1"/>
    <col min="2315" max="2555" width="9" style="30"/>
    <col min="2556" max="2556" width="8.875" style="30" customWidth="1"/>
    <col min="2557" max="2557" width="72.75" style="30" customWidth="1"/>
    <col min="2558" max="2558" width="10.75" style="30" customWidth="1"/>
    <col min="2559" max="2559" width="8.625" style="30" customWidth="1"/>
    <col min="2560" max="2560" width="9" style="30" customWidth="1"/>
    <col min="2561" max="2561" width="13.375" style="30" customWidth="1"/>
    <col min="2562" max="2562" width="17.125" style="30" customWidth="1"/>
    <col min="2563" max="2563" width="13.25" style="30" customWidth="1"/>
    <col min="2564" max="2564" width="17.375" style="30" customWidth="1"/>
    <col min="2565" max="2565" width="13.125" style="30" customWidth="1"/>
    <col min="2566" max="2566" width="16.5" style="30" customWidth="1"/>
    <col min="2567" max="2567" width="13.25" style="30" customWidth="1"/>
    <col min="2568" max="2568" width="17.125" style="30" customWidth="1"/>
    <col min="2569" max="2569" width="91.875" style="30" customWidth="1"/>
    <col min="2570" max="2570" width="157.375" style="30" customWidth="1"/>
    <col min="2571" max="2811" width="9" style="30"/>
    <col min="2812" max="2812" width="8.875" style="30" customWidth="1"/>
    <col min="2813" max="2813" width="72.75" style="30" customWidth="1"/>
    <col min="2814" max="2814" width="10.75" style="30" customWidth="1"/>
    <col min="2815" max="2815" width="8.625" style="30" customWidth="1"/>
    <col min="2816" max="2816" width="9" style="30" customWidth="1"/>
    <col min="2817" max="2817" width="13.375" style="30" customWidth="1"/>
    <col min="2818" max="2818" width="17.125" style="30" customWidth="1"/>
    <col min="2819" max="2819" width="13.25" style="30" customWidth="1"/>
    <col min="2820" max="2820" width="17.375" style="30" customWidth="1"/>
    <col min="2821" max="2821" width="13.125" style="30" customWidth="1"/>
    <col min="2822" max="2822" width="16.5" style="30" customWidth="1"/>
    <col min="2823" max="2823" width="13.25" style="30" customWidth="1"/>
    <col min="2824" max="2824" width="17.125" style="30" customWidth="1"/>
    <col min="2825" max="2825" width="91.875" style="30" customWidth="1"/>
    <col min="2826" max="2826" width="157.375" style="30" customWidth="1"/>
    <col min="2827" max="3067" width="9" style="30"/>
    <col min="3068" max="3068" width="8.875" style="30" customWidth="1"/>
    <col min="3069" max="3069" width="72.75" style="30" customWidth="1"/>
    <col min="3070" max="3070" width="10.75" style="30" customWidth="1"/>
    <col min="3071" max="3071" width="8.625" style="30" customWidth="1"/>
    <col min="3072" max="3072" width="9" style="30" customWidth="1"/>
    <col min="3073" max="3073" width="13.375" style="30" customWidth="1"/>
    <col min="3074" max="3074" width="17.125" style="30" customWidth="1"/>
    <col min="3075" max="3075" width="13.25" style="30" customWidth="1"/>
    <col min="3076" max="3076" width="17.375" style="30" customWidth="1"/>
    <col min="3077" max="3077" width="13.125" style="30" customWidth="1"/>
    <col min="3078" max="3078" width="16.5" style="30" customWidth="1"/>
    <col min="3079" max="3079" width="13.25" style="30" customWidth="1"/>
    <col min="3080" max="3080" width="17.125" style="30" customWidth="1"/>
    <col min="3081" max="3081" width="91.875" style="30" customWidth="1"/>
    <col min="3082" max="3082" width="157.375" style="30" customWidth="1"/>
    <col min="3083" max="3323" width="9" style="30"/>
    <col min="3324" max="3324" width="8.875" style="30" customWidth="1"/>
    <col min="3325" max="3325" width="72.75" style="30" customWidth="1"/>
    <col min="3326" max="3326" width="10.75" style="30" customWidth="1"/>
    <col min="3327" max="3327" width="8.625" style="30" customWidth="1"/>
    <col min="3328" max="3328" width="9" style="30" customWidth="1"/>
    <col min="3329" max="3329" width="13.375" style="30" customWidth="1"/>
    <col min="3330" max="3330" width="17.125" style="30" customWidth="1"/>
    <col min="3331" max="3331" width="13.25" style="30" customWidth="1"/>
    <col min="3332" max="3332" width="17.375" style="30" customWidth="1"/>
    <col min="3333" max="3333" width="13.125" style="30" customWidth="1"/>
    <col min="3334" max="3334" width="16.5" style="30" customWidth="1"/>
    <col min="3335" max="3335" width="13.25" style="30" customWidth="1"/>
    <col min="3336" max="3336" width="17.125" style="30" customWidth="1"/>
    <col min="3337" max="3337" width="91.875" style="30" customWidth="1"/>
    <col min="3338" max="3338" width="157.375" style="30" customWidth="1"/>
    <col min="3339" max="3579" width="9" style="30"/>
    <col min="3580" max="3580" width="8.875" style="30" customWidth="1"/>
    <col min="3581" max="3581" width="72.75" style="30" customWidth="1"/>
    <col min="3582" max="3582" width="10.75" style="30" customWidth="1"/>
    <col min="3583" max="3583" width="8.625" style="30" customWidth="1"/>
    <col min="3584" max="3584" width="9" style="30" customWidth="1"/>
    <col min="3585" max="3585" width="13.375" style="30" customWidth="1"/>
    <col min="3586" max="3586" width="17.125" style="30" customWidth="1"/>
    <col min="3587" max="3587" width="13.25" style="30" customWidth="1"/>
    <col min="3588" max="3588" width="17.375" style="30" customWidth="1"/>
    <col min="3589" max="3589" width="13.125" style="30" customWidth="1"/>
    <col min="3590" max="3590" width="16.5" style="30" customWidth="1"/>
    <col min="3591" max="3591" width="13.25" style="30" customWidth="1"/>
    <col min="3592" max="3592" width="17.125" style="30" customWidth="1"/>
    <col min="3593" max="3593" width="91.875" style="30" customWidth="1"/>
    <col min="3594" max="3594" width="157.375" style="30" customWidth="1"/>
    <col min="3595" max="3835" width="9" style="30"/>
    <col min="3836" max="3836" width="8.875" style="30" customWidth="1"/>
    <col min="3837" max="3837" width="72.75" style="30" customWidth="1"/>
    <col min="3838" max="3838" width="10.75" style="30" customWidth="1"/>
    <col min="3839" max="3839" width="8.625" style="30" customWidth="1"/>
    <col min="3840" max="3840" width="9" style="30" customWidth="1"/>
    <col min="3841" max="3841" width="13.375" style="30" customWidth="1"/>
    <col min="3842" max="3842" width="17.125" style="30" customWidth="1"/>
    <col min="3843" max="3843" width="13.25" style="30" customWidth="1"/>
    <col min="3844" max="3844" width="17.375" style="30" customWidth="1"/>
    <col min="3845" max="3845" width="13.125" style="30" customWidth="1"/>
    <col min="3846" max="3846" width="16.5" style="30" customWidth="1"/>
    <col min="3847" max="3847" width="13.25" style="30" customWidth="1"/>
    <col min="3848" max="3848" width="17.125" style="30" customWidth="1"/>
    <col min="3849" max="3849" width="91.875" style="30" customWidth="1"/>
    <col min="3850" max="3850" width="157.375" style="30" customWidth="1"/>
    <col min="3851" max="4091" width="9" style="30"/>
    <col min="4092" max="4092" width="8.875" style="30" customWidth="1"/>
    <col min="4093" max="4093" width="72.75" style="30" customWidth="1"/>
    <col min="4094" max="4094" width="10.75" style="30" customWidth="1"/>
    <col min="4095" max="4095" width="8.625" style="30" customWidth="1"/>
    <col min="4096" max="4096" width="9" style="30" customWidth="1"/>
    <col min="4097" max="4097" width="13.375" style="30" customWidth="1"/>
    <col min="4098" max="4098" width="17.125" style="30" customWidth="1"/>
    <col min="4099" max="4099" width="13.25" style="30" customWidth="1"/>
    <col min="4100" max="4100" width="17.375" style="30" customWidth="1"/>
    <col min="4101" max="4101" width="13.125" style="30" customWidth="1"/>
    <col min="4102" max="4102" width="16.5" style="30" customWidth="1"/>
    <col min="4103" max="4103" width="13.25" style="30" customWidth="1"/>
    <col min="4104" max="4104" width="17.125" style="30" customWidth="1"/>
    <col min="4105" max="4105" width="91.875" style="30" customWidth="1"/>
    <col min="4106" max="4106" width="157.375" style="30" customWidth="1"/>
    <col min="4107" max="4347" width="9" style="30"/>
    <col min="4348" max="4348" width="8.875" style="30" customWidth="1"/>
    <col min="4349" max="4349" width="72.75" style="30" customWidth="1"/>
    <col min="4350" max="4350" width="10.75" style="30" customWidth="1"/>
    <col min="4351" max="4351" width="8.625" style="30" customWidth="1"/>
    <col min="4352" max="4352" width="9" style="30" customWidth="1"/>
    <col min="4353" max="4353" width="13.375" style="30" customWidth="1"/>
    <col min="4354" max="4354" width="17.125" style="30" customWidth="1"/>
    <col min="4355" max="4355" width="13.25" style="30" customWidth="1"/>
    <col min="4356" max="4356" width="17.375" style="30" customWidth="1"/>
    <col min="4357" max="4357" width="13.125" style="30" customWidth="1"/>
    <col min="4358" max="4358" width="16.5" style="30" customWidth="1"/>
    <col min="4359" max="4359" width="13.25" style="30" customWidth="1"/>
    <col min="4360" max="4360" width="17.125" style="30" customWidth="1"/>
    <col min="4361" max="4361" width="91.875" style="30" customWidth="1"/>
    <col min="4362" max="4362" width="157.375" style="30" customWidth="1"/>
    <col min="4363" max="4603" width="9" style="30"/>
    <col min="4604" max="4604" width="8.875" style="30" customWidth="1"/>
    <col min="4605" max="4605" width="72.75" style="30" customWidth="1"/>
    <col min="4606" max="4606" width="10.75" style="30" customWidth="1"/>
    <col min="4607" max="4607" width="8.625" style="30" customWidth="1"/>
    <col min="4608" max="4608" width="9" style="30" customWidth="1"/>
    <col min="4609" max="4609" width="13.375" style="30" customWidth="1"/>
    <col min="4610" max="4610" width="17.125" style="30" customWidth="1"/>
    <col min="4611" max="4611" width="13.25" style="30" customWidth="1"/>
    <col min="4612" max="4612" width="17.375" style="30" customWidth="1"/>
    <col min="4613" max="4613" width="13.125" style="30" customWidth="1"/>
    <col min="4614" max="4614" width="16.5" style="30" customWidth="1"/>
    <col min="4615" max="4615" width="13.25" style="30" customWidth="1"/>
    <col min="4616" max="4616" width="17.125" style="30" customWidth="1"/>
    <col min="4617" max="4617" width="91.875" style="30" customWidth="1"/>
    <col min="4618" max="4618" width="157.375" style="30" customWidth="1"/>
    <col min="4619" max="4859" width="9" style="30"/>
    <col min="4860" max="4860" width="8.875" style="30" customWidth="1"/>
    <col min="4861" max="4861" width="72.75" style="30" customWidth="1"/>
    <col min="4862" max="4862" width="10.75" style="30" customWidth="1"/>
    <col min="4863" max="4863" width="8.625" style="30" customWidth="1"/>
    <col min="4864" max="4864" width="9" style="30" customWidth="1"/>
    <col min="4865" max="4865" width="13.375" style="30" customWidth="1"/>
    <col min="4866" max="4866" width="17.125" style="30" customWidth="1"/>
    <col min="4867" max="4867" width="13.25" style="30" customWidth="1"/>
    <col min="4868" max="4868" width="17.375" style="30" customWidth="1"/>
    <col min="4869" max="4869" width="13.125" style="30" customWidth="1"/>
    <col min="4870" max="4870" width="16.5" style="30" customWidth="1"/>
    <col min="4871" max="4871" width="13.25" style="30" customWidth="1"/>
    <col min="4872" max="4872" width="17.125" style="30" customWidth="1"/>
    <col min="4873" max="4873" width="91.875" style="30" customWidth="1"/>
    <col min="4874" max="4874" width="157.375" style="30" customWidth="1"/>
    <col min="4875" max="5115" width="9" style="30"/>
    <col min="5116" max="5116" width="8.875" style="30" customWidth="1"/>
    <col min="5117" max="5117" width="72.75" style="30" customWidth="1"/>
    <col min="5118" max="5118" width="10.75" style="30" customWidth="1"/>
    <col min="5119" max="5119" width="8.625" style="30" customWidth="1"/>
    <col min="5120" max="5120" width="9" style="30" customWidth="1"/>
    <col min="5121" max="5121" width="13.375" style="30" customWidth="1"/>
    <col min="5122" max="5122" width="17.125" style="30" customWidth="1"/>
    <col min="5123" max="5123" width="13.25" style="30" customWidth="1"/>
    <col min="5124" max="5124" width="17.375" style="30" customWidth="1"/>
    <col min="5125" max="5125" width="13.125" style="30" customWidth="1"/>
    <col min="5126" max="5126" width="16.5" style="30" customWidth="1"/>
    <col min="5127" max="5127" width="13.25" style="30" customWidth="1"/>
    <col min="5128" max="5128" width="17.125" style="30" customWidth="1"/>
    <col min="5129" max="5129" width="91.875" style="30" customWidth="1"/>
    <col min="5130" max="5130" width="157.375" style="30" customWidth="1"/>
    <col min="5131" max="5371" width="9" style="30"/>
    <col min="5372" max="5372" width="8.875" style="30" customWidth="1"/>
    <col min="5373" max="5373" width="72.75" style="30" customWidth="1"/>
    <col min="5374" max="5374" width="10.75" style="30" customWidth="1"/>
    <col min="5375" max="5375" width="8.625" style="30" customWidth="1"/>
    <col min="5376" max="5376" width="9" style="30" customWidth="1"/>
    <col min="5377" max="5377" width="13.375" style="30" customWidth="1"/>
    <col min="5378" max="5378" width="17.125" style="30" customWidth="1"/>
    <col min="5379" max="5379" width="13.25" style="30" customWidth="1"/>
    <col min="5380" max="5380" width="17.375" style="30" customWidth="1"/>
    <col min="5381" max="5381" width="13.125" style="30" customWidth="1"/>
    <col min="5382" max="5382" width="16.5" style="30" customWidth="1"/>
    <col min="5383" max="5383" width="13.25" style="30" customWidth="1"/>
    <col min="5384" max="5384" width="17.125" style="30" customWidth="1"/>
    <col min="5385" max="5385" width="91.875" style="30" customWidth="1"/>
    <col min="5386" max="5386" width="157.375" style="30" customWidth="1"/>
    <col min="5387" max="5627" width="9" style="30"/>
    <col min="5628" max="5628" width="8.875" style="30" customWidth="1"/>
    <col min="5629" max="5629" width="72.75" style="30" customWidth="1"/>
    <col min="5630" max="5630" width="10.75" style="30" customWidth="1"/>
    <col min="5631" max="5631" width="8.625" style="30" customWidth="1"/>
    <col min="5632" max="5632" width="9" style="30" customWidth="1"/>
    <col min="5633" max="5633" width="13.375" style="30" customWidth="1"/>
    <col min="5634" max="5634" width="17.125" style="30" customWidth="1"/>
    <col min="5635" max="5635" width="13.25" style="30" customWidth="1"/>
    <col min="5636" max="5636" width="17.375" style="30" customWidth="1"/>
    <col min="5637" max="5637" width="13.125" style="30" customWidth="1"/>
    <col min="5638" max="5638" width="16.5" style="30" customWidth="1"/>
    <col min="5639" max="5639" width="13.25" style="30" customWidth="1"/>
    <col min="5640" max="5640" width="17.125" style="30" customWidth="1"/>
    <col min="5641" max="5641" width="91.875" style="30" customWidth="1"/>
    <col min="5642" max="5642" width="157.375" style="30" customWidth="1"/>
    <col min="5643" max="5883" width="9" style="30"/>
    <col min="5884" max="5884" width="8.875" style="30" customWidth="1"/>
    <col min="5885" max="5885" width="72.75" style="30" customWidth="1"/>
    <col min="5886" max="5886" width="10.75" style="30" customWidth="1"/>
    <col min="5887" max="5887" width="8.625" style="30" customWidth="1"/>
    <col min="5888" max="5888" width="9" style="30" customWidth="1"/>
    <col min="5889" max="5889" width="13.375" style="30" customWidth="1"/>
    <col min="5890" max="5890" width="17.125" style="30" customWidth="1"/>
    <col min="5891" max="5891" width="13.25" style="30" customWidth="1"/>
    <col min="5892" max="5892" width="17.375" style="30" customWidth="1"/>
    <col min="5893" max="5893" width="13.125" style="30" customWidth="1"/>
    <col min="5894" max="5894" width="16.5" style="30" customWidth="1"/>
    <col min="5895" max="5895" width="13.25" style="30" customWidth="1"/>
    <col min="5896" max="5896" width="17.125" style="30" customWidth="1"/>
    <col min="5897" max="5897" width="91.875" style="30" customWidth="1"/>
    <col min="5898" max="5898" width="157.375" style="30" customWidth="1"/>
    <col min="5899" max="6139" width="9" style="30"/>
    <col min="6140" max="6140" width="8.875" style="30" customWidth="1"/>
    <col min="6141" max="6141" width="72.75" style="30" customWidth="1"/>
    <col min="6142" max="6142" width="10.75" style="30" customWidth="1"/>
    <col min="6143" max="6143" width="8.625" style="30" customWidth="1"/>
    <col min="6144" max="6144" width="9" style="30" customWidth="1"/>
    <col min="6145" max="6145" width="13.375" style="30" customWidth="1"/>
    <col min="6146" max="6146" width="17.125" style="30" customWidth="1"/>
    <col min="6147" max="6147" width="13.25" style="30" customWidth="1"/>
    <col min="6148" max="6148" width="17.375" style="30" customWidth="1"/>
    <col min="6149" max="6149" width="13.125" style="30" customWidth="1"/>
    <col min="6150" max="6150" width="16.5" style="30" customWidth="1"/>
    <col min="6151" max="6151" width="13.25" style="30" customWidth="1"/>
    <col min="6152" max="6152" width="17.125" style="30" customWidth="1"/>
    <col min="6153" max="6153" width="91.875" style="30" customWidth="1"/>
    <col min="6154" max="6154" width="157.375" style="30" customWidth="1"/>
    <col min="6155" max="6395" width="9" style="30"/>
    <col min="6396" max="6396" width="8.875" style="30" customWidth="1"/>
    <col min="6397" max="6397" width="72.75" style="30" customWidth="1"/>
    <col min="6398" max="6398" width="10.75" style="30" customWidth="1"/>
    <col min="6399" max="6399" width="8.625" style="30" customWidth="1"/>
    <col min="6400" max="6400" width="9" style="30" customWidth="1"/>
    <col min="6401" max="6401" width="13.375" style="30" customWidth="1"/>
    <col min="6402" max="6402" width="17.125" style="30" customWidth="1"/>
    <col min="6403" max="6403" width="13.25" style="30" customWidth="1"/>
    <col min="6404" max="6404" width="17.375" style="30" customWidth="1"/>
    <col min="6405" max="6405" width="13.125" style="30" customWidth="1"/>
    <col min="6406" max="6406" width="16.5" style="30" customWidth="1"/>
    <col min="6407" max="6407" width="13.25" style="30" customWidth="1"/>
    <col min="6408" max="6408" width="17.125" style="30" customWidth="1"/>
    <col min="6409" max="6409" width="91.875" style="30" customWidth="1"/>
    <col min="6410" max="6410" width="157.375" style="30" customWidth="1"/>
    <col min="6411" max="6651" width="9" style="30"/>
    <col min="6652" max="6652" width="8.875" style="30" customWidth="1"/>
    <col min="6653" max="6653" width="72.75" style="30" customWidth="1"/>
    <col min="6654" max="6654" width="10.75" style="30" customWidth="1"/>
    <col min="6655" max="6655" width="8.625" style="30" customWidth="1"/>
    <col min="6656" max="6656" width="9" style="30" customWidth="1"/>
    <col min="6657" max="6657" width="13.375" style="30" customWidth="1"/>
    <col min="6658" max="6658" width="17.125" style="30" customWidth="1"/>
    <col min="6659" max="6659" width="13.25" style="30" customWidth="1"/>
    <col min="6660" max="6660" width="17.375" style="30" customWidth="1"/>
    <col min="6661" max="6661" width="13.125" style="30" customWidth="1"/>
    <col min="6662" max="6662" width="16.5" style="30" customWidth="1"/>
    <col min="6663" max="6663" width="13.25" style="30" customWidth="1"/>
    <col min="6664" max="6664" width="17.125" style="30" customWidth="1"/>
    <col min="6665" max="6665" width="91.875" style="30" customWidth="1"/>
    <col min="6666" max="6666" width="157.375" style="30" customWidth="1"/>
    <col min="6667" max="6907" width="9" style="30"/>
    <col min="6908" max="6908" width="8.875" style="30" customWidth="1"/>
    <col min="6909" max="6909" width="72.75" style="30" customWidth="1"/>
    <col min="6910" max="6910" width="10.75" style="30" customWidth="1"/>
    <col min="6911" max="6911" width="8.625" style="30" customWidth="1"/>
    <col min="6912" max="6912" width="9" style="30" customWidth="1"/>
    <col min="6913" max="6913" width="13.375" style="30" customWidth="1"/>
    <col min="6914" max="6914" width="17.125" style="30" customWidth="1"/>
    <col min="6915" max="6915" width="13.25" style="30" customWidth="1"/>
    <col min="6916" max="6916" width="17.375" style="30" customWidth="1"/>
    <col min="6917" max="6917" width="13.125" style="30" customWidth="1"/>
    <col min="6918" max="6918" width="16.5" style="30" customWidth="1"/>
    <col min="6919" max="6919" width="13.25" style="30" customWidth="1"/>
    <col min="6920" max="6920" width="17.125" style="30" customWidth="1"/>
    <col min="6921" max="6921" width="91.875" style="30" customWidth="1"/>
    <col min="6922" max="6922" width="157.375" style="30" customWidth="1"/>
    <col min="6923" max="7163" width="9" style="30"/>
    <col min="7164" max="7164" width="8.875" style="30" customWidth="1"/>
    <col min="7165" max="7165" width="72.75" style="30" customWidth="1"/>
    <col min="7166" max="7166" width="10.75" style="30" customWidth="1"/>
    <col min="7167" max="7167" width="8.625" style="30" customWidth="1"/>
    <col min="7168" max="7168" width="9" style="30" customWidth="1"/>
    <col min="7169" max="7169" width="13.375" style="30" customWidth="1"/>
    <col min="7170" max="7170" width="17.125" style="30" customWidth="1"/>
    <col min="7171" max="7171" width="13.25" style="30" customWidth="1"/>
    <col min="7172" max="7172" width="17.375" style="30" customWidth="1"/>
    <col min="7173" max="7173" width="13.125" style="30" customWidth="1"/>
    <col min="7174" max="7174" width="16.5" style="30" customWidth="1"/>
    <col min="7175" max="7175" width="13.25" style="30" customWidth="1"/>
    <col min="7176" max="7176" width="17.125" style="30" customWidth="1"/>
    <col min="7177" max="7177" width="91.875" style="30" customWidth="1"/>
    <col min="7178" max="7178" width="157.375" style="30" customWidth="1"/>
    <col min="7179" max="7419" width="9" style="30"/>
    <col min="7420" max="7420" width="8.875" style="30" customWidth="1"/>
    <col min="7421" max="7421" width="72.75" style="30" customWidth="1"/>
    <col min="7422" max="7422" width="10.75" style="30" customWidth="1"/>
    <col min="7423" max="7423" width="8.625" style="30" customWidth="1"/>
    <col min="7424" max="7424" width="9" style="30" customWidth="1"/>
    <col min="7425" max="7425" width="13.375" style="30" customWidth="1"/>
    <col min="7426" max="7426" width="17.125" style="30" customWidth="1"/>
    <col min="7427" max="7427" width="13.25" style="30" customWidth="1"/>
    <col min="7428" max="7428" width="17.375" style="30" customWidth="1"/>
    <col min="7429" max="7429" width="13.125" style="30" customWidth="1"/>
    <col min="7430" max="7430" width="16.5" style="30" customWidth="1"/>
    <col min="7431" max="7431" width="13.25" style="30" customWidth="1"/>
    <col min="7432" max="7432" width="17.125" style="30" customWidth="1"/>
    <col min="7433" max="7433" width="91.875" style="30" customWidth="1"/>
    <col min="7434" max="7434" width="157.375" style="30" customWidth="1"/>
    <col min="7435" max="7675" width="9" style="30"/>
    <col min="7676" max="7676" width="8.875" style="30" customWidth="1"/>
    <col min="7677" max="7677" width="72.75" style="30" customWidth="1"/>
    <col min="7678" max="7678" width="10.75" style="30" customWidth="1"/>
    <col min="7679" max="7679" width="8.625" style="30" customWidth="1"/>
    <col min="7680" max="7680" width="9" style="30" customWidth="1"/>
    <col min="7681" max="7681" width="13.375" style="30" customWidth="1"/>
    <col min="7682" max="7682" width="17.125" style="30" customWidth="1"/>
    <col min="7683" max="7683" width="13.25" style="30" customWidth="1"/>
    <col min="7684" max="7684" width="17.375" style="30" customWidth="1"/>
    <col min="7685" max="7685" width="13.125" style="30" customWidth="1"/>
    <col min="7686" max="7686" width="16.5" style="30" customWidth="1"/>
    <col min="7687" max="7687" width="13.25" style="30" customWidth="1"/>
    <col min="7688" max="7688" width="17.125" style="30" customWidth="1"/>
    <col min="7689" max="7689" width="91.875" style="30" customWidth="1"/>
    <col min="7690" max="7690" width="157.375" style="30" customWidth="1"/>
    <col min="7691" max="7931" width="9" style="30"/>
    <col min="7932" max="7932" width="8.875" style="30" customWidth="1"/>
    <col min="7933" max="7933" width="72.75" style="30" customWidth="1"/>
    <col min="7934" max="7934" width="10.75" style="30" customWidth="1"/>
    <col min="7935" max="7935" width="8.625" style="30" customWidth="1"/>
    <col min="7936" max="7936" width="9" style="30" customWidth="1"/>
    <col min="7937" max="7937" width="13.375" style="30" customWidth="1"/>
    <col min="7938" max="7938" width="17.125" style="30" customWidth="1"/>
    <col min="7939" max="7939" width="13.25" style="30" customWidth="1"/>
    <col min="7940" max="7940" width="17.375" style="30" customWidth="1"/>
    <col min="7941" max="7941" width="13.125" style="30" customWidth="1"/>
    <col min="7942" max="7942" width="16.5" style="30" customWidth="1"/>
    <col min="7943" max="7943" width="13.25" style="30" customWidth="1"/>
    <col min="7944" max="7944" width="17.125" style="30" customWidth="1"/>
    <col min="7945" max="7945" width="91.875" style="30" customWidth="1"/>
    <col min="7946" max="7946" width="157.375" style="30" customWidth="1"/>
    <col min="7947" max="8187" width="9" style="30"/>
    <col min="8188" max="8188" width="8.875" style="30" customWidth="1"/>
    <col min="8189" max="8189" width="72.75" style="30" customWidth="1"/>
    <col min="8190" max="8190" width="10.75" style="30" customWidth="1"/>
    <col min="8191" max="8191" width="8.625" style="30" customWidth="1"/>
    <col min="8192" max="8192" width="9" style="30" customWidth="1"/>
    <col min="8193" max="8193" width="13.375" style="30" customWidth="1"/>
    <col min="8194" max="8194" width="17.125" style="30" customWidth="1"/>
    <col min="8195" max="8195" width="13.25" style="30" customWidth="1"/>
    <col min="8196" max="8196" width="17.375" style="30" customWidth="1"/>
    <col min="8197" max="8197" width="13.125" style="30" customWidth="1"/>
    <col min="8198" max="8198" width="16.5" style="30" customWidth="1"/>
    <col min="8199" max="8199" width="13.25" style="30" customWidth="1"/>
    <col min="8200" max="8200" width="17.125" style="30" customWidth="1"/>
    <col min="8201" max="8201" width="91.875" style="30" customWidth="1"/>
    <col min="8202" max="8202" width="157.375" style="30" customWidth="1"/>
    <col min="8203" max="8443" width="9" style="30"/>
    <col min="8444" max="8444" width="8.875" style="30" customWidth="1"/>
    <col min="8445" max="8445" width="72.75" style="30" customWidth="1"/>
    <col min="8446" max="8446" width="10.75" style="30" customWidth="1"/>
    <col min="8447" max="8447" width="8.625" style="30" customWidth="1"/>
    <col min="8448" max="8448" width="9" style="30" customWidth="1"/>
    <col min="8449" max="8449" width="13.375" style="30" customWidth="1"/>
    <col min="8450" max="8450" width="17.125" style="30" customWidth="1"/>
    <col min="8451" max="8451" width="13.25" style="30" customWidth="1"/>
    <col min="8452" max="8452" width="17.375" style="30" customWidth="1"/>
    <col min="8453" max="8453" width="13.125" style="30" customWidth="1"/>
    <col min="8454" max="8454" width="16.5" style="30" customWidth="1"/>
    <col min="8455" max="8455" width="13.25" style="30" customWidth="1"/>
    <col min="8456" max="8456" width="17.125" style="30" customWidth="1"/>
    <col min="8457" max="8457" width="91.875" style="30" customWidth="1"/>
    <col min="8458" max="8458" width="157.375" style="30" customWidth="1"/>
    <col min="8459" max="8699" width="9" style="30"/>
    <col min="8700" max="8700" width="8.875" style="30" customWidth="1"/>
    <col min="8701" max="8701" width="72.75" style="30" customWidth="1"/>
    <col min="8702" max="8702" width="10.75" style="30" customWidth="1"/>
    <col min="8703" max="8703" width="8.625" style="30" customWidth="1"/>
    <col min="8704" max="8704" width="9" style="30" customWidth="1"/>
    <col min="8705" max="8705" width="13.375" style="30" customWidth="1"/>
    <col min="8706" max="8706" width="17.125" style="30" customWidth="1"/>
    <col min="8707" max="8707" width="13.25" style="30" customWidth="1"/>
    <col min="8708" max="8708" width="17.375" style="30" customWidth="1"/>
    <col min="8709" max="8709" width="13.125" style="30" customWidth="1"/>
    <col min="8710" max="8710" width="16.5" style="30" customWidth="1"/>
    <col min="8711" max="8711" width="13.25" style="30" customWidth="1"/>
    <col min="8712" max="8712" width="17.125" style="30" customWidth="1"/>
    <col min="8713" max="8713" width="91.875" style="30" customWidth="1"/>
    <col min="8714" max="8714" width="157.375" style="30" customWidth="1"/>
    <col min="8715" max="8955" width="9" style="30"/>
    <col min="8956" max="8956" width="8.875" style="30" customWidth="1"/>
    <col min="8957" max="8957" width="72.75" style="30" customWidth="1"/>
    <col min="8958" max="8958" width="10.75" style="30" customWidth="1"/>
    <col min="8959" max="8959" width="8.625" style="30" customWidth="1"/>
    <col min="8960" max="8960" width="9" style="30" customWidth="1"/>
    <col min="8961" max="8961" width="13.375" style="30" customWidth="1"/>
    <col min="8962" max="8962" width="17.125" style="30" customWidth="1"/>
    <col min="8963" max="8963" width="13.25" style="30" customWidth="1"/>
    <col min="8964" max="8964" width="17.375" style="30" customWidth="1"/>
    <col min="8965" max="8965" width="13.125" style="30" customWidth="1"/>
    <col min="8966" max="8966" width="16.5" style="30" customWidth="1"/>
    <col min="8967" max="8967" width="13.25" style="30" customWidth="1"/>
    <col min="8968" max="8968" width="17.125" style="30" customWidth="1"/>
    <col min="8969" max="8969" width="91.875" style="30" customWidth="1"/>
    <col min="8970" max="8970" width="157.375" style="30" customWidth="1"/>
    <col min="8971" max="9211" width="9" style="30"/>
    <col min="9212" max="9212" width="8.875" style="30" customWidth="1"/>
    <col min="9213" max="9213" width="72.75" style="30" customWidth="1"/>
    <col min="9214" max="9214" width="10.75" style="30" customWidth="1"/>
    <col min="9215" max="9215" width="8.625" style="30" customWidth="1"/>
    <col min="9216" max="9216" width="9" style="30" customWidth="1"/>
    <col min="9217" max="9217" width="13.375" style="30" customWidth="1"/>
    <col min="9218" max="9218" width="17.125" style="30" customWidth="1"/>
    <col min="9219" max="9219" width="13.25" style="30" customWidth="1"/>
    <col min="9220" max="9220" width="17.375" style="30" customWidth="1"/>
    <col min="9221" max="9221" width="13.125" style="30" customWidth="1"/>
    <col min="9222" max="9222" width="16.5" style="30" customWidth="1"/>
    <col min="9223" max="9223" width="13.25" style="30" customWidth="1"/>
    <col min="9224" max="9224" width="17.125" style="30" customWidth="1"/>
    <col min="9225" max="9225" width="91.875" style="30" customWidth="1"/>
    <col min="9226" max="9226" width="157.375" style="30" customWidth="1"/>
    <col min="9227" max="9467" width="9" style="30"/>
    <col min="9468" max="9468" width="8.875" style="30" customWidth="1"/>
    <col min="9469" max="9469" width="72.75" style="30" customWidth="1"/>
    <col min="9470" max="9470" width="10.75" style="30" customWidth="1"/>
    <col min="9471" max="9471" width="8.625" style="30" customWidth="1"/>
    <col min="9472" max="9472" width="9" style="30" customWidth="1"/>
    <col min="9473" max="9473" width="13.375" style="30" customWidth="1"/>
    <col min="9474" max="9474" width="17.125" style="30" customWidth="1"/>
    <col min="9475" max="9475" width="13.25" style="30" customWidth="1"/>
    <col min="9476" max="9476" width="17.375" style="30" customWidth="1"/>
    <col min="9477" max="9477" width="13.125" style="30" customWidth="1"/>
    <col min="9478" max="9478" width="16.5" style="30" customWidth="1"/>
    <col min="9479" max="9479" width="13.25" style="30" customWidth="1"/>
    <col min="9480" max="9480" width="17.125" style="30" customWidth="1"/>
    <col min="9481" max="9481" width="91.875" style="30" customWidth="1"/>
    <col min="9482" max="9482" width="157.375" style="30" customWidth="1"/>
    <col min="9483" max="9723" width="9" style="30"/>
    <col min="9724" max="9724" width="8.875" style="30" customWidth="1"/>
    <col min="9725" max="9725" width="72.75" style="30" customWidth="1"/>
    <col min="9726" max="9726" width="10.75" style="30" customWidth="1"/>
    <col min="9727" max="9727" width="8.625" style="30" customWidth="1"/>
    <col min="9728" max="9728" width="9" style="30" customWidth="1"/>
    <col min="9729" max="9729" width="13.375" style="30" customWidth="1"/>
    <col min="9730" max="9730" width="17.125" style="30" customWidth="1"/>
    <col min="9731" max="9731" width="13.25" style="30" customWidth="1"/>
    <col min="9732" max="9732" width="17.375" style="30" customWidth="1"/>
    <col min="9733" max="9733" width="13.125" style="30" customWidth="1"/>
    <col min="9734" max="9734" width="16.5" style="30" customWidth="1"/>
    <col min="9735" max="9735" width="13.25" style="30" customWidth="1"/>
    <col min="9736" max="9736" width="17.125" style="30" customWidth="1"/>
    <col min="9737" max="9737" width="91.875" style="30" customWidth="1"/>
    <col min="9738" max="9738" width="157.375" style="30" customWidth="1"/>
    <col min="9739" max="9979" width="9" style="30"/>
    <col min="9980" max="9980" width="8.875" style="30" customWidth="1"/>
    <col min="9981" max="9981" width="72.75" style="30" customWidth="1"/>
    <col min="9982" max="9982" width="10.75" style="30" customWidth="1"/>
    <col min="9983" max="9983" width="8.625" style="30" customWidth="1"/>
    <col min="9984" max="9984" width="9" style="30" customWidth="1"/>
    <col min="9985" max="9985" width="13.375" style="30" customWidth="1"/>
    <col min="9986" max="9986" width="17.125" style="30" customWidth="1"/>
    <col min="9987" max="9987" width="13.25" style="30" customWidth="1"/>
    <col min="9988" max="9988" width="17.375" style="30" customWidth="1"/>
    <col min="9989" max="9989" width="13.125" style="30" customWidth="1"/>
    <col min="9990" max="9990" width="16.5" style="30" customWidth="1"/>
    <col min="9991" max="9991" width="13.25" style="30" customWidth="1"/>
    <col min="9992" max="9992" width="17.125" style="30" customWidth="1"/>
    <col min="9993" max="9993" width="91.875" style="30" customWidth="1"/>
    <col min="9994" max="9994" width="157.375" style="30" customWidth="1"/>
    <col min="9995" max="10235" width="9" style="30"/>
    <col min="10236" max="10236" width="8.875" style="30" customWidth="1"/>
    <col min="10237" max="10237" width="72.75" style="30" customWidth="1"/>
    <col min="10238" max="10238" width="10.75" style="30" customWidth="1"/>
    <col min="10239" max="10239" width="8.625" style="30" customWidth="1"/>
    <col min="10240" max="10240" width="9" style="30" customWidth="1"/>
    <col min="10241" max="10241" width="13.375" style="30" customWidth="1"/>
    <col min="10242" max="10242" width="17.125" style="30" customWidth="1"/>
    <col min="10243" max="10243" width="13.25" style="30" customWidth="1"/>
    <col min="10244" max="10244" width="17.375" style="30" customWidth="1"/>
    <col min="10245" max="10245" width="13.125" style="30" customWidth="1"/>
    <col min="10246" max="10246" width="16.5" style="30" customWidth="1"/>
    <col min="10247" max="10247" width="13.25" style="30" customWidth="1"/>
    <col min="10248" max="10248" width="17.125" style="30" customWidth="1"/>
    <col min="10249" max="10249" width="91.875" style="30" customWidth="1"/>
    <col min="10250" max="10250" width="157.375" style="30" customWidth="1"/>
    <col min="10251" max="10491" width="9" style="30"/>
    <col min="10492" max="10492" width="8.875" style="30" customWidth="1"/>
    <col min="10493" max="10493" width="72.75" style="30" customWidth="1"/>
    <col min="10494" max="10494" width="10.75" style="30" customWidth="1"/>
    <col min="10495" max="10495" width="8.625" style="30" customWidth="1"/>
    <col min="10496" max="10496" width="9" style="30" customWidth="1"/>
    <col min="10497" max="10497" width="13.375" style="30" customWidth="1"/>
    <col min="10498" max="10498" width="17.125" style="30" customWidth="1"/>
    <col min="10499" max="10499" width="13.25" style="30" customWidth="1"/>
    <col min="10500" max="10500" width="17.375" style="30" customWidth="1"/>
    <col min="10501" max="10501" width="13.125" style="30" customWidth="1"/>
    <col min="10502" max="10502" width="16.5" style="30" customWidth="1"/>
    <col min="10503" max="10503" width="13.25" style="30" customWidth="1"/>
    <col min="10504" max="10504" width="17.125" style="30" customWidth="1"/>
    <col min="10505" max="10505" width="91.875" style="30" customWidth="1"/>
    <col min="10506" max="10506" width="157.375" style="30" customWidth="1"/>
    <col min="10507" max="10747" width="9" style="30"/>
    <col min="10748" max="10748" width="8.875" style="30" customWidth="1"/>
    <col min="10749" max="10749" width="72.75" style="30" customWidth="1"/>
    <col min="10750" max="10750" width="10.75" style="30" customWidth="1"/>
    <col min="10751" max="10751" width="8.625" style="30" customWidth="1"/>
    <col min="10752" max="10752" width="9" style="30" customWidth="1"/>
    <col min="10753" max="10753" width="13.375" style="30" customWidth="1"/>
    <col min="10754" max="10754" width="17.125" style="30" customWidth="1"/>
    <col min="10755" max="10755" width="13.25" style="30" customWidth="1"/>
    <col min="10756" max="10756" width="17.375" style="30" customWidth="1"/>
    <col min="10757" max="10757" width="13.125" style="30" customWidth="1"/>
    <col min="10758" max="10758" width="16.5" style="30" customWidth="1"/>
    <col min="10759" max="10759" width="13.25" style="30" customWidth="1"/>
    <col min="10760" max="10760" width="17.125" style="30" customWidth="1"/>
    <col min="10761" max="10761" width="91.875" style="30" customWidth="1"/>
    <col min="10762" max="10762" width="157.375" style="30" customWidth="1"/>
    <col min="10763" max="11003" width="9" style="30"/>
    <col min="11004" max="11004" width="8.875" style="30" customWidth="1"/>
    <col min="11005" max="11005" width="72.75" style="30" customWidth="1"/>
    <col min="11006" max="11006" width="10.75" style="30" customWidth="1"/>
    <col min="11007" max="11007" width="8.625" style="30" customWidth="1"/>
    <col min="11008" max="11008" width="9" style="30" customWidth="1"/>
    <col min="11009" max="11009" width="13.375" style="30" customWidth="1"/>
    <col min="11010" max="11010" width="17.125" style="30" customWidth="1"/>
    <col min="11011" max="11011" width="13.25" style="30" customWidth="1"/>
    <col min="11012" max="11012" width="17.375" style="30" customWidth="1"/>
    <col min="11013" max="11013" width="13.125" style="30" customWidth="1"/>
    <col min="11014" max="11014" width="16.5" style="30" customWidth="1"/>
    <col min="11015" max="11015" width="13.25" style="30" customWidth="1"/>
    <col min="11016" max="11016" width="17.125" style="30" customWidth="1"/>
    <col min="11017" max="11017" width="91.875" style="30" customWidth="1"/>
    <col min="11018" max="11018" width="157.375" style="30" customWidth="1"/>
    <col min="11019" max="11259" width="9" style="30"/>
    <col min="11260" max="11260" width="8.875" style="30" customWidth="1"/>
    <col min="11261" max="11261" width="72.75" style="30" customWidth="1"/>
    <col min="11262" max="11262" width="10.75" style="30" customWidth="1"/>
    <col min="11263" max="11263" width="8.625" style="30" customWidth="1"/>
    <col min="11264" max="11264" width="9" style="30" customWidth="1"/>
    <col min="11265" max="11265" width="13.375" style="30" customWidth="1"/>
    <col min="11266" max="11266" width="17.125" style="30" customWidth="1"/>
    <col min="11267" max="11267" width="13.25" style="30" customWidth="1"/>
    <col min="11268" max="11268" width="17.375" style="30" customWidth="1"/>
    <col min="11269" max="11269" width="13.125" style="30" customWidth="1"/>
    <col min="11270" max="11270" width="16.5" style="30" customWidth="1"/>
    <col min="11271" max="11271" width="13.25" style="30" customWidth="1"/>
    <col min="11272" max="11272" width="17.125" style="30" customWidth="1"/>
    <col min="11273" max="11273" width="91.875" style="30" customWidth="1"/>
    <col min="11274" max="11274" width="157.375" style="30" customWidth="1"/>
    <col min="11275" max="11515" width="9" style="30"/>
    <col min="11516" max="11516" width="8.875" style="30" customWidth="1"/>
    <col min="11517" max="11517" width="72.75" style="30" customWidth="1"/>
    <col min="11518" max="11518" width="10.75" style="30" customWidth="1"/>
    <col min="11519" max="11519" width="8.625" style="30" customWidth="1"/>
    <col min="11520" max="11520" width="9" style="30" customWidth="1"/>
    <col min="11521" max="11521" width="13.375" style="30" customWidth="1"/>
    <col min="11522" max="11522" width="17.125" style="30" customWidth="1"/>
    <col min="11523" max="11523" width="13.25" style="30" customWidth="1"/>
    <col min="11524" max="11524" width="17.375" style="30" customWidth="1"/>
    <col min="11525" max="11525" width="13.125" style="30" customWidth="1"/>
    <col min="11526" max="11526" width="16.5" style="30" customWidth="1"/>
    <col min="11527" max="11527" width="13.25" style="30" customWidth="1"/>
    <col min="11528" max="11528" width="17.125" style="30" customWidth="1"/>
    <col min="11529" max="11529" width="91.875" style="30" customWidth="1"/>
    <col min="11530" max="11530" width="157.375" style="30" customWidth="1"/>
    <col min="11531" max="11771" width="9" style="30"/>
    <col min="11772" max="11772" width="8.875" style="30" customWidth="1"/>
    <col min="11773" max="11773" width="72.75" style="30" customWidth="1"/>
    <col min="11774" max="11774" width="10.75" style="30" customWidth="1"/>
    <col min="11775" max="11775" width="8.625" style="30" customWidth="1"/>
    <col min="11776" max="11776" width="9" style="30" customWidth="1"/>
    <col min="11777" max="11777" width="13.375" style="30" customWidth="1"/>
    <col min="11778" max="11778" width="17.125" style="30" customWidth="1"/>
    <col min="11779" max="11779" width="13.25" style="30" customWidth="1"/>
    <col min="11780" max="11780" width="17.375" style="30" customWidth="1"/>
    <col min="11781" max="11781" width="13.125" style="30" customWidth="1"/>
    <col min="11782" max="11782" width="16.5" style="30" customWidth="1"/>
    <col min="11783" max="11783" width="13.25" style="30" customWidth="1"/>
    <col min="11784" max="11784" width="17.125" style="30" customWidth="1"/>
    <col min="11785" max="11785" width="91.875" style="30" customWidth="1"/>
    <col min="11786" max="11786" width="157.375" style="30" customWidth="1"/>
    <col min="11787" max="12027" width="9" style="30"/>
    <col min="12028" max="12028" width="8.875" style="30" customWidth="1"/>
    <col min="12029" max="12029" width="72.75" style="30" customWidth="1"/>
    <col min="12030" max="12030" width="10.75" style="30" customWidth="1"/>
    <col min="12031" max="12031" width="8.625" style="30" customWidth="1"/>
    <col min="12032" max="12032" width="9" style="30" customWidth="1"/>
    <col min="12033" max="12033" width="13.375" style="30" customWidth="1"/>
    <col min="12034" max="12034" width="17.125" style="30" customWidth="1"/>
    <col min="12035" max="12035" width="13.25" style="30" customWidth="1"/>
    <col min="12036" max="12036" width="17.375" style="30" customWidth="1"/>
    <col min="12037" max="12037" width="13.125" style="30" customWidth="1"/>
    <col min="12038" max="12038" width="16.5" style="30" customWidth="1"/>
    <col min="12039" max="12039" width="13.25" style="30" customWidth="1"/>
    <col min="12040" max="12040" width="17.125" style="30" customWidth="1"/>
    <col min="12041" max="12041" width="91.875" style="30" customWidth="1"/>
    <col min="12042" max="12042" width="157.375" style="30" customWidth="1"/>
    <col min="12043" max="12283" width="9" style="30"/>
    <col min="12284" max="12284" width="8.875" style="30" customWidth="1"/>
    <col min="12285" max="12285" width="72.75" style="30" customWidth="1"/>
    <col min="12286" max="12286" width="10.75" style="30" customWidth="1"/>
    <col min="12287" max="12287" width="8.625" style="30" customWidth="1"/>
    <col min="12288" max="12288" width="9" style="30" customWidth="1"/>
    <col min="12289" max="12289" width="13.375" style="30" customWidth="1"/>
    <col min="12290" max="12290" width="17.125" style="30" customWidth="1"/>
    <col min="12291" max="12291" width="13.25" style="30" customWidth="1"/>
    <col min="12292" max="12292" width="17.375" style="30" customWidth="1"/>
    <col min="12293" max="12293" width="13.125" style="30" customWidth="1"/>
    <col min="12294" max="12294" width="16.5" style="30" customWidth="1"/>
    <col min="12295" max="12295" width="13.25" style="30" customWidth="1"/>
    <col min="12296" max="12296" width="17.125" style="30" customWidth="1"/>
    <col min="12297" max="12297" width="91.875" style="30" customWidth="1"/>
    <col min="12298" max="12298" width="157.375" style="30" customWidth="1"/>
    <col min="12299" max="12539" width="9" style="30"/>
    <col min="12540" max="12540" width="8.875" style="30" customWidth="1"/>
    <col min="12541" max="12541" width="72.75" style="30" customWidth="1"/>
    <col min="12542" max="12542" width="10.75" style="30" customWidth="1"/>
    <col min="12543" max="12543" width="8.625" style="30" customWidth="1"/>
    <col min="12544" max="12544" width="9" style="30" customWidth="1"/>
    <col min="12545" max="12545" width="13.375" style="30" customWidth="1"/>
    <col min="12546" max="12546" width="17.125" style="30" customWidth="1"/>
    <col min="12547" max="12547" width="13.25" style="30" customWidth="1"/>
    <col min="12548" max="12548" width="17.375" style="30" customWidth="1"/>
    <col min="12549" max="12549" width="13.125" style="30" customWidth="1"/>
    <col min="12550" max="12550" width="16.5" style="30" customWidth="1"/>
    <col min="12551" max="12551" width="13.25" style="30" customWidth="1"/>
    <col min="12552" max="12552" width="17.125" style="30" customWidth="1"/>
    <col min="12553" max="12553" width="91.875" style="30" customWidth="1"/>
    <col min="12554" max="12554" width="157.375" style="30" customWidth="1"/>
    <col min="12555" max="12795" width="9" style="30"/>
    <col min="12796" max="12796" width="8.875" style="30" customWidth="1"/>
    <col min="12797" max="12797" width="72.75" style="30" customWidth="1"/>
    <col min="12798" max="12798" width="10.75" style="30" customWidth="1"/>
    <col min="12799" max="12799" width="8.625" style="30" customWidth="1"/>
    <col min="12800" max="12800" width="9" style="30" customWidth="1"/>
    <col min="12801" max="12801" width="13.375" style="30" customWidth="1"/>
    <col min="12802" max="12802" width="17.125" style="30" customWidth="1"/>
    <col min="12803" max="12803" width="13.25" style="30" customWidth="1"/>
    <col min="12804" max="12804" width="17.375" style="30" customWidth="1"/>
    <col min="12805" max="12805" width="13.125" style="30" customWidth="1"/>
    <col min="12806" max="12806" width="16.5" style="30" customWidth="1"/>
    <col min="12807" max="12807" width="13.25" style="30" customWidth="1"/>
    <col min="12808" max="12808" width="17.125" style="30" customWidth="1"/>
    <col min="12809" max="12809" width="91.875" style="30" customWidth="1"/>
    <col min="12810" max="12810" width="157.375" style="30" customWidth="1"/>
    <col min="12811" max="13051" width="9" style="30"/>
    <col min="13052" max="13052" width="8.875" style="30" customWidth="1"/>
    <col min="13053" max="13053" width="72.75" style="30" customWidth="1"/>
    <col min="13054" max="13054" width="10.75" style="30" customWidth="1"/>
    <col min="13055" max="13055" width="8.625" style="30" customWidth="1"/>
    <col min="13056" max="13056" width="9" style="30" customWidth="1"/>
    <col min="13057" max="13057" width="13.375" style="30" customWidth="1"/>
    <col min="13058" max="13058" width="17.125" style="30" customWidth="1"/>
    <col min="13059" max="13059" width="13.25" style="30" customWidth="1"/>
    <col min="13060" max="13060" width="17.375" style="30" customWidth="1"/>
    <col min="13061" max="13061" width="13.125" style="30" customWidth="1"/>
    <col min="13062" max="13062" width="16.5" style="30" customWidth="1"/>
    <col min="13063" max="13063" width="13.25" style="30" customWidth="1"/>
    <col min="13064" max="13064" width="17.125" style="30" customWidth="1"/>
    <col min="13065" max="13065" width="91.875" style="30" customWidth="1"/>
    <col min="13066" max="13066" width="157.375" style="30" customWidth="1"/>
    <col min="13067" max="13307" width="9" style="30"/>
    <col min="13308" max="13308" width="8.875" style="30" customWidth="1"/>
    <col min="13309" max="13309" width="72.75" style="30" customWidth="1"/>
    <col min="13310" max="13310" width="10.75" style="30" customWidth="1"/>
    <col min="13311" max="13311" width="8.625" style="30" customWidth="1"/>
    <col min="13312" max="13312" width="9" style="30" customWidth="1"/>
    <col min="13313" max="13313" width="13.375" style="30" customWidth="1"/>
    <col min="13314" max="13314" width="17.125" style="30" customWidth="1"/>
    <col min="13315" max="13315" width="13.25" style="30" customWidth="1"/>
    <col min="13316" max="13316" width="17.375" style="30" customWidth="1"/>
    <col min="13317" max="13317" width="13.125" style="30" customWidth="1"/>
    <col min="13318" max="13318" width="16.5" style="30" customWidth="1"/>
    <col min="13319" max="13319" width="13.25" style="30" customWidth="1"/>
    <col min="13320" max="13320" width="17.125" style="30" customWidth="1"/>
    <col min="13321" max="13321" width="91.875" style="30" customWidth="1"/>
    <col min="13322" max="13322" width="157.375" style="30" customWidth="1"/>
    <col min="13323" max="13563" width="9" style="30"/>
    <col min="13564" max="13564" width="8.875" style="30" customWidth="1"/>
    <col min="13565" max="13565" width="72.75" style="30" customWidth="1"/>
    <col min="13566" max="13566" width="10.75" style="30" customWidth="1"/>
    <col min="13567" max="13567" width="8.625" style="30" customWidth="1"/>
    <col min="13568" max="13568" width="9" style="30" customWidth="1"/>
    <col min="13569" max="13569" width="13.375" style="30" customWidth="1"/>
    <col min="13570" max="13570" width="17.125" style="30" customWidth="1"/>
    <col min="13571" max="13571" width="13.25" style="30" customWidth="1"/>
    <col min="13572" max="13572" width="17.375" style="30" customWidth="1"/>
    <col min="13573" max="13573" width="13.125" style="30" customWidth="1"/>
    <col min="13574" max="13574" width="16.5" style="30" customWidth="1"/>
    <col min="13575" max="13575" width="13.25" style="30" customWidth="1"/>
    <col min="13576" max="13576" width="17.125" style="30" customWidth="1"/>
    <col min="13577" max="13577" width="91.875" style="30" customWidth="1"/>
    <col min="13578" max="13578" width="157.375" style="30" customWidth="1"/>
    <col min="13579" max="13819" width="9" style="30"/>
    <col min="13820" max="13820" width="8.875" style="30" customWidth="1"/>
    <col min="13821" max="13821" width="72.75" style="30" customWidth="1"/>
    <col min="13822" max="13822" width="10.75" style="30" customWidth="1"/>
    <col min="13823" max="13823" width="8.625" style="30" customWidth="1"/>
    <col min="13824" max="13824" width="9" style="30" customWidth="1"/>
    <col min="13825" max="13825" width="13.375" style="30" customWidth="1"/>
    <col min="13826" max="13826" width="17.125" style="30" customWidth="1"/>
    <col min="13827" max="13827" width="13.25" style="30" customWidth="1"/>
    <col min="13828" max="13828" width="17.375" style="30" customWidth="1"/>
    <col min="13829" max="13829" width="13.125" style="30" customWidth="1"/>
    <col min="13830" max="13830" width="16.5" style="30" customWidth="1"/>
    <col min="13831" max="13831" width="13.25" style="30" customWidth="1"/>
    <col min="13832" max="13832" width="17.125" style="30" customWidth="1"/>
    <col min="13833" max="13833" width="91.875" style="30" customWidth="1"/>
    <col min="13834" max="13834" width="157.375" style="30" customWidth="1"/>
    <col min="13835" max="14075" width="9" style="30"/>
    <col min="14076" max="14076" width="8.875" style="30" customWidth="1"/>
    <col min="14077" max="14077" width="72.75" style="30" customWidth="1"/>
    <col min="14078" max="14078" width="10.75" style="30" customWidth="1"/>
    <col min="14079" max="14079" width="8.625" style="30" customWidth="1"/>
    <col min="14080" max="14080" width="9" style="30" customWidth="1"/>
    <col min="14081" max="14081" width="13.375" style="30" customWidth="1"/>
    <col min="14082" max="14082" width="17.125" style="30" customWidth="1"/>
    <col min="14083" max="14083" width="13.25" style="30" customWidth="1"/>
    <col min="14084" max="14084" width="17.375" style="30" customWidth="1"/>
    <col min="14085" max="14085" width="13.125" style="30" customWidth="1"/>
    <col min="14086" max="14086" width="16.5" style="30" customWidth="1"/>
    <col min="14087" max="14087" width="13.25" style="30" customWidth="1"/>
    <col min="14088" max="14088" width="17.125" style="30" customWidth="1"/>
    <col min="14089" max="14089" width="91.875" style="30" customWidth="1"/>
    <col min="14090" max="14090" width="157.375" style="30" customWidth="1"/>
    <col min="14091" max="14331" width="9" style="30"/>
    <col min="14332" max="14332" width="8.875" style="30" customWidth="1"/>
    <col min="14333" max="14333" width="72.75" style="30" customWidth="1"/>
    <col min="14334" max="14334" width="10.75" style="30" customWidth="1"/>
    <col min="14335" max="14335" width="8.625" style="30" customWidth="1"/>
    <col min="14336" max="14336" width="9" style="30" customWidth="1"/>
    <col min="14337" max="14337" width="13.375" style="30" customWidth="1"/>
    <col min="14338" max="14338" width="17.125" style="30" customWidth="1"/>
    <col min="14339" max="14339" width="13.25" style="30" customWidth="1"/>
    <col min="14340" max="14340" width="17.375" style="30" customWidth="1"/>
    <col min="14341" max="14341" width="13.125" style="30" customWidth="1"/>
    <col min="14342" max="14342" width="16.5" style="30" customWidth="1"/>
    <col min="14343" max="14343" width="13.25" style="30" customWidth="1"/>
    <col min="14344" max="14344" width="17.125" style="30" customWidth="1"/>
    <col min="14345" max="14345" width="91.875" style="30" customWidth="1"/>
    <col min="14346" max="14346" width="157.375" style="30" customWidth="1"/>
    <col min="14347" max="14587" width="9" style="30"/>
    <col min="14588" max="14588" width="8.875" style="30" customWidth="1"/>
    <col min="14589" max="14589" width="72.75" style="30" customWidth="1"/>
    <col min="14590" max="14590" width="10.75" style="30" customWidth="1"/>
    <col min="14591" max="14591" width="8.625" style="30" customWidth="1"/>
    <col min="14592" max="14592" width="9" style="30" customWidth="1"/>
    <col min="14593" max="14593" width="13.375" style="30" customWidth="1"/>
    <col min="14594" max="14594" width="17.125" style="30" customWidth="1"/>
    <col min="14595" max="14595" width="13.25" style="30" customWidth="1"/>
    <col min="14596" max="14596" width="17.375" style="30" customWidth="1"/>
    <col min="14597" max="14597" width="13.125" style="30" customWidth="1"/>
    <col min="14598" max="14598" width="16.5" style="30" customWidth="1"/>
    <col min="14599" max="14599" width="13.25" style="30" customWidth="1"/>
    <col min="14600" max="14600" width="17.125" style="30" customWidth="1"/>
    <col min="14601" max="14601" width="91.875" style="30" customWidth="1"/>
    <col min="14602" max="14602" width="157.375" style="30" customWidth="1"/>
    <col min="14603" max="14843" width="9" style="30"/>
    <col min="14844" max="14844" width="8.875" style="30" customWidth="1"/>
    <col min="14845" max="14845" width="72.75" style="30" customWidth="1"/>
    <col min="14846" max="14846" width="10.75" style="30" customWidth="1"/>
    <col min="14847" max="14847" width="8.625" style="30" customWidth="1"/>
    <col min="14848" max="14848" width="9" style="30" customWidth="1"/>
    <col min="14849" max="14849" width="13.375" style="30" customWidth="1"/>
    <col min="14850" max="14850" width="17.125" style="30" customWidth="1"/>
    <col min="14851" max="14851" width="13.25" style="30" customWidth="1"/>
    <col min="14852" max="14852" width="17.375" style="30" customWidth="1"/>
    <col min="14853" max="14853" width="13.125" style="30" customWidth="1"/>
    <col min="14854" max="14854" width="16.5" style="30" customWidth="1"/>
    <col min="14855" max="14855" width="13.25" style="30" customWidth="1"/>
    <col min="14856" max="14856" width="17.125" style="30" customWidth="1"/>
    <col min="14857" max="14857" width="91.875" style="30" customWidth="1"/>
    <col min="14858" max="14858" width="157.375" style="30" customWidth="1"/>
    <col min="14859" max="15099" width="9" style="30"/>
    <col min="15100" max="15100" width="8.875" style="30" customWidth="1"/>
    <col min="15101" max="15101" width="72.75" style="30" customWidth="1"/>
    <col min="15102" max="15102" width="10.75" style="30" customWidth="1"/>
    <col min="15103" max="15103" width="8.625" style="30" customWidth="1"/>
    <col min="15104" max="15104" width="9" style="30" customWidth="1"/>
    <col min="15105" max="15105" width="13.375" style="30" customWidth="1"/>
    <col min="15106" max="15106" width="17.125" style="30" customWidth="1"/>
    <col min="15107" max="15107" width="13.25" style="30" customWidth="1"/>
    <col min="15108" max="15108" width="17.375" style="30" customWidth="1"/>
    <col min="15109" max="15109" width="13.125" style="30" customWidth="1"/>
    <col min="15110" max="15110" width="16.5" style="30" customWidth="1"/>
    <col min="15111" max="15111" width="13.25" style="30" customWidth="1"/>
    <col min="15112" max="15112" width="17.125" style="30" customWidth="1"/>
    <col min="15113" max="15113" width="91.875" style="30" customWidth="1"/>
    <col min="15114" max="15114" width="157.375" style="30" customWidth="1"/>
    <col min="15115" max="15355" width="9" style="30"/>
    <col min="15356" max="15356" width="8.875" style="30" customWidth="1"/>
    <col min="15357" max="15357" width="72.75" style="30" customWidth="1"/>
    <col min="15358" max="15358" width="10.75" style="30" customWidth="1"/>
    <col min="15359" max="15359" width="8.625" style="30" customWidth="1"/>
    <col min="15360" max="15360" width="9" style="30" customWidth="1"/>
    <col min="15361" max="15361" width="13.375" style="30" customWidth="1"/>
    <col min="15362" max="15362" width="17.125" style="30" customWidth="1"/>
    <col min="15363" max="15363" width="13.25" style="30" customWidth="1"/>
    <col min="15364" max="15364" width="17.375" style="30" customWidth="1"/>
    <col min="15365" max="15365" width="13.125" style="30" customWidth="1"/>
    <col min="15366" max="15366" width="16.5" style="30" customWidth="1"/>
    <col min="15367" max="15367" width="13.25" style="30" customWidth="1"/>
    <col min="15368" max="15368" width="17.125" style="30" customWidth="1"/>
    <col min="15369" max="15369" width="91.875" style="30" customWidth="1"/>
    <col min="15370" max="15370" width="157.375" style="30" customWidth="1"/>
    <col min="15371" max="15611" width="9" style="30"/>
    <col min="15612" max="15612" width="8.875" style="30" customWidth="1"/>
    <col min="15613" max="15613" width="72.75" style="30" customWidth="1"/>
    <col min="15614" max="15614" width="10.75" style="30" customWidth="1"/>
    <col min="15615" max="15615" width="8.625" style="30" customWidth="1"/>
    <col min="15616" max="15616" width="9" style="30" customWidth="1"/>
    <col min="15617" max="15617" width="13.375" style="30" customWidth="1"/>
    <col min="15618" max="15618" width="17.125" style="30" customWidth="1"/>
    <col min="15619" max="15619" width="13.25" style="30" customWidth="1"/>
    <col min="15620" max="15620" width="17.375" style="30" customWidth="1"/>
    <col min="15621" max="15621" width="13.125" style="30" customWidth="1"/>
    <col min="15622" max="15622" width="16.5" style="30" customWidth="1"/>
    <col min="15623" max="15623" width="13.25" style="30" customWidth="1"/>
    <col min="15624" max="15624" width="17.125" style="30" customWidth="1"/>
    <col min="15625" max="15625" width="91.875" style="30" customWidth="1"/>
    <col min="15626" max="15626" width="157.375" style="30" customWidth="1"/>
    <col min="15627" max="15867" width="9" style="30"/>
    <col min="15868" max="15868" width="8.875" style="30" customWidth="1"/>
    <col min="15869" max="15869" width="72.75" style="30" customWidth="1"/>
    <col min="15870" max="15870" width="10.75" style="30" customWidth="1"/>
    <col min="15871" max="15871" width="8.625" style="30" customWidth="1"/>
    <col min="15872" max="15872" width="9" style="30" customWidth="1"/>
    <col min="15873" max="15873" width="13.375" style="30" customWidth="1"/>
    <col min="15874" max="15874" width="17.125" style="30" customWidth="1"/>
    <col min="15875" max="15875" width="13.25" style="30" customWidth="1"/>
    <col min="15876" max="15876" width="17.375" style="30" customWidth="1"/>
    <col min="15877" max="15877" width="13.125" style="30" customWidth="1"/>
    <col min="15878" max="15878" width="16.5" style="30" customWidth="1"/>
    <col min="15879" max="15879" width="13.25" style="30" customWidth="1"/>
    <col min="15880" max="15880" width="17.125" style="30" customWidth="1"/>
    <col min="15881" max="15881" width="91.875" style="30" customWidth="1"/>
    <col min="15882" max="15882" width="157.375" style="30" customWidth="1"/>
    <col min="15883" max="16123" width="9" style="30"/>
    <col min="16124" max="16124" width="8.875" style="30" customWidth="1"/>
    <col min="16125" max="16125" width="72.75" style="30" customWidth="1"/>
    <col min="16126" max="16126" width="10.75" style="30" customWidth="1"/>
    <col min="16127" max="16127" width="8.625" style="30" customWidth="1"/>
    <col min="16128" max="16128" width="9" style="30" customWidth="1"/>
    <col min="16129" max="16129" width="13.375" style="30" customWidth="1"/>
    <col min="16130" max="16130" width="17.125" style="30" customWidth="1"/>
    <col min="16131" max="16131" width="13.25" style="30" customWidth="1"/>
    <col min="16132" max="16132" width="17.375" style="30" customWidth="1"/>
    <col min="16133" max="16133" width="13.125" style="30" customWidth="1"/>
    <col min="16134" max="16134" width="16.5" style="30" customWidth="1"/>
    <col min="16135" max="16135" width="13.25" style="30" customWidth="1"/>
    <col min="16136" max="16136" width="17.125" style="30" customWidth="1"/>
    <col min="16137" max="16137" width="91.875" style="30" customWidth="1"/>
    <col min="16138" max="16138" width="157.375" style="30" customWidth="1"/>
    <col min="16139" max="16384" width="9" style="30"/>
  </cols>
  <sheetData>
    <row r="1" spans="1:47" x14ac:dyDescent="0.25">
      <c r="A1" s="114"/>
      <c r="B1" s="114"/>
      <c r="C1" s="114"/>
      <c r="D1" s="114"/>
      <c r="E1" s="114"/>
      <c r="F1" s="114"/>
      <c r="G1" s="198" t="s">
        <v>449</v>
      </c>
      <c r="H1" s="198"/>
      <c r="I1" s="114"/>
      <c r="J1" s="114"/>
      <c r="K1" s="114"/>
      <c r="L1" s="83"/>
      <c r="M1" s="83"/>
      <c r="N1" s="83"/>
      <c r="O1" s="83"/>
      <c r="P1" s="83"/>
      <c r="Q1" s="84"/>
      <c r="R1" s="84"/>
      <c r="S1" s="84"/>
      <c r="T1" s="84"/>
      <c r="U1" s="84"/>
      <c r="V1" s="84"/>
      <c r="W1" s="83"/>
      <c r="X1" s="84"/>
      <c r="Y1" s="84"/>
      <c r="Z1" s="84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O1" s="83"/>
      <c r="AP1" s="83"/>
      <c r="AQ1" s="83"/>
      <c r="AR1" s="83"/>
      <c r="AS1" s="83"/>
      <c r="AT1" s="83"/>
      <c r="AU1" s="83"/>
    </row>
    <row r="2" spans="1:47" ht="18" customHeight="1" x14ac:dyDescent="0.25">
      <c r="A2" s="83"/>
      <c r="B2" s="83"/>
      <c r="C2" s="84"/>
      <c r="D2" s="84"/>
      <c r="E2" s="84"/>
      <c r="F2" s="140" t="s">
        <v>463</v>
      </c>
      <c r="G2" s="140"/>
      <c r="H2" s="140"/>
      <c r="J2" s="83"/>
      <c r="K2" s="83"/>
      <c r="L2" s="83"/>
      <c r="M2" s="83"/>
      <c r="N2" s="83"/>
      <c r="O2" s="83"/>
      <c r="P2" s="83"/>
      <c r="Q2" s="84"/>
      <c r="R2" s="84"/>
      <c r="S2" s="84"/>
      <c r="T2" s="84"/>
      <c r="U2" s="84"/>
      <c r="V2" s="84"/>
      <c r="W2" s="83"/>
      <c r="X2" s="84"/>
      <c r="Y2" s="84"/>
      <c r="Z2" s="84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O2" s="83"/>
      <c r="AP2" s="83"/>
      <c r="AQ2" s="83"/>
      <c r="AR2" s="83"/>
      <c r="AS2" s="83"/>
      <c r="AT2" s="83"/>
      <c r="AU2" s="83"/>
    </row>
    <row r="3" spans="1:47" ht="18.75" x14ac:dyDescent="0.3">
      <c r="A3" s="83"/>
      <c r="B3" s="83"/>
      <c r="C3" s="83"/>
      <c r="D3" s="83"/>
      <c r="E3" s="83"/>
      <c r="F3" s="83"/>
      <c r="G3" s="83"/>
      <c r="H3" s="35"/>
      <c r="J3" s="83"/>
      <c r="K3" s="83"/>
      <c r="L3" s="83"/>
      <c r="M3" s="83"/>
      <c r="N3" s="83"/>
      <c r="O3" s="83"/>
      <c r="P3" s="83"/>
      <c r="Q3" s="84"/>
      <c r="R3" s="84"/>
      <c r="S3" s="84"/>
      <c r="T3" s="84"/>
      <c r="U3" s="84"/>
      <c r="V3" s="84"/>
      <c r="W3" s="83"/>
      <c r="X3" s="84"/>
      <c r="Y3" s="84"/>
      <c r="Z3" s="84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O3" s="83"/>
      <c r="AP3" s="83"/>
      <c r="AQ3" s="83"/>
      <c r="AR3" s="83"/>
      <c r="AS3" s="83"/>
      <c r="AT3" s="83"/>
      <c r="AU3" s="83"/>
    </row>
    <row r="4" spans="1:47" ht="18.75" x14ac:dyDescent="0.3">
      <c r="A4" s="83"/>
      <c r="B4" s="83"/>
      <c r="C4" s="83"/>
      <c r="D4" s="83"/>
      <c r="E4" s="83"/>
      <c r="F4" s="83"/>
      <c r="G4" s="83"/>
      <c r="H4" s="3"/>
      <c r="J4" s="83"/>
      <c r="K4" s="83"/>
      <c r="L4" s="83"/>
      <c r="M4" s="83"/>
      <c r="N4" s="83"/>
      <c r="O4" s="83"/>
      <c r="P4" s="83"/>
      <c r="Q4" s="84"/>
      <c r="R4" s="84"/>
      <c r="S4" s="84"/>
      <c r="T4" s="84"/>
      <c r="U4" s="84"/>
      <c r="V4" s="84"/>
      <c r="W4" s="83"/>
      <c r="X4" s="84"/>
      <c r="Y4" s="84"/>
      <c r="Z4" s="84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O4" s="83"/>
      <c r="AP4" s="83"/>
      <c r="AQ4" s="83"/>
      <c r="AR4" s="83"/>
      <c r="AS4" s="83"/>
      <c r="AT4" s="83"/>
      <c r="AU4" s="83"/>
    </row>
    <row r="5" spans="1:47" ht="20.25" customHeight="1" x14ac:dyDescent="0.25">
      <c r="A5" s="194" t="s">
        <v>131</v>
      </c>
      <c r="B5" s="194"/>
      <c r="C5" s="194"/>
      <c r="D5" s="194"/>
      <c r="E5" s="194"/>
      <c r="F5" s="194"/>
      <c r="G5" s="194"/>
      <c r="H5" s="194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</row>
    <row r="6" spans="1:47" ht="15.75" customHeight="1" x14ac:dyDescent="0.25">
      <c r="A6" s="209" t="s">
        <v>360</v>
      </c>
      <c r="B6" s="209"/>
      <c r="C6" s="209"/>
      <c r="D6" s="209"/>
      <c r="E6" s="209"/>
      <c r="F6" s="209"/>
      <c r="G6" s="209"/>
      <c r="H6" s="209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3"/>
      <c r="AP6" s="83"/>
      <c r="AQ6" s="83"/>
      <c r="AR6" s="83"/>
      <c r="AS6" s="83"/>
      <c r="AT6" s="83"/>
      <c r="AU6" s="83"/>
    </row>
    <row r="7" spans="1:47" ht="9" customHeight="1" x14ac:dyDescent="0.25">
      <c r="A7" s="210"/>
      <c r="B7" s="210"/>
      <c r="C7" s="210"/>
      <c r="D7" s="210"/>
      <c r="E7" s="210"/>
      <c r="F7" s="210"/>
      <c r="G7" s="210"/>
      <c r="H7" s="210"/>
    </row>
    <row r="8" spans="1:47" ht="21.75" customHeight="1" x14ac:dyDescent="0.25">
      <c r="A8" s="211" t="str">
        <f>'2'!A6:S6</f>
        <v xml:space="preserve">Филиал "Северо-Кавказский" АО "Оборонэнерго" </v>
      </c>
      <c r="B8" s="211"/>
      <c r="C8" s="211"/>
      <c r="D8" s="211"/>
      <c r="E8" s="211"/>
      <c r="F8" s="211"/>
      <c r="G8" s="211"/>
      <c r="H8" s="211"/>
    </row>
    <row r="9" spans="1:47" x14ac:dyDescent="0.25">
      <c r="A9" s="212" t="s">
        <v>137</v>
      </c>
      <c r="B9" s="212"/>
      <c r="C9" s="212"/>
      <c r="D9" s="212"/>
      <c r="E9" s="212"/>
      <c r="F9" s="212"/>
      <c r="G9" s="212"/>
      <c r="H9" s="212"/>
    </row>
    <row r="10" spans="1:47" ht="15.75" customHeight="1" x14ac:dyDescent="0.25">
      <c r="A10" s="213"/>
      <c r="B10" s="213"/>
      <c r="C10" s="213"/>
      <c r="D10" s="213"/>
      <c r="E10" s="213"/>
      <c r="F10" s="213"/>
      <c r="G10" s="213"/>
      <c r="H10" s="213"/>
    </row>
    <row r="11" spans="1:47" ht="18" customHeight="1" x14ac:dyDescent="0.25">
      <c r="A11" s="214" t="s">
        <v>451</v>
      </c>
      <c r="B11" s="214"/>
      <c r="C11" s="214"/>
      <c r="D11" s="214"/>
      <c r="E11" s="214"/>
      <c r="F11" s="214"/>
      <c r="G11" s="214"/>
      <c r="H11" s="214"/>
    </row>
    <row r="12" spans="1:47" x14ac:dyDescent="0.25">
      <c r="A12" s="215" t="s">
        <v>184</v>
      </c>
      <c r="B12" s="215"/>
      <c r="C12" s="215"/>
      <c r="D12" s="215"/>
      <c r="E12" s="215"/>
      <c r="F12" s="215"/>
      <c r="G12" s="215"/>
      <c r="H12" s="215"/>
    </row>
    <row r="13" spans="1:47" x14ac:dyDescent="0.25">
      <c r="A13" s="30"/>
      <c r="B13" s="30"/>
      <c r="H13" s="47" t="s">
        <v>185</v>
      </c>
    </row>
    <row r="14" spans="1:47" ht="33" customHeight="1" x14ac:dyDescent="0.25">
      <c r="A14" s="216" t="s">
        <v>142</v>
      </c>
      <c r="B14" s="217" t="s">
        <v>143</v>
      </c>
      <c r="C14" s="48" t="s">
        <v>329</v>
      </c>
      <c r="D14" s="66" t="s">
        <v>330</v>
      </c>
      <c r="E14" s="48" t="s">
        <v>331</v>
      </c>
      <c r="F14" s="48" t="s">
        <v>332</v>
      </c>
      <c r="G14" s="48" t="s">
        <v>333</v>
      </c>
      <c r="H14" s="48" t="s">
        <v>183</v>
      </c>
    </row>
    <row r="15" spans="1:47" ht="44.25" customHeight="1" x14ac:dyDescent="0.25">
      <c r="A15" s="216"/>
      <c r="B15" s="217"/>
      <c r="C15" s="33" t="s">
        <v>128</v>
      </c>
      <c r="D15" s="33" t="s">
        <v>128</v>
      </c>
      <c r="E15" s="33" t="s">
        <v>128</v>
      </c>
      <c r="F15" s="33" t="s">
        <v>128</v>
      </c>
      <c r="G15" s="33" t="s">
        <v>128</v>
      </c>
      <c r="H15" s="33" t="s">
        <v>10</v>
      </c>
    </row>
    <row r="16" spans="1:47" x14ac:dyDescent="0.25">
      <c r="A16" s="49">
        <v>1</v>
      </c>
      <c r="B16" s="50">
        <v>2</v>
      </c>
      <c r="C16" s="49" t="s">
        <v>213</v>
      </c>
      <c r="D16" s="49" t="s">
        <v>214</v>
      </c>
      <c r="E16" s="49" t="s">
        <v>215</v>
      </c>
      <c r="F16" s="49" t="s">
        <v>361</v>
      </c>
      <c r="G16" s="49" t="s">
        <v>362</v>
      </c>
      <c r="H16" s="49" t="s">
        <v>216</v>
      </c>
    </row>
    <row r="17" spans="1:8" ht="30.75" customHeight="1" x14ac:dyDescent="0.25">
      <c r="A17" s="218" t="s">
        <v>159</v>
      </c>
      <c r="B17" s="218"/>
      <c r="C17" s="72">
        <v>5.6861999999999995</v>
      </c>
      <c r="D17" s="72">
        <v>13.088198023534993</v>
      </c>
      <c r="E17" s="72">
        <v>9.548124857434189</v>
      </c>
      <c r="F17" s="72">
        <v>9.8269513800581887</v>
      </c>
      <c r="G17" s="72">
        <v>10.11693096358715</v>
      </c>
      <c r="H17" s="73">
        <f>SUM(C17:G17)</f>
        <v>48.266405224614523</v>
      </c>
    </row>
    <row r="18" spans="1:8" x14ac:dyDescent="0.25">
      <c r="A18" s="86" t="s">
        <v>144</v>
      </c>
      <c r="B18" s="87" t="s">
        <v>222</v>
      </c>
      <c r="C18" s="72">
        <f>C27+C32+C44+C72</f>
        <v>5.6861999999999995</v>
      </c>
      <c r="D18" s="72">
        <f>D27+D44+D72</f>
        <v>13.088198023534991</v>
      </c>
      <c r="E18" s="72">
        <f>E27+E44+E72</f>
        <v>9.548124857434189</v>
      </c>
      <c r="F18" s="72">
        <f t="shared" ref="F18:G18" si="0">F27+F44+F72</f>
        <v>9.8269513800581887</v>
      </c>
      <c r="G18" s="72">
        <f t="shared" si="0"/>
        <v>10.11693096358715</v>
      </c>
      <c r="H18" s="73">
        <f>SUM(C18:G18)</f>
        <v>48.266405224614523</v>
      </c>
    </row>
    <row r="19" spans="1:8" x14ac:dyDescent="0.25">
      <c r="A19" s="86" t="s">
        <v>145</v>
      </c>
      <c r="B19" s="88" t="s">
        <v>160</v>
      </c>
      <c r="C19" s="74" t="s">
        <v>363</v>
      </c>
      <c r="D19" s="74" t="s">
        <v>363</v>
      </c>
      <c r="E19" s="74" t="s">
        <v>363</v>
      </c>
      <c r="F19" s="74" t="s">
        <v>363</v>
      </c>
      <c r="G19" s="74" t="s">
        <v>363</v>
      </c>
      <c r="H19" s="74" t="s">
        <v>363</v>
      </c>
    </row>
    <row r="20" spans="1:8" x14ac:dyDescent="0.25">
      <c r="A20" s="86" t="s">
        <v>146</v>
      </c>
      <c r="B20" s="45" t="s">
        <v>217</v>
      </c>
      <c r="C20" s="74" t="s">
        <v>363</v>
      </c>
      <c r="D20" s="74" t="s">
        <v>363</v>
      </c>
      <c r="E20" s="74" t="s">
        <v>363</v>
      </c>
      <c r="F20" s="74" t="s">
        <v>363</v>
      </c>
      <c r="G20" s="74" t="s">
        <v>363</v>
      </c>
      <c r="H20" s="74" t="s">
        <v>363</v>
      </c>
    </row>
    <row r="21" spans="1:8" x14ac:dyDescent="0.25">
      <c r="A21" s="86" t="s">
        <v>161</v>
      </c>
      <c r="B21" s="46" t="s">
        <v>364</v>
      </c>
      <c r="C21" s="74" t="s">
        <v>363</v>
      </c>
      <c r="D21" s="74" t="s">
        <v>363</v>
      </c>
      <c r="E21" s="74" t="s">
        <v>363</v>
      </c>
      <c r="F21" s="74" t="s">
        <v>363</v>
      </c>
      <c r="G21" s="74" t="s">
        <v>363</v>
      </c>
      <c r="H21" s="74" t="s">
        <v>363</v>
      </c>
    </row>
    <row r="22" spans="1:8" ht="31.5" x14ac:dyDescent="0.25">
      <c r="A22" s="86" t="s">
        <v>365</v>
      </c>
      <c r="B22" s="75" t="s">
        <v>366</v>
      </c>
      <c r="C22" s="74" t="s">
        <v>363</v>
      </c>
      <c r="D22" s="74" t="s">
        <v>363</v>
      </c>
      <c r="E22" s="74" t="s">
        <v>363</v>
      </c>
      <c r="F22" s="74" t="s">
        <v>363</v>
      </c>
      <c r="G22" s="74" t="s">
        <v>363</v>
      </c>
      <c r="H22" s="74" t="s">
        <v>363</v>
      </c>
    </row>
    <row r="23" spans="1:8" ht="31.5" x14ac:dyDescent="0.25">
      <c r="A23" s="86" t="s">
        <v>365</v>
      </c>
      <c r="B23" s="75" t="s">
        <v>366</v>
      </c>
      <c r="C23" s="74" t="s">
        <v>363</v>
      </c>
      <c r="D23" s="74" t="s">
        <v>363</v>
      </c>
      <c r="E23" s="74" t="s">
        <v>363</v>
      </c>
      <c r="F23" s="74" t="s">
        <v>363</v>
      </c>
      <c r="G23" s="74" t="s">
        <v>363</v>
      </c>
      <c r="H23" s="74" t="s">
        <v>363</v>
      </c>
    </row>
    <row r="24" spans="1:8" ht="31.5" x14ac:dyDescent="0.25">
      <c r="A24" s="86" t="s">
        <v>367</v>
      </c>
      <c r="B24" s="89" t="s">
        <v>368</v>
      </c>
      <c r="C24" s="74" t="s">
        <v>363</v>
      </c>
      <c r="D24" s="74" t="s">
        <v>363</v>
      </c>
      <c r="E24" s="74" t="s">
        <v>363</v>
      </c>
      <c r="F24" s="74" t="s">
        <v>363</v>
      </c>
      <c r="G24" s="74" t="s">
        <v>363</v>
      </c>
      <c r="H24" s="74" t="s">
        <v>363</v>
      </c>
    </row>
    <row r="25" spans="1:8" ht="31.5" x14ac:dyDescent="0.25">
      <c r="A25" s="86" t="s">
        <v>369</v>
      </c>
      <c r="B25" s="89" t="s">
        <v>370</v>
      </c>
      <c r="C25" s="74" t="s">
        <v>363</v>
      </c>
      <c r="D25" s="74" t="s">
        <v>363</v>
      </c>
      <c r="E25" s="74" t="s">
        <v>363</v>
      </c>
      <c r="F25" s="74" t="s">
        <v>363</v>
      </c>
      <c r="G25" s="74" t="s">
        <v>363</v>
      </c>
      <c r="H25" s="74" t="s">
        <v>363</v>
      </c>
    </row>
    <row r="26" spans="1:8" s="91" customFormat="1" x14ac:dyDescent="0.25">
      <c r="A26" s="76" t="s">
        <v>162</v>
      </c>
      <c r="B26" s="77" t="s">
        <v>371</v>
      </c>
      <c r="C26" s="90" t="s">
        <v>363</v>
      </c>
      <c r="D26" s="78" t="s">
        <v>363</v>
      </c>
      <c r="E26" s="78" t="s">
        <v>363</v>
      </c>
      <c r="F26" s="90" t="s">
        <v>363</v>
      </c>
      <c r="G26" s="90" t="s">
        <v>363</v>
      </c>
      <c r="H26" s="79" t="s">
        <v>363</v>
      </c>
    </row>
    <row r="27" spans="1:8" s="91" customFormat="1" x14ac:dyDescent="0.25">
      <c r="A27" s="76" t="s">
        <v>276</v>
      </c>
      <c r="B27" s="77" t="s">
        <v>372</v>
      </c>
      <c r="C27" s="72">
        <v>0</v>
      </c>
      <c r="D27" s="78">
        <v>5.5854671999999983</v>
      </c>
      <c r="E27" s="78">
        <v>5.8088858879999981</v>
      </c>
      <c r="F27" s="72">
        <v>6.0412413235199987</v>
      </c>
      <c r="G27" s="72">
        <v>6.2828909764607985</v>
      </c>
      <c r="H27" s="73">
        <f>SUM(C27:G27)</f>
        <v>23.718485387980792</v>
      </c>
    </row>
    <row r="28" spans="1:8" s="91" customFormat="1" x14ac:dyDescent="0.25">
      <c r="A28" s="76" t="s">
        <v>373</v>
      </c>
      <c r="B28" s="77" t="s">
        <v>374</v>
      </c>
      <c r="C28" s="90" t="s">
        <v>363</v>
      </c>
      <c r="D28" s="78" t="s">
        <v>363</v>
      </c>
      <c r="E28" s="78" t="s">
        <v>363</v>
      </c>
      <c r="F28" s="90" t="s">
        <v>363</v>
      </c>
      <c r="G28" s="90" t="s">
        <v>363</v>
      </c>
      <c r="H28" s="79" t="s">
        <v>363</v>
      </c>
    </row>
    <row r="29" spans="1:8" s="91" customFormat="1" x14ac:dyDescent="0.25">
      <c r="A29" s="76" t="s">
        <v>375</v>
      </c>
      <c r="B29" s="77" t="s">
        <v>376</v>
      </c>
      <c r="C29" s="90" t="s">
        <v>363</v>
      </c>
      <c r="D29" s="78" t="s">
        <v>363</v>
      </c>
      <c r="E29" s="78" t="s">
        <v>363</v>
      </c>
      <c r="F29" s="90" t="s">
        <v>363</v>
      </c>
      <c r="G29" s="90" t="s">
        <v>363</v>
      </c>
      <c r="H29" s="79" t="s">
        <v>363</v>
      </c>
    </row>
    <row r="30" spans="1:8" s="91" customFormat="1" ht="31.5" x14ac:dyDescent="0.25">
      <c r="A30" s="76" t="s">
        <v>377</v>
      </c>
      <c r="B30" s="75" t="s">
        <v>378</v>
      </c>
      <c r="C30" s="90" t="s">
        <v>363</v>
      </c>
      <c r="D30" s="80" t="s">
        <v>363</v>
      </c>
      <c r="E30" s="80" t="s">
        <v>363</v>
      </c>
      <c r="F30" s="90" t="s">
        <v>363</v>
      </c>
      <c r="G30" s="90" t="s">
        <v>363</v>
      </c>
      <c r="H30" s="79" t="s">
        <v>363</v>
      </c>
    </row>
    <row r="31" spans="1:8" s="91" customFormat="1" x14ac:dyDescent="0.25">
      <c r="A31" s="76" t="s">
        <v>379</v>
      </c>
      <c r="B31" s="75" t="s">
        <v>380</v>
      </c>
      <c r="C31" s="90" t="s">
        <v>363</v>
      </c>
      <c r="D31" s="80" t="s">
        <v>363</v>
      </c>
      <c r="E31" s="80" t="s">
        <v>363</v>
      </c>
      <c r="F31" s="90" t="s">
        <v>363</v>
      </c>
      <c r="G31" s="90" t="s">
        <v>363</v>
      </c>
      <c r="H31" s="79" t="s">
        <v>363</v>
      </c>
    </row>
    <row r="32" spans="1:8" s="91" customFormat="1" x14ac:dyDescent="0.25">
      <c r="A32" s="76" t="s">
        <v>381</v>
      </c>
      <c r="B32" s="75" t="s">
        <v>382</v>
      </c>
      <c r="C32" s="72">
        <v>2.72654</v>
      </c>
      <c r="D32" s="80" t="s">
        <v>363</v>
      </c>
      <c r="E32" s="80" t="s">
        <v>363</v>
      </c>
      <c r="F32" s="90" t="s">
        <v>363</v>
      </c>
      <c r="G32" s="90" t="s">
        <v>363</v>
      </c>
      <c r="H32" s="79" t="s">
        <v>363</v>
      </c>
    </row>
    <row r="33" spans="1:8" s="91" customFormat="1" x14ac:dyDescent="0.25">
      <c r="A33" s="76" t="s">
        <v>383</v>
      </c>
      <c r="B33" s="75" t="s">
        <v>380</v>
      </c>
      <c r="C33" s="90" t="s">
        <v>363</v>
      </c>
      <c r="D33" s="80" t="s">
        <v>363</v>
      </c>
      <c r="E33" s="80" t="s">
        <v>363</v>
      </c>
      <c r="F33" s="90" t="s">
        <v>363</v>
      </c>
      <c r="G33" s="90" t="s">
        <v>363</v>
      </c>
      <c r="H33" s="79" t="s">
        <v>363</v>
      </c>
    </row>
    <row r="34" spans="1:8" s="91" customFormat="1" x14ac:dyDescent="0.25">
      <c r="A34" s="76" t="s">
        <v>384</v>
      </c>
      <c r="B34" s="77" t="s">
        <v>385</v>
      </c>
      <c r="C34" s="90" t="s">
        <v>363</v>
      </c>
      <c r="D34" s="78" t="s">
        <v>363</v>
      </c>
      <c r="E34" s="78" t="s">
        <v>363</v>
      </c>
      <c r="F34" s="90" t="s">
        <v>363</v>
      </c>
      <c r="G34" s="90" t="s">
        <v>363</v>
      </c>
      <c r="H34" s="79" t="s">
        <v>363</v>
      </c>
    </row>
    <row r="35" spans="1:8" s="91" customFormat="1" x14ac:dyDescent="0.25">
      <c r="A35" s="76" t="s">
        <v>386</v>
      </c>
      <c r="B35" s="77" t="s">
        <v>387</v>
      </c>
      <c r="C35" s="90" t="s">
        <v>363</v>
      </c>
      <c r="D35" s="78" t="s">
        <v>363</v>
      </c>
      <c r="E35" s="78" t="s">
        <v>363</v>
      </c>
      <c r="F35" s="90" t="s">
        <v>363</v>
      </c>
      <c r="G35" s="90" t="s">
        <v>363</v>
      </c>
      <c r="H35" s="79" t="s">
        <v>363</v>
      </c>
    </row>
    <row r="36" spans="1:8" s="91" customFormat="1" ht="31.5" x14ac:dyDescent="0.25">
      <c r="A36" s="76" t="s">
        <v>388</v>
      </c>
      <c r="B36" s="77" t="s">
        <v>389</v>
      </c>
      <c r="C36" s="90" t="s">
        <v>363</v>
      </c>
      <c r="D36" s="78" t="s">
        <v>363</v>
      </c>
      <c r="E36" s="78" t="s">
        <v>363</v>
      </c>
      <c r="F36" s="90" t="s">
        <v>363</v>
      </c>
      <c r="G36" s="90" t="s">
        <v>363</v>
      </c>
      <c r="H36" s="79" t="s">
        <v>363</v>
      </c>
    </row>
    <row r="37" spans="1:8" s="91" customFormat="1" ht="18" customHeight="1" x14ac:dyDescent="0.25">
      <c r="A37" s="76" t="s">
        <v>390</v>
      </c>
      <c r="B37" s="75" t="s">
        <v>391</v>
      </c>
      <c r="C37" s="90" t="s">
        <v>363</v>
      </c>
      <c r="D37" s="80" t="s">
        <v>363</v>
      </c>
      <c r="E37" s="80" t="s">
        <v>363</v>
      </c>
      <c r="F37" s="90" t="s">
        <v>363</v>
      </c>
      <c r="G37" s="90" t="s">
        <v>363</v>
      </c>
      <c r="H37" s="79" t="s">
        <v>363</v>
      </c>
    </row>
    <row r="38" spans="1:8" s="91" customFormat="1" ht="18" customHeight="1" x14ac:dyDescent="0.25">
      <c r="A38" s="76" t="s">
        <v>392</v>
      </c>
      <c r="B38" s="81" t="s">
        <v>393</v>
      </c>
      <c r="C38" s="90" t="s">
        <v>363</v>
      </c>
      <c r="D38" s="82" t="s">
        <v>363</v>
      </c>
      <c r="E38" s="82" t="s">
        <v>363</v>
      </c>
      <c r="F38" s="90" t="s">
        <v>363</v>
      </c>
      <c r="G38" s="90" t="s">
        <v>363</v>
      </c>
      <c r="H38" s="79" t="s">
        <v>363</v>
      </c>
    </row>
    <row r="39" spans="1:8" ht="30.75" customHeight="1" x14ac:dyDescent="0.25">
      <c r="A39" s="86" t="s">
        <v>147</v>
      </c>
      <c r="B39" s="45" t="s">
        <v>208</v>
      </c>
      <c r="C39" s="74" t="s">
        <v>363</v>
      </c>
      <c r="D39" s="74" t="s">
        <v>363</v>
      </c>
      <c r="E39" s="74" t="s">
        <v>363</v>
      </c>
      <c r="F39" s="74" t="s">
        <v>363</v>
      </c>
      <c r="G39" s="74" t="s">
        <v>363</v>
      </c>
      <c r="H39" s="74" t="s">
        <v>363</v>
      </c>
    </row>
    <row r="40" spans="1:8" s="91" customFormat="1" ht="31.5" x14ac:dyDescent="0.25">
      <c r="A40" s="76" t="s">
        <v>279</v>
      </c>
      <c r="B40" s="77" t="s">
        <v>366</v>
      </c>
      <c r="C40" s="90" t="s">
        <v>363</v>
      </c>
      <c r="D40" s="78" t="s">
        <v>363</v>
      </c>
      <c r="E40" s="78" t="s">
        <v>363</v>
      </c>
      <c r="F40" s="90" t="s">
        <v>363</v>
      </c>
      <c r="G40" s="90" t="s">
        <v>363</v>
      </c>
      <c r="H40" s="79" t="s">
        <v>363</v>
      </c>
    </row>
    <row r="41" spans="1:8" s="91" customFormat="1" ht="31.5" x14ac:dyDescent="0.25">
      <c r="A41" s="76" t="s">
        <v>281</v>
      </c>
      <c r="B41" s="77" t="s">
        <v>368</v>
      </c>
      <c r="C41" s="90" t="s">
        <v>363</v>
      </c>
      <c r="D41" s="78" t="s">
        <v>363</v>
      </c>
      <c r="E41" s="78" t="s">
        <v>363</v>
      </c>
      <c r="F41" s="90" t="s">
        <v>363</v>
      </c>
      <c r="G41" s="90" t="s">
        <v>363</v>
      </c>
      <c r="H41" s="79" t="s">
        <v>363</v>
      </c>
    </row>
    <row r="42" spans="1:8" s="91" customFormat="1" ht="31.5" x14ac:dyDescent="0.25">
      <c r="A42" s="76" t="s">
        <v>394</v>
      </c>
      <c r="B42" s="77" t="s">
        <v>370</v>
      </c>
      <c r="C42" s="90" t="s">
        <v>363</v>
      </c>
      <c r="D42" s="78" t="s">
        <v>363</v>
      </c>
      <c r="E42" s="78" t="s">
        <v>363</v>
      </c>
      <c r="F42" s="90" t="s">
        <v>363</v>
      </c>
      <c r="G42" s="90" t="s">
        <v>363</v>
      </c>
      <c r="H42" s="79" t="s">
        <v>363</v>
      </c>
    </row>
    <row r="43" spans="1:8" x14ac:dyDescent="0.25">
      <c r="A43" s="86" t="s">
        <v>148</v>
      </c>
      <c r="B43" s="45" t="s">
        <v>218</v>
      </c>
      <c r="C43" s="74" t="s">
        <v>363</v>
      </c>
      <c r="D43" s="74" t="s">
        <v>363</v>
      </c>
      <c r="E43" s="74" t="s">
        <v>363</v>
      </c>
      <c r="F43" s="74" t="s">
        <v>363</v>
      </c>
      <c r="G43" s="74" t="s">
        <v>363</v>
      </c>
      <c r="H43" s="74" t="s">
        <v>363</v>
      </c>
    </row>
    <row r="44" spans="1:8" x14ac:dyDescent="0.25">
      <c r="A44" s="86" t="s">
        <v>150</v>
      </c>
      <c r="B44" s="45" t="s">
        <v>223</v>
      </c>
      <c r="C44" s="72">
        <v>2.01166</v>
      </c>
      <c r="D44" s="72">
        <v>5.32136448627916</v>
      </c>
      <c r="E44" s="72">
        <v>2.1478848265284922</v>
      </c>
      <c r="F44" s="72">
        <v>2.1478848265284922</v>
      </c>
      <c r="G44" s="72">
        <v>2.1478848265284922</v>
      </c>
      <c r="H44" s="73">
        <f>SUM(C44:G44)</f>
        <v>13.776678965864637</v>
      </c>
    </row>
    <row r="45" spans="1:8" x14ac:dyDescent="0.25">
      <c r="A45" s="86" t="s">
        <v>163</v>
      </c>
      <c r="B45" s="45" t="s">
        <v>219</v>
      </c>
      <c r="C45" s="72">
        <f>C51</f>
        <v>2.01166</v>
      </c>
      <c r="D45" s="72">
        <f t="shared" ref="D45:G45" si="1">D51</f>
        <v>3.5036054597506698</v>
      </c>
      <c r="E45" s="72">
        <f t="shared" si="1"/>
        <v>2.1478848265284922</v>
      </c>
      <c r="F45" s="72">
        <f t="shared" si="1"/>
        <v>2.1478848265284922</v>
      </c>
      <c r="G45" s="72">
        <f t="shared" si="1"/>
        <v>2.1478848265284922</v>
      </c>
      <c r="H45" s="73">
        <f>SUM(C45:G45)</f>
        <v>11.958919939336148</v>
      </c>
    </row>
    <row r="46" spans="1:8" s="91" customFormat="1" x14ac:dyDescent="0.25">
      <c r="A46" s="76" t="s">
        <v>164</v>
      </c>
      <c r="B46" s="77" t="s">
        <v>395</v>
      </c>
      <c r="C46" s="90" t="s">
        <v>363</v>
      </c>
      <c r="D46" s="78" t="s">
        <v>363</v>
      </c>
      <c r="E46" s="78" t="s">
        <v>363</v>
      </c>
      <c r="F46" s="90" t="s">
        <v>363</v>
      </c>
      <c r="G46" s="90" t="s">
        <v>363</v>
      </c>
      <c r="H46" s="79" t="s">
        <v>363</v>
      </c>
    </row>
    <row r="47" spans="1:8" s="91" customFormat="1" ht="31.5" x14ac:dyDescent="0.25">
      <c r="A47" s="76" t="s">
        <v>396</v>
      </c>
      <c r="B47" s="77" t="s">
        <v>366</v>
      </c>
      <c r="C47" s="90" t="s">
        <v>363</v>
      </c>
      <c r="D47" s="78" t="s">
        <v>363</v>
      </c>
      <c r="E47" s="78" t="s">
        <v>363</v>
      </c>
      <c r="F47" s="90" t="s">
        <v>363</v>
      </c>
      <c r="G47" s="90" t="s">
        <v>363</v>
      </c>
      <c r="H47" s="79" t="s">
        <v>363</v>
      </c>
    </row>
    <row r="48" spans="1:8" s="91" customFormat="1" ht="31.5" x14ac:dyDescent="0.25">
      <c r="A48" s="76" t="s">
        <v>397</v>
      </c>
      <c r="B48" s="77" t="s">
        <v>368</v>
      </c>
      <c r="C48" s="90" t="s">
        <v>363</v>
      </c>
      <c r="D48" s="78" t="s">
        <v>363</v>
      </c>
      <c r="E48" s="78" t="s">
        <v>363</v>
      </c>
      <c r="F48" s="90" t="s">
        <v>363</v>
      </c>
      <c r="G48" s="90" t="s">
        <v>363</v>
      </c>
      <c r="H48" s="79" t="s">
        <v>363</v>
      </c>
    </row>
    <row r="49" spans="1:8" s="91" customFormat="1" ht="31.5" x14ac:dyDescent="0.25">
      <c r="A49" s="76" t="s">
        <v>398</v>
      </c>
      <c r="B49" s="77" t="s">
        <v>370</v>
      </c>
      <c r="C49" s="90" t="s">
        <v>363</v>
      </c>
      <c r="D49" s="78" t="s">
        <v>363</v>
      </c>
      <c r="E49" s="78" t="s">
        <v>363</v>
      </c>
      <c r="F49" s="90" t="s">
        <v>363</v>
      </c>
      <c r="G49" s="90" t="s">
        <v>363</v>
      </c>
      <c r="H49" s="79" t="s">
        <v>363</v>
      </c>
    </row>
    <row r="50" spans="1:8" s="91" customFormat="1" x14ac:dyDescent="0.25">
      <c r="A50" s="76" t="s">
        <v>165</v>
      </c>
      <c r="B50" s="77" t="s">
        <v>399</v>
      </c>
      <c r="C50" s="90" t="s">
        <v>363</v>
      </c>
      <c r="D50" s="78" t="s">
        <v>363</v>
      </c>
      <c r="E50" s="78" t="s">
        <v>363</v>
      </c>
      <c r="F50" s="90" t="s">
        <v>363</v>
      </c>
      <c r="G50" s="90" t="s">
        <v>363</v>
      </c>
      <c r="H50" s="79" t="s">
        <v>363</v>
      </c>
    </row>
    <row r="51" spans="1:8" s="91" customFormat="1" x14ac:dyDescent="0.25">
      <c r="A51" s="76" t="s">
        <v>400</v>
      </c>
      <c r="B51" s="77" t="s">
        <v>401</v>
      </c>
      <c r="C51" s="72">
        <v>2.01166</v>
      </c>
      <c r="D51" s="72">
        <v>3.5036054597506698</v>
      </c>
      <c r="E51" s="72">
        <v>2.1478848265284922</v>
      </c>
      <c r="F51" s="72">
        <v>2.1478848265284922</v>
      </c>
      <c r="G51" s="72">
        <v>2.1478848265284922</v>
      </c>
      <c r="H51" s="73">
        <f>SUM(C51:G51)</f>
        <v>11.958919939336148</v>
      </c>
    </row>
    <row r="52" spans="1:8" s="91" customFormat="1" x14ac:dyDescent="0.25">
      <c r="A52" s="76" t="s">
        <v>402</v>
      </c>
      <c r="B52" s="77" t="s">
        <v>403</v>
      </c>
      <c r="C52" s="90" t="s">
        <v>363</v>
      </c>
      <c r="D52" s="78" t="s">
        <v>363</v>
      </c>
      <c r="E52" s="78" t="s">
        <v>363</v>
      </c>
      <c r="F52" s="90" t="s">
        <v>363</v>
      </c>
      <c r="G52" s="90" t="s">
        <v>363</v>
      </c>
      <c r="H52" s="79" t="s">
        <v>363</v>
      </c>
    </row>
    <row r="53" spans="1:8" s="91" customFormat="1" x14ac:dyDescent="0.25">
      <c r="A53" s="76" t="s">
        <v>404</v>
      </c>
      <c r="B53" s="77" t="s">
        <v>405</v>
      </c>
      <c r="C53" s="90" t="s">
        <v>363</v>
      </c>
      <c r="D53" s="78" t="s">
        <v>363</v>
      </c>
      <c r="E53" s="78" t="s">
        <v>363</v>
      </c>
      <c r="F53" s="90" t="s">
        <v>363</v>
      </c>
      <c r="G53" s="90" t="s">
        <v>363</v>
      </c>
      <c r="H53" s="79" t="s">
        <v>363</v>
      </c>
    </row>
    <row r="54" spans="1:8" s="91" customFormat="1" x14ac:dyDescent="0.25">
      <c r="A54" s="76" t="s">
        <v>406</v>
      </c>
      <c r="B54" s="77" t="s">
        <v>387</v>
      </c>
      <c r="C54" s="90" t="s">
        <v>363</v>
      </c>
      <c r="D54" s="78" t="s">
        <v>363</v>
      </c>
      <c r="E54" s="78" t="s">
        <v>363</v>
      </c>
      <c r="F54" s="90" t="s">
        <v>363</v>
      </c>
      <c r="G54" s="90" t="s">
        <v>363</v>
      </c>
      <c r="H54" s="79" t="s">
        <v>363</v>
      </c>
    </row>
    <row r="55" spans="1:8" s="91" customFormat="1" ht="31.5" x14ac:dyDescent="0.25">
      <c r="A55" s="76" t="s">
        <v>407</v>
      </c>
      <c r="B55" s="77" t="s">
        <v>408</v>
      </c>
      <c r="C55" s="90" t="s">
        <v>363</v>
      </c>
      <c r="D55" s="78" t="s">
        <v>363</v>
      </c>
      <c r="E55" s="78" t="s">
        <v>363</v>
      </c>
      <c r="F55" s="90" t="s">
        <v>363</v>
      </c>
      <c r="G55" s="90" t="s">
        <v>363</v>
      </c>
      <c r="H55" s="79" t="s">
        <v>363</v>
      </c>
    </row>
    <row r="56" spans="1:8" s="91" customFormat="1" x14ac:dyDescent="0.25">
      <c r="A56" s="76" t="s">
        <v>409</v>
      </c>
      <c r="B56" s="75" t="s">
        <v>391</v>
      </c>
      <c r="C56" s="90" t="s">
        <v>363</v>
      </c>
      <c r="D56" s="80" t="s">
        <v>363</v>
      </c>
      <c r="E56" s="80" t="s">
        <v>363</v>
      </c>
      <c r="F56" s="90" t="s">
        <v>363</v>
      </c>
      <c r="G56" s="90" t="s">
        <v>363</v>
      </c>
      <c r="H56" s="79" t="s">
        <v>363</v>
      </c>
    </row>
    <row r="57" spans="1:8" s="91" customFormat="1" x14ac:dyDescent="0.25">
      <c r="A57" s="76" t="s">
        <v>410</v>
      </c>
      <c r="B57" s="81" t="s">
        <v>393</v>
      </c>
      <c r="C57" s="90" t="s">
        <v>363</v>
      </c>
      <c r="D57" s="82" t="s">
        <v>363</v>
      </c>
      <c r="E57" s="82" t="s">
        <v>363</v>
      </c>
      <c r="F57" s="90" t="s">
        <v>363</v>
      </c>
      <c r="G57" s="90" t="s">
        <v>363</v>
      </c>
      <c r="H57" s="79" t="s">
        <v>363</v>
      </c>
    </row>
    <row r="58" spans="1:8" x14ac:dyDescent="0.25">
      <c r="A58" s="86" t="s">
        <v>166</v>
      </c>
      <c r="B58" s="45" t="s">
        <v>167</v>
      </c>
      <c r="C58" s="90" t="s">
        <v>363</v>
      </c>
      <c r="D58" s="82" t="s">
        <v>363</v>
      </c>
      <c r="E58" s="82" t="s">
        <v>363</v>
      </c>
      <c r="F58" s="90" t="s">
        <v>363</v>
      </c>
      <c r="G58" s="90" t="s">
        <v>363</v>
      </c>
      <c r="H58" s="79" t="s">
        <v>363</v>
      </c>
    </row>
    <row r="59" spans="1:8" x14ac:dyDescent="0.25">
      <c r="A59" s="86" t="s">
        <v>168</v>
      </c>
      <c r="B59" s="45" t="s">
        <v>209</v>
      </c>
      <c r="C59" s="90">
        <v>0</v>
      </c>
      <c r="D59" s="82">
        <v>1.8177590265284924</v>
      </c>
      <c r="E59" s="82" t="s">
        <v>363</v>
      </c>
      <c r="F59" s="90">
        <v>0</v>
      </c>
      <c r="G59" s="90">
        <v>0</v>
      </c>
      <c r="H59" s="79" t="s">
        <v>363</v>
      </c>
    </row>
    <row r="60" spans="1:8" s="91" customFormat="1" x14ac:dyDescent="0.25">
      <c r="A60" s="76" t="s">
        <v>169</v>
      </c>
      <c r="B60" s="77" t="s">
        <v>395</v>
      </c>
      <c r="C60" s="90" t="s">
        <v>363</v>
      </c>
      <c r="D60" s="78" t="s">
        <v>363</v>
      </c>
      <c r="E60" s="78" t="s">
        <v>363</v>
      </c>
      <c r="F60" s="90" t="s">
        <v>363</v>
      </c>
      <c r="G60" s="90" t="s">
        <v>363</v>
      </c>
      <c r="H60" s="79" t="s">
        <v>363</v>
      </c>
    </row>
    <row r="61" spans="1:8" s="91" customFormat="1" ht="31.5" x14ac:dyDescent="0.25">
      <c r="A61" s="76" t="s">
        <v>411</v>
      </c>
      <c r="B61" s="77" t="s">
        <v>366</v>
      </c>
      <c r="C61" s="90" t="s">
        <v>363</v>
      </c>
      <c r="D61" s="78" t="s">
        <v>363</v>
      </c>
      <c r="E61" s="78" t="s">
        <v>363</v>
      </c>
      <c r="F61" s="90" t="s">
        <v>363</v>
      </c>
      <c r="G61" s="90" t="s">
        <v>363</v>
      </c>
      <c r="H61" s="79" t="s">
        <v>363</v>
      </c>
    </row>
    <row r="62" spans="1:8" s="91" customFormat="1" ht="31.5" x14ac:dyDescent="0.25">
      <c r="A62" s="76" t="s">
        <v>412</v>
      </c>
      <c r="B62" s="77" t="s">
        <v>368</v>
      </c>
      <c r="C62" s="90" t="s">
        <v>363</v>
      </c>
      <c r="D62" s="78" t="s">
        <v>363</v>
      </c>
      <c r="E62" s="78" t="s">
        <v>363</v>
      </c>
      <c r="F62" s="90" t="s">
        <v>363</v>
      </c>
      <c r="G62" s="90" t="s">
        <v>363</v>
      </c>
      <c r="H62" s="79" t="s">
        <v>363</v>
      </c>
    </row>
    <row r="63" spans="1:8" s="91" customFormat="1" ht="31.5" x14ac:dyDescent="0.25">
      <c r="A63" s="76" t="s">
        <v>413</v>
      </c>
      <c r="B63" s="77" t="s">
        <v>370</v>
      </c>
      <c r="C63" s="90" t="s">
        <v>363</v>
      </c>
      <c r="D63" s="78" t="s">
        <v>363</v>
      </c>
      <c r="E63" s="78" t="s">
        <v>363</v>
      </c>
      <c r="F63" s="90" t="s">
        <v>363</v>
      </c>
      <c r="G63" s="90" t="s">
        <v>363</v>
      </c>
      <c r="H63" s="79" t="s">
        <v>363</v>
      </c>
    </row>
    <row r="64" spans="1:8" s="91" customFormat="1" x14ac:dyDescent="0.25">
      <c r="A64" s="76" t="s">
        <v>170</v>
      </c>
      <c r="B64" s="77" t="s">
        <v>399</v>
      </c>
      <c r="C64" s="90" t="s">
        <v>363</v>
      </c>
      <c r="D64" s="78" t="s">
        <v>363</v>
      </c>
      <c r="E64" s="78" t="s">
        <v>363</v>
      </c>
      <c r="F64" s="90" t="s">
        <v>363</v>
      </c>
      <c r="G64" s="90" t="s">
        <v>363</v>
      </c>
      <c r="H64" s="79" t="s">
        <v>363</v>
      </c>
    </row>
    <row r="65" spans="1:10" s="91" customFormat="1" x14ac:dyDescent="0.25">
      <c r="A65" s="76" t="s">
        <v>301</v>
      </c>
      <c r="B65" s="77" t="s">
        <v>401</v>
      </c>
      <c r="C65" s="90">
        <v>0</v>
      </c>
      <c r="D65" s="78">
        <v>1.8177590265284924</v>
      </c>
      <c r="E65" s="78" t="s">
        <v>363</v>
      </c>
      <c r="F65" s="90">
        <v>0</v>
      </c>
      <c r="G65" s="90">
        <v>0</v>
      </c>
      <c r="H65" s="82">
        <f>SUM(C65:G65)</f>
        <v>1.8177590265284924</v>
      </c>
    </row>
    <row r="66" spans="1:10" s="91" customFormat="1" x14ac:dyDescent="0.25">
      <c r="A66" s="76" t="s">
        <v>303</v>
      </c>
      <c r="B66" s="77" t="s">
        <v>403</v>
      </c>
      <c r="C66" s="90" t="s">
        <v>363</v>
      </c>
      <c r="D66" s="78" t="s">
        <v>363</v>
      </c>
      <c r="E66" s="78" t="s">
        <v>363</v>
      </c>
      <c r="F66" s="90" t="s">
        <v>363</v>
      </c>
      <c r="G66" s="90" t="s">
        <v>363</v>
      </c>
      <c r="H66" s="79" t="s">
        <v>363</v>
      </c>
    </row>
    <row r="67" spans="1:10" s="91" customFormat="1" x14ac:dyDescent="0.25">
      <c r="A67" s="76" t="s">
        <v>305</v>
      </c>
      <c r="B67" s="77" t="s">
        <v>405</v>
      </c>
      <c r="C67" s="90" t="s">
        <v>363</v>
      </c>
      <c r="D67" s="78" t="s">
        <v>363</v>
      </c>
      <c r="E67" s="78" t="s">
        <v>363</v>
      </c>
      <c r="F67" s="90" t="s">
        <v>363</v>
      </c>
      <c r="G67" s="90" t="s">
        <v>363</v>
      </c>
      <c r="H67" s="79" t="s">
        <v>363</v>
      </c>
    </row>
    <row r="68" spans="1:10" s="91" customFormat="1" x14ac:dyDescent="0.25">
      <c r="A68" s="76" t="s">
        <v>307</v>
      </c>
      <c r="B68" s="77" t="s">
        <v>387</v>
      </c>
      <c r="C68" s="90" t="s">
        <v>363</v>
      </c>
      <c r="D68" s="78" t="s">
        <v>363</v>
      </c>
      <c r="E68" s="78" t="s">
        <v>363</v>
      </c>
      <c r="F68" s="90" t="s">
        <v>363</v>
      </c>
      <c r="G68" s="90" t="s">
        <v>363</v>
      </c>
      <c r="H68" s="79" t="s">
        <v>363</v>
      </c>
    </row>
    <row r="69" spans="1:10" s="91" customFormat="1" ht="31.5" x14ac:dyDescent="0.25">
      <c r="A69" s="76" t="s">
        <v>309</v>
      </c>
      <c r="B69" s="77" t="s">
        <v>408</v>
      </c>
      <c r="C69" s="90" t="s">
        <v>363</v>
      </c>
      <c r="D69" s="78" t="s">
        <v>363</v>
      </c>
      <c r="E69" s="78" t="s">
        <v>363</v>
      </c>
      <c r="F69" s="90" t="s">
        <v>363</v>
      </c>
      <c r="G69" s="90" t="s">
        <v>363</v>
      </c>
      <c r="H69" s="79" t="s">
        <v>363</v>
      </c>
    </row>
    <row r="70" spans="1:10" s="91" customFormat="1" x14ac:dyDescent="0.25">
      <c r="A70" s="76" t="s">
        <v>414</v>
      </c>
      <c r="B70" s="81" t="s">
        <v>391</v>
      </c>
      <c r="C70" s="90" t="s">
        <v>363</v>
      </c>
      <c r="D70" s="82" t="s">
        <v>363</v>
      </c>
      <c r="E70" s="82" t="s">
        <v>363</v>
      </c>
      <c r="F70" s="90" t="s">
        <v>363</v>
      </c>
      <c r="G70" s="90" t="s">
        <v>363</v>
      </c>
      <c r="H70" s="79" t="s">
        <v>363</v>
      </c>
    </row>
    <row r="71" spans="1:10" s="91" customFormat="1" x14ac:dyDescent="0.25">
      <c r="A71" s="76" t="s">
        <v>415</v>
      </c>
      <c r="B71" s="81" t="s">
        <v>393</v>
      </c>
      <c r="C71" s="90" t="s">
        <v>363</v>
      </c>
      <c r="D71" s="82" t="s">
        <v>363</v>
      </c>
      <c r="E71" s="82" t="s">
        <v>363</v>
      </c>
      <c r="F71" s="90" t="s">
        <v>363</v>
      </c>
      <c r="G71" s="90" t="s">
        <v>363</v>
      </c>
      <c r="H71" s="79" t="s">
        <v>363</v>
      </c>
    </row>
    <row r="72" spans="1:10" x14ac:dyDescent="0.25">
      <c r="A72" s="86" t="s">
        <v>171</v>
      </c>
      <c r="B72" s="88" t="s">
        <v>210</v>
      </c>
      <c r="C72" s="72">
        <v>0.94799999999999995</v>
      </c>
      <c r="D72" s="72">
        <v>2.1813663372558323</v>
      </c>
      <c r="E72" s="72">
        <v>1.5913541429056981</v>
      </c>
      <c r="F72" s="72">
        <v>1.6378252300096983</v>
      </c>
      <c r="G72" s="72">
        <v>1.6861551605978584</v>
      </c>
      <c r="H72" s="82">
        <f>SUM(C72:G72)</f>
        <v>8.0447008707690859</v>
      </c>
    </row>
    <row r="73" spans="1:10" x14ac:dyDescent="0.25">
      <c r="A73" s="86" t="s">
        <v>172</v>
      </c>
      <c r="B73" s="88" t="s">
        <v>173</v>
      </c>
      <c r="C73" s="74" t="s">
        <v>363</v>
      </c>
      <c r="D73" s="74" t="s">
        <v>363</v>
      </c>
      <c r="E73" s="74" t="s">
        <v>363</v>
      </c>
      <c r="F73" s="74" t="s">
        <v>363</v>
      </c>
      <c r="G73" s="74" t="s">
        <v>363</v>
      </c>
      <c r="H73" s="74" t="s">
        <v>363</v>
      </c>
    </row>
    <row r="74" spans="1:10" ht="18.75" x14ac:dyDescent="0.3">
      <c r="A74" s="86" t="s">
        <v>174</v>
      </c>
      <c r="B74" s="45" t="s">
        <v>220</v>
      </c>
      <c r="C74" s="74" t="s">
        <v>363</v>
      </c>
      <c r="D74" s="74" t="s">
        <v>363</v>
      </c>
      <c r="E74" s="74" t="s">
        <v>363</v>
      </c>
      <c r="F74" s="74" t="s">
        <v>363</v>
      </c>
      <c r="G74" s="74" t="s">
        <v>363</v>
      </c>
      <c r="H74" s="74" t="s">
        <v>363</v>
      </c>
      <c r="I74" s="31"/>
      <c r="J74" s="92"/>
    </row>
    <row r="75" spans="1:10" x14ac:dyDescent="0.25">
      <c r="A75" s="86" t="s">
        <v>151</v>
      </c>
      <c r="B75" s="87" t="s">
        <v>221</v>
      </c>
      <c r="C75" s="74" t="s">
        <v>363</v>
      </c>
      <c r="D75" s="74" t="s">
        <v>363</v>
      </c>
      <c r="E75" s="74" t="s">
        <v>363</v>
      </c>
      <c r="F75" s="74" t="s">
        <v>363</v>
      </c>
      <c r="G75" s="74" t="s">
        <v>363</v>
      </c>
      <c r="H75" s="74" t="s">
        <v>363</v>
      </c>
    </row>
    <row r="76" spans="1:10" x14ac:dyDescent="0.25">
      <c r="A76" s="86" t="s">
        <v>152</v>
      </c>
      <c r="B76" s="88" t="s">
        <v>175</v>
      </c>
      <c r="C76" s="74" t="s">
        <v>363</v>
      </c>
      <c r="D76" s="74" t="s">
        <v>363</v>
      </c>
      <c r="E76" s="74" t="s">
        <v>363</v>
      </c>
      <c r="F76" s="74" t="s">
        <v>363</v>
      </c>
      <c r="G76" s="74" t="s">
        <v>363</v>
      </c>
      <c r="H76" s="74" t="s">
        <v>363</v>
      </c>
    </row>
    <row r="77" spans="1:10" x14ac:dyDescent="0.25">
      <c r="A77" s="86" t="s">
        <v>153</v>
      </c>
      <c r="B77" s="88" t="s">
        <v>176</v>
      </c>
      <c r="C77" s="74" t="s">
        <v>363</v>
      </c>
      <c r="D77" s="74" t="s">
        <v>363</v>
      </c>
      <c r="E77" s="74" t="s">
        <v>363</v>
      </c>
      <c r="F77" s="74" t="s">
        <v>363</v>
      </c>
      <c r="G77" s="74" t="s">
        <v>363</v>
      </c>
      <c r="H77" s="74" t="s">
        <v>363</v>
      </c>
    </row>
    <row r="78" spans="1:10" x14ac:dyDescent="0.25">
      <c r="A78" s="86" t="s">
        <v>154</v>
      </c>
      <c r="B78" s="88" t="s">
        <v>177</v>
      </c>
      <c r="C78" s="74" t="s">
        <v>363</v>
      </c>
      <c r="D78" s="74" t="s">
        <v>363</v>
      </c>
      <c r="E78" s="74" t="s">
        <v>363</v>
      </c>
      <c r="F78" s="74" t="s">
        <v>363</v>
      </c>
      <c r="G78" s="74" t="s">
        <v>363</v>
      </c>
      <c r="H78" s="74" t="s">
        <v>363</v>
      </c>
    </row>
    <row r="79" spans="1:10" x14ac:dyDescent="0.25">
      <c r="A79" s="86" t="s">
        <v>155</v>
      </c>
      <c r="B79" s="88" t="s">
        <v>178</v>
      </c>
      <c r="C79" s="74" t="s">
        <v>363</v>
      </c>
      <c r="D79" s="74" t="s">
        <v>363</v>
      </c>
      <c r="E79" s="74" t="s">
        <v>363</v>
      </c>
      <c r="F79" s="74" t="s">
        <v>363</v>
      </c>
      <c r="G79" s="74" t="s">
        <v>363</v>
      </c>
      <c r="H79" s="74" t="s">
        <v>363</v>
      </c>
    </row>
    <row r="80" spans="1:10" x14ac:dyDescent="0.25">
      <c r="A80" s="86" t="s">
        <v>156</v>
      </c>
      <c r="B80" s="88" t="s">
        <v>231</v>
      </c>
      <c r="C80" s="74" t="s">
        <v>363</v>
      </c>
      <c r="D80" s="74" t="s">
        <v>363</v>
      </c>
      <c r="E80" s="74" t="s">
        <v>363</v>
      </c>
      <c r="F80" s="74" t="s">
        <v>363</v>
      </c>
      <c r="G80" s="74" t="s">
        <v>363</v>
      </c>
      <c r="H80" s="74" t="s">
        <v>363</v>
      </c>
    </row>
    <row r="81" spans="1:40" x14ac:dyDescent="0.25">
      <c r="A81" s="86" t="s">
        <v>179</v>
      </c>
      <c r="B81" s="45" t="s">
        <v>232</v>
      </c>
      <c r="C81" s="74" t="s">
        <v>363</v>
      </c>
      <c r="D81" s="74" t="s">
        <v>363</v>
      </c>
      <c r="E81" s="74" t="s">
        <v>363</v>
      </c>
      <c r="F81" s="74" t="s">
        <v>363</v>
      </c>
      <c r="G81" s="74" t="s">
        <v>363</v>
      </c>
      <c r="H81" s="74" t="s">
        <v>363</v>
      </c>
    </row>
    <row r="82" spans="1:40" ht="33" customHeight="1" x14ac:dyDescent="0.25">
      <c r="A82" s="86" t="s">
        <v>211</v>
      </c>
      <c r="B82" s="46" t="s">
        <v>236</v>
      </c>
      <c r="C82" s="74" t="s">
        <v>363</v>
      </c>
      <c r="D82" s="74" t="s">
        <v>363</v>
      </c>
      <c r="E82" s="74" t="s">
        <v>363</v>
      </c>
      <c r="F82" s="74" t="s">
        <v>363</v>
      </c>
      <c r="G82" s="74" t="s">
        <v>363</v>
      </c>
      <c r="H82" s="74" t="s">
        <v>363</v>
      </c>
    </row>
    <row r="83" spans="1:40" ht="31.5" x14ac:dyDescent="0.25">
      <c r="A83" s="86" t="s">
        <v>180</v>
      </c>
      <c r="B83" s="45" t="s">
        <v>233</v>
      </c>
      <c r="C83" s="74" t="s">
        <v>363</v>
      </c>
      <c r="D83" s="74" t="s">
        <v>363</v>
      </c>
      <c r="E83" s="74" t="s">
        <v>363</v>
      </c>
      <c r="F83" s="74" t="s">
        <v>363</v>
      </c>
      <c r="G83" s="74" t="s">
        <v>363</v>
      </c>
      <c r="H83" s="74" t="s">
        <v>363</v>
      </c>
    </row>
    <row r="84" spans="1:40" ht="31.5" x14ac:dyDescent="0.25">
      <c r="A84" s="86" t="s">
        <v>212</v>
      </c>
      <c r="B84" s="46" t="s">
        <v>237</v>
      </c>
      <c r="C84" s="74" t="s">
        <v>363</v>
      </c>
      <c r="D84" s="74" t="s">
        <v>363</v>
      </c>
      <c r="E84" s="74" t="s">
        <v>363</v>
      </c>
      <c r="F84" s="74" t="s">
        <v>363</v>
      </c>
      <c r="G84" s="74" t="s">
        <v>363</v>
      </c>
      <c r="H84" s="74" t="s">
        <v>363</v>
      </c>
    </row>
    <row r="85" spans="1:40" x14ac:dyDescent="0.25">
      <c r="A85" s="86" t="s">
        <v>157</v>
      </c>
      <c r="B85" s="88" t="s">
        <v>181</v>
      </c>
      <c r="C85" s="74" t="s">
        <v>363</v>
      </c>
      <c r="D85" s="74" t="s">
        <v>363</v>
      </c>
      <c r="E85" s="74" t="s">
        <v>363</v>
      </c>
      <c r="F85" s="74" t="s">
        <v>363</v>
      </c>
      <c r="G85" s="74" t="s">
        <v>363</v>
      </c>
      <c r="H85" s="74" t="s">
        <v>363</v>
      </c>
    </row>
    <row r="86" spans="1:40" x14ac:dyDescent="0.25">
      <c r="A86" s="86" t="s">
        <v>158</v>
      </c>
      <c r="B86" s="88" t="s">
        <v>182</v>
      </c>
      <c r="C86" s="74" t="s">
        <v>363</v>
      </c>
      <c r="D86" s="74" t="s">
        <v>363</v>
      </c>
      <c r="E86" s="74" t="s">
        <v>363</v>
      </c>
      <c r="F86" s="74" t="s">
        <v>363</v>
      </c>
      <c r="G86" s="74" t="s">
        <v>363</v>
      </c>
      <c r="H86" s="74" t="s">
        <v>363</v>
      </c>
    </row>
    <row r="88" spans="1:40" ht="39" customHeight="1" x14ac:dyDescent="0.25">
      <c r="A88" s="205" t="s">
        <v>225</v>
      </c>
      <c r="B88" s="205"/>
      <c r="C88" s="205"/>
      <c r="D88" s="205"/>
      <c r="E88" s="205"/>
      <c r="F88" s="205"/>
      <c r="G88" s="205"/>
      <c r="H88" s="205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</row>
    <row r="89" spans="1:40" ht="37.5" customHeight="1" x14ac:dyDescent="0.25">
      <c r="A89" s="205" t="s">
        <v>224</v>
      </c>
      <c r="B89" s="205"/>
      <c r="C89" s="205"/>
      <c r="D89" s="205"/>
      <c r="E89" s="205"/>
      <c r="F89" s="205"/>
      <c r="G89" s="205"/>
      <c r="H89" s="205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</row>
    <row r="90" spans="1:40" ht="53.25" customHeight="1" x14ac:dyDescent="0.25">
      <c r="A90" s="206" t="s">
        <v>228</v>
      </c>
      <c r="B90" s="206"/>
      <c r="C90" s="206"/>
      <c r="D90" s="206"/>
      <c r="E90" s="206"/>
      <c r="F90" s="206"/>
      <c r="G90" s="206"/>
      <c r="H90" s="206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</row>
    <row r="91" spans="1:40" ht="48.75" customHeight="1" x14ac:dyDescent="0.25">
      <c r="A91" s="206" t="s">
        <v>229</v>
      </c>
      <c r="B91" s="206"/>
      <c r="C91" s="206"/>
      <c r="D91" s="206"/>
      <c r="E91" s="206"/>
      <c r="F91" s="206"/>
      <c r="G91" s="206"/>
      <c r="H91" s="206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</row>
    <row r="92" spans="1:40" ht="144" customHeight="1" x14ac:dyDescent="0.25">
      <c r="A92" s="207" t="s">
        <v>238</v>
      </c>
      <c r="B92" s="207"/>
      <c r="C92" s="207"/>
      <c r="D92" s="207"/>
      <c r="E92" s="207"/>
      <c r="F92" s="207"/>
      <c r="G92" s="207"/>
      <c r="H92" s="207"/>
      <c r="I92" s="94"/>
    </row>
    <row r="93" spans="1:40" ht="132" customHeight="1" x14ac:dyDescent="0.25">
      <c r="A93" s="208" t="s">
        <v>230</v>
      </c>
      <c r="B93" s="208"/>
      <c r="C93" s="208"/>
      <c r="D93" s="208"/>
      <c r="E93" s="208"/>
      <c r="F93" s="208"/>
      <c r="G93" s="208"/>
      <c r="H93" s="208"/>
    </row>
  </sheetData>
  <mergeCells count="19">
    <mergeCell ref="A92:H92"/>
    <mergeCell ref="A93:H93"/>
    <mergeCell ref="A88:H88"/>
    <mergeCell ref="A5:H5"/>
    <mergeCell ref="A6:H6"/>
    <mergeCell ref="A7:H7"/>
    <mergeCell ref="A8:H8"/>
    <mergeCell ref="A9:H9"/>
    <mergeCell ref="A10:H10"/>
    <mergeCell ref="A11:H11"/>
    <mergeCell ref="A12:H12"/>
    <mergeCell ref="A14:A15"/>
    <mergeCell ref="B14:B15"/>
    <mergeCell ref="A17:B17"/>
    <mergeCell ref="F2:H2"/>
    <mergeCell ref="G1:H1"/>
    <mergeCell ref="A89:H89"/>
    <mergeCell ref="A90:H90"/>
    <mergeCell ref="A91:H9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36" orientation="portrait" r:id="rId1"/>
  <headerFooter>
    <oddHeader>&amp;C&amp;P</oddHeader>
  </headerFooter>
  <rowBreaks count="1" manualBreakCount="1">
    <brk id="9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8"/>
  <sheetViews>
    <sheetView view="pageBreakPreview" zoomScale="50" zoomScaleNormal="70" zoomScaleSheetLayoutView="50" workbookViewId="0">
      <pane ySplit="11" topLeftCell="A12" activePane="bottomLeft" state="frozen"/>
      <selection pane="bottomLeft"/>
    </sheetView>
  </sheetViews>
  <sheetFormatPr defaultColWidth="9" defaultRowHeight="15.75" outlineLevelRow="1" x14ac:dyDescent="0.25"/>
  <cols>
    <col min="1" max="1" width="10.875" style="11" customWidth="1"/>
    <col min="2" max="2" width="42.875" style="11" customWidth="1"/>
    <col min="3" max="3" width="21.5" style="11" customWidth="1"/>
    <col min="4" max="4" width="15.5" style="11" customWidth="1"/>
    <col min="5" max="5" width="13" style="11" customWidth="1"/>
    <col min="6" max="6" width="17" style="11" customWidth="1"/>
    <col min="7" max="7" width="10.75" style="11" customWidth="1"/>
    <col min="8" max="8" width="9" style="11" customWidth="1"/>
    <col min="9" max="9" width="11.5" style="11" customWidth="1"/>
    <col min="10" max="10" width="8.75" style="11" customWidth="1"/>
    <col min="11" max="11" width="9.25" style="11" customWidth="1"/>
    <col min="12" max="12" width="11.75" style="11" customWidth="1"/>
    <col min="13" max="13" width="12.25" style="11" customWidth="1"/>
    <col min="14" max="14" width="16.625" style="11" customWidth="1"/>
    <col min="15" max="16" width="16.625" style="54" customWidth="1"/>
    <col min="17" max="17" width="16.625" style="11" customWidth="1"/>
    <col min="18" max="18" width="16.625" style="121" customWidth="1"/>
    <col min="19" max="19" width="16.5" style="11" customWidth="1"/>
    <col min="20" max="20" width="7.25" style="11" hidden="1" customWidth="1"/>
    <col min="21" max="21" width="9.875" style="11" customWidth="1"/>
    <col min="22" max="22" width="7.125" style="11" customWidth="1"/>
    <col min="23" max="23" width="6" style="1" customWidth="1"/>
    <col min="24" max="24" width="8.375" style="1" customWidth="1"/>
    <col min="25" max="25" width="5.625" style="1" customWidth="1"/>
    <col min="26" max="26" width="7.375" style="1" customWidth="1"/>
    <col min="27" max="27" width="10" style="1" customWidth="1"/>
    <col min="28" max="28" width="7.875" style="1" customWidth="1"/>
    <col min="29" max="29" width="6.75" style="1" customWidth="1"/>
    <col min="30" max="30" width="9" style="1" customWidth="1"/>
    <col min="31" max="31" width="6.125" style="1" customWidth="1"/>
    <col min="32" max="32" width="6.75" style="1" customWidth="1"/>
    <col min="33" max="33" width="9.375" style="1" customWidth="1"/>
    <col min="34" max="34" width="7.375" style="1" customWidth="1"/>
    <col min="35" max="41" width="7.25" style="1" customWidth="1"/>
    <col min="42" max="42" width="8.625" style="1" customWidth="1"/>
    <col min="43" max="43" width="6.125" style="1" customWidth="1"/>
    <col min="44" max="44" width="6.875" style="1" customWidth="1"/>
    <col min="45" max="45" width="9.625" style="1" customWidth="1"/>
    <col min="46" max="46" width="6.75" style="1" customWidth="1"/>
    <col min="47" max="47" width="7.75" style="1" customWidth="1"/>
    <col min="48" max="16384" width="9" style="1"/>
  </cols>
  <sheetData>
    <row r="1" spans="1:52" ht="18.75" x14ac:dyDescent="0.25">
      <c r="H1" s="121"/>
      <c r="I1" s="121"/>
      <c r="J1" s="121"/>
      <c r="K1" s="121"/>
      <c r="L1" s="121"/>
      <c r="M1" s="121"/>
      <c r="N1" s="121"/>
      <c r="O1" s="121"/>
      <c r="P1" s="121"/>
      <c r="Q1" s="161" t="s">
        <v>444</v>
      </c>
      <c r="R1" s="161"/>
      <c r="S1" s="161"/>
      <c r="T1" s="34" t="s">
        <v>443</v>
      </c>
      <c r="W1" s="2"/>
      <c r="X1" s="2"/>
      <c r="Y1" s="2"/>
      <c r="Z1" s="2"/>
      <c r="AA1" s="2"/>
    </row>
    <row r="2" spans="1:52" x14ac:dyDescent="0.25">
      <c r="H2" s="140" t="s">
        <v>452</v>
      </c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W2" s="2"/>
      <c r="X2" s="2"/>
      <c r="Y2" s="2"/>
      <c r="Z2" s="2"/>
      <c r="AA2" s="2"/>
    </row>
    <row r="3" spans="1:52" ht="18.75" x14ac:dyDescent="0.3">
      <c r="A3" s="162" t="s">
        <v>134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W3" s="11"/>
      <c r="X3" s="11"/>
      <c r="Y3" s="11"/>
      <c r="Z3" s="11"/>
      <c r="AA3" s="11"/>
    </row>
    <row r="4" spans="1:52" ht="18.75" x14ac:dyDescent="0.3">
      <c r="A4" s="162" t="s">
        <v>136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2" s="17" customFormat="1" ht="18.75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55"/>
      <c r="P5" s="55"/>
      <c r="Q5" s="26"/>
      <c r="R5" s="122"/>
      <c r="S5" s="2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52" ht="18.75" x14ac:dyDescent="0.25">
      <c r="A6" s="219" t="s">
        <v>497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36"/>
      <c r="U6" s="36"/>
      <c r="V6" s="36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</row>
    <row r="7" spans="1:52" x14ac:dyDescent="0.25">
      <c r="A7" s="144" t="s">
        <v>137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37"/>
      <c r="U7" s="37"/>
      <c r="V7" s="37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1:52" ht="15.75" customHeight="1" x14ac:dyDescent="0.2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72.75" customHeight="1" x14ac:dyDescent="0.25">
      <c r="A9" s="143" t="s">
        <v>63</v>
      </c>
      <c r="B9" s="143" t="s">
        <v>18</v>
      </c>
      <c r="C9" s="143" t="s">
        <v>0</v>
      </c>
      <c r="D9" s="146" t="s">
        <v>64</v>
      </c>
      <c r="E9" s="143" t="s">
        <v>65</v>
      </c>
      <c r="F9" s="143" t="s">
        <v>123</v>
      </c>
      <c r="G9" s="143" t="s">
        <v>88</v>
      </c>
      <c r="H9" s="143"/>
      <c r="I9" s="143"/>
      <c r="J9" s="143"/>
      <c r="K9" s="143"/>
      <c r="L9" s="148" t="s">
        <v>87</v>
      </c>
      <c r="M9" s="148"/>
      <c r="N9" s="143" t="s">
        <v>124</v>
      </c>
      <c r="O9" s="143"/>
      <c r="P9" s="143"/>
      <c r="Q9" s="143"/>
      <c r="R9" s="143"/>
      <c r="S9" s="143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119.45" customHeight="1" x14ac:dyDescent="0.25">
      <c r="A10" s="143"/>
      <c r="B10" s="143"/>
      <c r="C10" s="143"/>
      <c r="D10" s="146"/>
      <c r="E10" s="143"/>
      <c r="F10" s="143"/>
      <c r="G10" s="147" t="s">
        <v>10</v>
      </c>
      <c r="H10" s="148"/>
      <c r="I10" s="148"/>
      <c r="J10" s="148"/>
      <c r="K10" s="149"/>
      <c r="L10" s="147" t="s">
        <v>328</v>
      </c>
      <c r="M10" s="149"/>
      <c r="N10" s="27" t="s">
        <v>329</v>
      </c>
      <c r="O10" s="56" t="s">
        <v>330</v>
      </c>
      <c r="P10" s="56" t="s">
        <v>331</v>
      </c>
      <c r="Q10" s="27" t="s">
        <v>332</v>
      </c>
      <c r="R10" s="98" t="s">
        <v>333</v>
      </c>
      <c r="S10" s="143" t="s">
        <v>139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143.25" customHeight="1" x14ac:dyDescent="0.25">
      <c r="A11" s="143"/>
      <c r="B11" s="143"/>
      <c r="C11" s="143"/>
      <c r="D11" s="146"/>
      <c r="E11" s="25" t="s">
        <v>10</v>
      </c>
      <c r="F11" s="25" t="s">
        <v>121</v>
      </c>
      <c r="G11" s="23" t="s">
        <v>8</v>
      </c>
      <c r="H11" s="23" t="s">
        <v>16</v>
      </c>
      <c r="I11" s="23" t="s">
        <v>17</v>
      </c>
      <c r="J11" s="9" t="s">
        <v>55</v>
      </c>
      <c r="K11" s="9" t="s">
        <v>56</v>
      </c>
      <c r="L11" s="23" t="s">
        <v>7</v>
      </c>
      <c r="M11" s="23" t="s">
        <v>11</v>
      </c>
      <c r="N11" s="20" t="s">
        <v>128</v>
      </c>
      <c r="O11" s="59" t="s">
        <v>128</v>
      </c>
      <c r="P11" s="59" t="s">
        <v>128</v>
      </c>
      <c r="Q11" s="20" t="s">
        <v>128</v>
      </c>
      <c r="R11" s="120" t="s">
        <v>128</v>
      </c>
      <c r="S11" s="143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19.5" customHeight="1" x14ac:dyDescent="0.25">
      <c r="A12" s="20">
        <v>1</v>
      </c>
      <c r="B12" s="20">
        <v>2</v>
      </c>
      <c r="C12" s="20">
        <v>3</v>
      </c>
      <c r="D12" s="20">
        <v>4</v>
      </c>
      <c r="E12" s="20">
        <v>5</v>
      </c>
      <c r="F12" s="20">
        <v>6</v>
      </c>
      <c r="G12" s="20">
        <v>7</v>
      </c>
      <c r="H12" s="20">
        <v>8</v>
      </c>
      <c r="I12" s="20">
        <v>9</v>
      </c>
      <c r="J12" s="20">
        <v>10</v>
      </c>
      <c r="K12" s="20">
        <v>11</v>
      </c>
      <c r="L12" s="20">
        <v>12</v>
      </c>
      <c r="M12" s="20">
        <v>13</v>
      </c>
      <c r="N12" s="15" t="s">
        <v>201</v>
      </c>
      <c r="O12" s="15" t="s">
        <v>203</v>
      </c>
      <c r="P12" s="15" t="s">
        <v>202</v>
      </c>
      <c r="Q12" s="15" t="s">
        <v>334</v>
      </c>
      <c r="R12" s="15" t="s">
        <v>335</v>
      </c>
      <c r="S12" s="20">
        <v>15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s="278" customFormat="1" ht="31.5" x14ac:dyDescent="0.25">
      <c r="A13" s="272">
        <v>0</v>
      </c>
      <c r="B13" s="273" t="s">
        <v>465</v>
      </c>
      <c r="C13" s="274" t="s">
        <v>260</v>
      </c>
      <c r="D13" s="274" t="s">
        <v>466</v>
      </c>
      <c r="E13" s="274" t="s">
        <v>466</v>
      </c>
      <c r="F13" s="275">
        <v>0</v>
      </c>
      <c r="G13" s="276">
        <v>13.527408333333332</v>
      </c>
      <c r="H13" s="276">
        <v>0.7784903333333334</v>
      </c>
      <c r="I13" s="276">
        <v>10.535584666666665</v>
      </c>
      <c r="J13" s="276">
        <v>0</v>
      </c>
      <c r="K13" s="276">
        <v>2.2133333333333334</v>
      </c>
      <c r="L13" s="275">
        <v>0</v>
      </c>
      <c r="M13" s="276">
        <v>0</v>
      </c>
      <c r="N13" s="276">
        <v>4.7383333333333333</v>
      </c>
      <c r="O13" s="276">
        <v>10.906575</v>
      </c>
      <c r="P13" s="276">
        <v>7.956666666666667</v>
      </c>
      <c r="Q13" s="276">
        <v>8.1891666666666669</v>
      </c>
      <c r="R13" s="276">
        <v>8.4302916666666672</v>
      </c>
      <c r="S13" s="277">
        <f>SUM(N13:R13)</f>
        <v>40.221033333333338</v>
      </c>
    </row>
    <row r="14" spans="1:52" s="263" customFormat="1" x14ac:dyDescent="0.25">
      <c r="A14" s="258" t="s">
        <v>261</v>
      </c>
      <c r="B14" s="259" t="s">
        <v>262</v>
      </c>
      <c r="C14" s="260" t="s">
        <v>260</v>
      </c>
      <c r="D14" s="260" t="s">
        <v>466</v>
      </c>
      <c r="E14" s="260" t="s">
        <v>466</v>
      </c>
      <c r="F14" s="261" t="s">
        <v>466</v>
      </c>
      <c r="G14" s="261" t="s">
        <v>466</v>
      </c>
      <c r="H14" s="261" t="s">
        <v>466</v>
      </c>
      <c r="I14" s="261" t="s">
        <v>466</v>
      </c>
      <c r="J14" s="261" t="s">
        <v>466</v>
      </c>
      <c r="K14" s="261" t="s">
        <v>466</v>
      </c>
      <c r="L14" s="261" t="s">
        <v>466</v>
      </c>
      <c r="M14" s="261" t="s">
        <v>466</v>
      </c>
      <c r="N14" s="261" t="s">
        <v>466</v>
      </c>
      <c r="O14" s="261" t="s">
        <v>466</v>
      </c>
      <c r="P14" s="261" t="s">
        <v>466</v>
      </c>
      <c r="Q14" s="261" t="s">
        <v>466</v>
      </c>
      <c r="R14" s="261" t="s">
        <v>466</v>
      </c>
      <c r="S14" s="134">
        <f t="shared" ref="S13:S70" si="0">SUM(N14:R14)</f>
        <v>0</v>
      </c>
    </row>
    <row r="15" spans="1:52" s="263" customFormat="1" ht="31.5" x14ac:dyDescent="0.25">
      <c r="A15" s="258" t="s">
        <v>263</v>
      </c>
      <c r="B15" s="259" t="s">
        <v>264</v>
      </c>
      <c r="C15" s="260" t="s">
        <v>260</v>
      </c>
      <c r="D15" s="260" t="s">
        <v>466</v>
      </c>
      <c r="E15" s="260" t="s">
        <v>466</v>
      </c>
      <c r="F15" s="261">
        <v>0</v>
      </c>
      <c r="G15" s="261">
        <v>11.314074999999999</v>
      </c>
      <c r="H15" s="261">
        <v>0.7784903333333334</v>
      </c>
      <c r="I15" s="261">
        <v>10.535584666666665</v>
      </c>
      <c r="J15" s="261">
        <v>0</v>
      </c>
      <c r="K15" s="261">
        <v>0</v>
      </c>
      <c r="L15" s="261">
        <v>0</v>
      </c>
      <c r="M15" s="261">
        <v>0</v>
      </c>
      <c r="N15" s="261">
        <v>2.8891666666666667</v>
      </c>
      <c r="O15" s="261">
        <v>10.542408333333334</v>
      </c>
      <c r="P15" s="261">
        <v>6.5550000000000006</v>
      </c>
      <c r="Q15" s="261">
        <v>0</v>
      </c>
      <c r="R15" s="261">
        <v>0</v>
      </c>
      <c r="S15" s="134">
        <f t="shared" si="0"/>
        <v>19.986575000000002</v>
      </c>
    </row>
    <row r="16" spans="1:52" s="263" customFormat="1" ht="63" x14ac:dyDescent="0.25">
      <c r="A16" s="258" t="s">
        <v>265</v>
      </c>
      <c r="B16" s="259" t="s">
        <v>266</v>
      </c>
      <c r="C16" s="260" t="s">
        <v>260</v>
      </c>
      <c r="D16" s="260" t="s">
        <v>466</v>
      </c>
      <c r="E16" s="260" t="s">
        <v>466</v>
      </c>
      <c r="F16" s="261" t="s">
        <v>466</v>
      </c>
      <c r="G16" s="261" t="s">
        <v>466</v>
      </c>
      <c r="H16" s="261" t="s">
        <v>466</v>
      </c>
      <c r="I16" s="261" t="s">
        <v>466</v>
      </c>
      <c r="J16" s="261" t="s">
        <v>466</v>
      </c>
      <c r="K16" s="261" t="s">
        <v>466</v>
      </c>
      <c r="L16" s="261" t="s">
        <v>466</v>
      </c>
      <c r="M16" s="262" t="s">
        <v>466</v>
      </c>
      <c r="N16" s="261" t="s">
        <v>466</v>
      </c>
      <c r="O16" s="261" t="s">
        <v>466</v>
      </c>
      <c r="P16" s="261" t="s">
        <v>466</v>
      </c>
      <c r="Q16" s="261" t="s">
        <v>466</v>
      </c>
      <c r="R16" s="261" t="s">
        <v>466</v>
      </c>
      <c r="S16" s="134">
        <f t="shared" si="0"/>
        <v>0</v>
      </c>
    </row>
    <row r="17" spans="1:19" s="263" customFormat="1" ht="31.5" x14ac:dyDescent="0.25">
      <c r="A17" s="258" t="s">
        <v>267</v>
      </c>
      <c r="B17" s="259" t="s">
        <v>268</v>
      </c>
      <c r="C17" s="260" t="s">
        <v>260</v>
      </c>
      <c r="D17" s="260" t="s">
        <v>466</v>
      </c>
      <c r="E17" s="260" t="s">
        <v>466</v>
      </c>
      <c r="F17" s="261" t="s">
        <v>466</v>
      </c>
      <c r="G17" s="261" t="s">
        <v>466</v>
      </c>
      <c r="H17" s="261" t="s">
        <v>466</v>
      </c>
      <c r="I17" s="261" t="s">
        <v>466</v>
      </c>
      <c r="J17" s="261" t="s">
        <v>466</v>
      </c>
      <c r="K17" s="261" t="s">
        <v>466</v>
      </c>
      <c r="L17" s="261" t="s">
        <v>466</v>
      </c>
      <c r="M17" s="262" t="s">
        <v>466</v>
      </c>
      <c r="N17" s="261" t="s">
        <v>466</v>
      </c>
      <c r="O17" s="261" t="s">
        <v>466</v>
      </c>
      <c r="P17" s="261" t="s">
        <v>466</v>
      </c>
      <c r="Q17" s="261" t="s">
        <v>466</v>
      </c>
      <c r="R17" s="261" t="s">
        <v>466</v>
      </c>
      <c r="S17" s="134">
        <f t="shared" si="0"/>
        <v>0</v>
      </c>
    </row>
    <row r="18" spans="1:19" s="263" customFormat="1" ht="47.25" x14ac:dyDescent="0.25">
      <c r="A18" s="258" t="s">
        <v>269</v>
      </c>
      <c r="B18" s="259" t="s">
        <v>270</v>
      </c>
      <c r="C18" s="260" t="s">
        <v>260</v>
      </c>
      <c r="D18" s="260" t="s">
        <v>466</v>
      </c>
      <c r="E18" s="260" t="s">
        <v>466</v>
      </c>
      <c r="F18" s="261" t="s">
        <v>466</v>
      </c>
      <c r="G18" s="261" t="s">
        <v>466</v>
      </c>
      <c r="H18" s="261" t="s">
        <v>466</v>
      </c>
      <c r="I18" s="261" t="s">
        <v>466</v>
      </c>
      <c r="J18" s="261" t="s">
        <v>466</v>
      </c>
      <c r="K18" s="261" t="s">
        <v>466</v>
      </c>
      <c r="L18" s="261" t="s">
        <v>466</v>
      </c>
      <c r="M18" s="262" t="s">
        <v>466</v>
      </c>
      <c r="N18" s="261" t="s">
        <v>466</v>
      </c>
      <c r="O18" s="261" t="s">
        <v>466</v>
      </c>
      <c r="P18" s="261" t="s">
        <v>466</v>
      </c>
      <c r="Q18" s="261" t="s">
        <v>466</v>
      </c>
      <c r="R18" s="261" t="s">
        <v>466</v>
      </c>
      <c r="S18" s="134">
        <f t="shared" si="0"/>
        <v>0</v>
      </c>
    </row>
    <row r="19" spans="1:19" s="263" customFormat="1" ht="31.5" x14ac:dyDescent="0.25">
      <c r="A19" s="258" t="s">
        <v>271</v>
      </c>
      <c r="B19" s="259" t="s">
        <v>272</v>
      </c>
      <c r="C19" s="260" t="s">
        <v>260</v>
      </c>
      <c r="D19" s="260" t="s">
        <v>466</v>
      </c>
      <c r="E19" s="260" t="s">
        <v>466</v>
      </c>
      <c r="F19" s="261">
        <v>0</v>
      </c>
      <c r="G19" s="261">
        <v>2.2133333333333334</v>
      </c>
      <c r="H19" s="261">
        <v>0</v>
      </c>
      <c r="I19" s="261">
        <v>0</v>
      </c>
      <c r="J19" s="261">
        <v>0</v>
      </c>
      <c r="K19" s="261">
        <v>2.2133333333333334</v>
      </c>
      <c r="L19" s="261">
        <v>0</v>
      </c>
      <c r="M19" s="261">
        <v>0</v>
      </c>
      <c r="N19" s="261">
        <v>1.8491666666666668</v>
      </c>
      <c r="O19" s="261">
        <v>0.36416666666666669</v>
      </c>
      <c r="P19" s="261">
        <v>1.4016666666666668</v>
      </c>
      <c r="Q19" s="261">
        <v>8.1891666666666669</v>
      </c>
      <c r="R19" s="261">
        <v>8.4302916666666672</v>
      </c>
      <c r="S19" s="134">
        <f t="shared" si="0"/>
        <v>20.234458333333336</v>
      </c>
    </row>
    <row r="20" spans="1:19" s="278" customFormat="1" ht="28.5" customHeight="1" x14ac:dyDescent="0.25">
      <c r="A20" s="272" t="s">
        <v>273</v>
      </c>
      <c r="B20" s="279" t="s">
        <v>454</v>
      </c>
      <c r="C20" s="274" t="s">
        <v>260</v>
      </c>
      <c r="D20" s="274" t="s">
        <v>466</v>
      </c>
      <c r="E20" s="274" t="s">
        <v>466</v>
      </c>
      <c r="F20" s="275">
        <v>0</v>
      </c>
      <c r="G20" s="275">
        <v>13.527408333333332</v>
      </c>
      <c r="H20" s="275">
        <v>0.7784903333333334</v>
      </c>
      <c r="I20" s="275">
        <v>10.535584666666665</v>
      </c>
      <c r="J20" s="275">
        <v>0</v>
      </c>
      <c r="K20" s="275">
        <v>2.2133333333333334</v>
      </c>
      <c r="L20" s="275">
        <v>0</v>
      </c>
      <c r="M20" s="275">
        <v>0</v>
      </c>
      <c r="N20" s="275">
        <v>4.7383333333333333</v>
      </c>
      <c r="O20" s="275">
        <v>10.906575</v>
      </c>
      <c r="P20" s="275">
        <v>7.956666666666667</v>
      </c>
      <c r="Q20" s="275">
        <v>8.1891666666666669</v>
      </c>
      <c r="R20" s="275">
        <v>8.4302916666666672</v>
      </c>
      <c r="S20" s="277">
        <f t="shared" si="0"/>
        <v>40.221033333333338</v>
      </c>
    </row>
    <row r="21" spans="1:19" s="263" customFormat="1" ht="31.5" outlineLevel="1" x14ac:dyDescent="0.25">
      <c r="A21" s="260">
        <v>1.1000000000000001</v>
      </c>
      <c r="B21" s="259" t="s">
        <v>274</v>
      </c>
      <c r="C21" s="260" t="s">
        <v>260</v>
      </c>
      <c r="D21" s="260" t="s">
        <v>466</v>
      </c>
      <c r="E21" s="260" t="s">
        <v>466</v>
      </c>
      <c r="F21" s="261" t="s">
        <v>466</v>
      </c>
      <c r="G21" s="261" t="s">
        <v>466</v>
      </c>
      <c r="H21" s="261" t="s">
        <v>466</v>
      </c>
      <c r="I21" s="261" t="s">
        <v>466</v>
      </c>
      <c r="J21" s="261" t="s">
        <v>466</v>
      </c>
      <c r="K21" s="261" t="s">
        <v>466</v>
      </c>
      <c r="L21" s="261" t="s">
        <v>466</v>
      </c>
      <c r="M21" s="261" t="s">
        <v>466</v>
      </c>
      <c r="N21" s="261" t="s">
        <v>466</v>
      </c>
      <c r="O21" s="261" t="s">
        <v>466</v>
      </c>
      <c r="P21" s="261" t="s">
        <v>466</v>
      </c>
      <c r="Q21" s="261" t="s">
        <v>466</v>
      </c>
      <c r="R21" s="261" t="s">
        <v>466</v>
      </c>
      <c r="S21" s="134">
        <f t="shared" si="0"/>
        <v>0</v>
      </c>
    </row>
    <row r="22" spans="1:19" s="263" customFormat="1" ht="47.25" outlineLevel="1" x14ac:dyDescent="0.25">
      <c r="A22" s="265" t="s">
        <v>146</v>
      </c>
      <c r="B22" s="259" t="s">
        <v>275</v>
      </c>
      <c r="C22" s="260" t="s">
        <v>260</v>
      </c>
      <c r="D22" s="260" t="s">
        <v>466</v>
      </c>
      <c r="E22" s="260" t="s">
        <v>466</v>
      </c>
      <c r="F22" s="261" t="s">
        <v>466</v>
      </c>
      <c r="G22" s="261" t="s">
        <v>466</v>
      </c>
      <c r="H22" s="261" t="s">
        <v>466</v>
      </c>
      <c r="I22" s="261" t="s">
        <v>466</v>
      </c>
      <c r="J22" s="261" t="s">
        <v>466</v>
      </c>
      <c r="K22" s="261" t="s">
        <v>466</v>
      </c>
      <c r="L22" s="261" t="s">
        <v>466</v>
      </c>
      <c r="M22" s="261" t="s">
        <v>466</v>
      </c>
      <c r="N22" s="261" t="s">
        <v>466</v>
      </c>
      <c r="O22" s="261" t="s">
        <v>466</v>
      </c>
      <c r="P22" s="261" t="s">
        <v>466</v>
      </c>
      <c r="Q22" s="261" t="s">
        <v>466</v>
      </c>
      <c r="R22" s="261" t="s">
        <v>466</v>
      </c>
      <c r="S22" s="134">
        <f t="shared" si="0"/>
        <v>0</v>
      </c>
    </row>
    <row r="23" spans="1:19" s="263" customFormat="1" ht="78.75" outlineLevel="1" x14ac:dyDescent="0.25">
      <c r="A23" s="266" t="s">
        <v>161</v>
      </c>
      <c r="B23" s="259" t="s">
        <v>467</v>
      </c>
      <c r="C23" s="260" t="s">
        <v>260</v>
      </c>
      <c r="D23" s="260" t="s">
        <v>466</v>
      </c>
      <c r="E23" s="260" t="s">
        <v>466</v>
      </c>
      <c r="F23" s="261" t="s">
        <v>466</v>
      </c>
      <c r="G23" s="261" t="s">
        <v>466</v>
      </c>
      <c r="H23" s="261" t="s">
        <v>466</v>
      </c>
      <c r="I23" s="261" t="s">
        <v>466</v>
      </c>
      <c r="J23" s="261" t="s">
        <v>466</v>
      </c>
      <c r="K23" s="261" t="s">
        <v>466</v>
      </c>
      <c r="L23" s="261" t="s">
        <v>466</v>
      </c>
      <c r="M23" s="261" t="s">
        <v>466</v>
      </c>
      <c r="N23" s="261" t="s">
        <v>466</v>
      </c>
      <c r="O23" s="261" t="s">
        <v>466</v>
      </c>
      <c r="P23" s="261" t="s">
        <v>466</v>
      </c>
      <c r="Q23" s="261" t="s">
        <v>466</v>
      </c>
      <c r="R23" s="261" t="s">
        <v>466</v>
      </c>
      <c r="S23" s="134">
        <f t="shared" si="0"/>
        <v>0</v>
      </c>
    </row>
    <row r="24" spans="1:19" s="263" customFormat="1" ht="78.75" outlineLevel="1" x14ac:dyDescent="0.25">
      <c r="A24" s="266" t="s">
        <v>162</v>
      </c>
      <c r="B24" s="259" t="s">
        <v>468</v>
      </c>
      <c r="C24" s="260" t="s">
        <v>260</v>
      </c>
      <c r="D24" s="260" t="s">
        <v>466</v>
      </c>
      <c r="E24" s="260" t="s">
        <v>466</v>
      </c>
      <c r="F24" s="261" t="s">
        <v>466</v>
      </c>
      <c r="G24" s="261" t="s">
        <v>466</v>
      </c>
      <c r="H24" s="261" t="s">
        <v>466</v>
      </c>
      <c r="I24" s="261" t="s">
        <v>466</v>
      </c>
      <c r="J24" s="261" t="s">
        <v>466</v>
      </c>
      <c r="K24" s="261" t="s">
        <v>466</v>
      </c>
      <c r="L24" s="261" t="s">
        <v>466</v>
      </c>
      <c r="M24" s="261" t="s">
        <v>466</v>
      </c>
      <c r="N24" s="261" t="s">
        <v>466</v>
      </c>
      <c r="O24" s="261" t="s">
        <v>466</v>
      </c>
      <c r="P24" s="261" t="s">
        <v>466</v>
      </c>
      <c r="Q24" s="261" t="s">
        <v>466</v>
      </c>
      <c r="R24" s="261" t="s">
        <v>466</v>
      </c>
      <c r="S24" s="134">
        <f t="shared" si="0"/>
        <v>0</v>
      </c>
    </row>
    <row r="25" spans="1:19" s="263" customFormat="1" ht="63" outlineLevel="1" x14ac:dyDescent="0.25">
      <c r="A25" s="266" t="s">
        <v>276</v>
      </c>
      <c r="B25" s="259" t="s">
        <v>277</v>
      </c>
      <c r="C25" s="260" t="s">
        <v>260</v>
      </c>
      <c r="D25" s="260" t="s">
        <v>466</v>
      </c>
      <c r="E25" s="260" t="s">
        <v>466</v>
      </c>
      <c r="F25" s="261" t="s">
        <v>466</v>
      </c>
      <c r="G25" s="261" t="s">
        <v>466</v>
      </c>
      <c r="H25" s="261" t="s">
        <v>466</v>
      </c>
      <c r="I25" s="261" t="s">
        <v>466</v>
      </c>
      <c r="J25" s="261" t="s">
        <v>466</v>
      </c>
      <c r="K25" s="261" t="s">
        <v>466</v>
      </c>
      <c r="L25" s="261" t="s">
        <v>466</v>
      </c>
      <c r="M25" s="261" t="s">
        <v>466</v>
      </c>
      <c r="N25" s="261" t="s">
        <v>466</v>
      </c>
      <c r="O25" s="261" t="s">
        <v>466</v>
      </c>
      <c r="P25" s="261" t="s">
        <v>466</v>
      </c>
      <c r="Q25" s="261" t="s">
        <v>466</v>
      </c>
      <c r="R25" s="261" t="s">
        <v>466</v>
      </c>
      <c r="S25" s="134">
        <f t="shared" si="0"/>
        <v>0</v>
      </c>
    </row>
    <row r="26" spans="1:19" s="263" customFormat="1" ht="47.25" outlineLevel="1" x14ac:dyDescent="0.25">
      <c r="A26" s="265" t="s">
        <v>147</v>
      </c>
      <c r="B26" s="259" t="s">
        <v>278</v>
      </c>
      <c r="C26" s="260" t="s">
        <v>260</v>
      </c>
      <c r="D26" s="260" t="s">
        <v>466</v>
      </c>
      <c r="E26" s="260" t="s">
        <v>466</v>
      </c>
      <c r="F26" s="261" t="s">
        <v>466</v>
      </c>
      <c r="G26" s="261" t="s">
        <v>466</v>
      </c>
      <c r="H26" s="261" t="s">
        <v>466</v>
      </c>
      <c r="I26" s="261" t="s">
        <v>466</v>
      </c>
      <c r="J26" s="261" t="s">
        <v>466</v>
      </c>
      <c r="K26" s="261" t="s">
        <v>466</v>
      </c>
      <c r="L26" s="261" t="s">
        <v>466</v>
      </c>
      <c r="M26" s="261" t="s">
        <v>466</v>
      </c>
      <c r="N26" s="261" t="s">
        <v>466</v>
      </c>
      <c r="O26" s="261" t="s">
        <v>466</v>
      </c>
      <c r="P26" s="261" t="s">
        <v>466</v>
      </c>
      <c r="Q26" s="261" t="s">
        <v>466</v>
      </c>
      <c r="R26" s="261" t="s">
        <v>466</v>
      </c>
      <c r="S26" s="134">
        <f t="shared" si="0"/>
        <v>0</v>
      </c>
    </row>
    <row r="27" spans="1:19" s="263" customFormat="1" ht="78.75" outlineLevel="1" x14ac:dyDescent="0.25">
      <c r="A27" s="266" t="s">
        <v>279</v>
      </c>
      <c r="B27" s="259" t="s">
        <v>280</v>
      </c>
      <c r="C27" s="260" t="s">
        <v>260</v>
      </c>
      <c r="D27" s="260" t="s">
        <v>466</v>
      </c>
      <c r="E27" s="260" t="s">
        <v>466</v>
      </c>
      <c r="F27" s="261" t="s">
        <v>466</v>
      </c>
      <c r="G27" s="261" t="s">
        <v>466</v>
      </c>
      <c r="H27" s="261" t="s">
        <v>466</v>
      </c>
      <c r="I27" s="261" t="s">
        <v>466</v>
      </c>
      <c r="J27" s="261" t="s">
        <v>466</v>
      </c>
      <c r="K27" s="261" t="s">
        <v>466</v>
      </c>
      <c r="L27" s="261" t="s">
        <v>466</v>
      </c>
      <c r="M27" s="261" t="s">
        <v>466</v>
      </c>
      <c r="N27" s="261" t="s">
        <v>466</v>
      </c>
      <c r="O27" s="261" t="s">
        <v>466</v>
      </c>
      <c r="P27" s="261" t="s">
        <v>466</v>
      </c>
      <c r="Q27" s="261" t="s">
        <v>466</v>
      </c>
      <c r="R27" s="261" t="s">
        <v>466</v>
      </c>
      <c r="S27" s="134">
        <f t="shared" si="0"/>
        <v>0</v>
      </c>
    </row>
    <row r="28" spans="1:19" s="263" customFormat="1" ht="47.25" outlineLevel="1" x14ac:dyDescent="0.25">
      <c r="A28" s="266" t="s">
        <v>281</v>
      </c>
      <c r="B28" s="259" t="s">
        <v>282</v>
      </c>
      <c r="C28" s="260" t="s">
        <v>260</v>
      </c>
      <c r="D28" s="260" t="s">
        <v>466</v>
      </c>
      <c r="E28" s="260" t="s">
        <v>466</v>
      </c>
      <c r="F28" s="261" t="s">
        <v>466</v>
      </c>
      <c r="G28" s="261" t="s">
        <v>466</v>
      </c>
      <c r="H28" s="261" t="s">
        <v>466</v>
      </c>
      <c r="I28" s="261" t="s">
        <v>466</v>
      </c>
      <c r="J28" s="261" t="s">
        <v>466</v>
      </c>
      <c r="K28" s="261" t="s">
        <v>466</v>
      </c>
      <c r="L28" s="261" t="s">
        <v>466</v>
      </c>
      <c r="M28" s="261" t="s">
        <v>466</v>
      </c>
      <c r="N28" s="261" t="s">
        <v>466</v>
      </c>
      <c r="O28" s="261" t="s">
        <v>466</v>
      </c>
      <c r="P28" s="261" t="s">
        <v>466</v>
      </c>
      <c r="Q28" s="261" t="s">
        <v>466</v>
      </c>
      <c r="R28" s="261" t="s">
        <v>466</v>
      </c>
      <c r="S28" s="134">
        <f t="shared" si="0"/>
        <v>0</v>
      </c>
    </row>
    <row r="29" spans="1:19" s="263" customFormat="1" ht="63" outlineLevel="1" x14ac:dyDescent="0.25">
      <c r="A29" s="265" t="s">
        <v>148</v>
      </c>
      <c r="B29" s="259" t="s">
        <v>283</v>
      </c>
      <c r="C29" s="260" t="s">
        <v>260</v>
      </c>
      <c r="D29" s="260" t="s">
        <v>466</v>
      </c>
      <c r="E29" s="260" t="s">
        <v>466</v>
      </c>
      <c r="F29" s="261" t="s">
        <v>466</v>
      </c>
      <c r="G29" s="261" t="s">
        <v>466</v>
      </c>
      <c r="H29" s="261" t="s">
        <v>466</v>
      </c>
      <c r="I29" s="261" t="s">
        <v>466</v>
      </c>
      <c r="J29" s="261" t="s">
        <v>466</v>
      </c>
      <c r="K29" s="261" t="s">
        <v>466</v>
      </c>
      <c r="L29" s="261" t="s">
        <v>466</v>
      </c>
      <c r="M29" s="261" t="s">
        <v>466</v>
      </c>
      <c r="N29" s="261" t="s">
        <v>466</v>
      </c>
      <c r="O29" s="261" t="s">
        <v>466</v>
      </c>
      <c r="P29" s="261" t="s">
        <v>466</v>
      </c>
      <c r="Q29" s="261" t="s">
        <v>466</v>
      </c>
      <c r="R29" s="261" t="s">
        <v>466</v>
      </c>
      <c r="S29" s="134">
        <f t="shared" si="0"/>
        <v>0</v>
      </c>
    </row>
    <row r="30" spans="1:19" s="263" customFormat="1" ht="94.5" outlineLevel="1" x14ac:dyDescent="0.25">
      <c r="A30" s="265" t="s">
        <v>149</v>
      </c>
      <c r="B30" s="259" t="s">
        <v>284</v>
      </c>
      <c r="C30" s="260" t="s">
        <v>260</v>
      </c>
      <c r="D30" s="260" t="s">
        <v>466</v>
      </c>
      <c r="E30" s="260" t="s">
        <v>466</v>
      </c>
      <c r="F30" s="261" t="s">
        <v>466</v>
      </c>
      <c r="G30" s="261" t="s">
        <v>466</v>
      </c>
      <c r="H30" s="261" t="s">
        <v>466</v>
      </c>
      <c r="I30" s="261" t="s">
        <v>466</v>
      </c>
      <c r="J30" s="261" t="s">
        <v>466</v>
      </c>
      <c r="K30" s="261" t="s">
        <v>466</v>
      </c>
      <c r="L30" s="261" t="s">
        <v>466</v>
      </c>
      <c r="M30" s="261" t="s">
        <v>466</v>
      </c>
      <c r="N30" s="261" t="s">
        <v>466</v>
      </c>
      <c r="O30" s="261" t="s">
        <v>466</v>
      </c>
      <c r="P30" s="261" t="s">
        <v>466</v>
      </c>
      <c r="Q30" s="261" t="s">
        <v>466</v>
      </c>
      <c r="R30" s="261" t="s">
        <v>466</v>
      </c>
      <c r="S30" s="134">
        <f t="shared" si="0"/>
        <v>0</v>
      </c>
    </row>
    <row r="31" spans="1:19" s="263" customFormat="1" ht="78.75" outlineLevel="1" x14ac:dyDescent="0.25">
      <c r="A31" s="260" t="s">
        <v>285</v>
      </c>
      <c r="B31" s="259" t="s">
        <v>286</v>
      </c>
      <c r="C31" s="260" t="s">
        <v>260</v>
      </c>
      <c r="D31" s="260" t="s">
        <v>466</v>
      </c>
      <c r="E31" s="260" t="s">
        <v>466</v>
      </c>
      <c r="F31" s="261" t="s">
        <v>466</v>
      </c>
      <c r="G31" s="261" t="s">
        <v>466</v>
      </c>
      <c r="H31" s="261" t="s">
        <v>466</v>
      </c>
      <c r="I31" s="261" t="s">
        <v>466</v>
      </c>
      <c r="J31" s="261" t="s">
        <v>466</v>
      </c>
      <c r="K31" s="261" t="s">
        <v>466</v>
      </c>
      <c r="L31" s="261" t="s">
        <v>466</v>
      </c>
      <c r="M31" s="261" t="s">
        <v>466</v>
      </c>
      <c r="N31" s="261" t="s">
        <v>466</v>
      </c>
      <c r="O31" s="261" t="s">
        <v>466</v>
      </c>
      <c r="P31" s="261" t="s">
        <v>466</v>
      </c>
      <c r="Q31" s="261" t="s">
        <v>466</v>
      </c>
      <c r="R31" s="261" t="s">
        <v>466</v>
      </c>
      <c r="S31" s="134">
        <f t="shared" si="0"/>
        <v>0</v>
      </c>
    </row>
    <row r="32" spans="1:19" s="263" customFormat="1" ht="78.75" outlineLevel="1" x14ac:dyDescent="0.25">
      <c r="A32" s="260" t="s">
        <v>287</v>
      </c>
      <c r="B32" s="267" t="s">
        <v>288</v>
      </c>
      <c r="C32" s="268" t="s">
        <v>260</v>
      </c>
      <c r="D32" s="260" t="s">
        <v>466</v>
      </c>
      <c r="E32" s="260" t="s">
        <v>466</v>
      </c>
      <c r="F32" s="261" t="s">
        <v>466</v>
      </c>
      <c r="G32" s="261" t="s">
        <v>466</v>
      </c>
      <c r="H32" s="261" t="s">
        <v>466</v>
      </c>
      <c r="I32" s="261" t="s">
        <v>466</v>
      </c>
      <c r="J32" s="261" t="s">
        <v>466</v>
      </c>
      <c r="K32" s="261" t="s">
        <v>466</v>
      </c>
      <c r="L32" s="261" t="s">
        <v>466</v>
      </c>
      <c r="M32" s="261" t="s">
        <v>466</v>
      </c>
      <c r="N32" s="261" t="s">
        <v>466</v>
      </c>
      <c r="O32" s="261" t="s">
        <v>466</v>
      </c>
      <c r="P32" s="261" t="s">
        <v>466</v>
      </c>
      <c r="Q32" s="261" t="s">
        <v>466</v>
      </c>
      <c r="R32" s="261" t="s">
        <v>466</v>
      </c>
      <c r="S32" s="134">
        <f t="shared" si="0"/>
        <v>0</v>
      </c>
    </row>
    <row r="33" spans="1:19" s="278" customFormat="1" ht="47.25" x14ac:dyDescent="0.25">
      <c r="A33" s="274">
        <v>1.2</v>
      </c>
      <c r="B33" s="273" t="s">
        <v>289</v>
      </c>
      <c r="C33" s="274" t="s">
        <v>260</v>
      </c>
      <c r="D33" s="274" t="s">
        <v>466</v>
      </c>
      <c r="E33" s="274" t="s">
        <v>466</v>
      </c>
      <c r="F33" s="275">
        <v>0</v>
      </c>
      <c r="G33" s="275">
        <v>11.314074999999999</v>
      </c>
      <c r="H33" s="275">
        <v>0.7784903333333334</v>
      </c>
      <c r="I33" s="275">
        <v>10.535584666666665</v>
      </c>
      <c r="J33" s="275">
        <v>0</v>
      </c>
      <c r="K33" s="275">
        <v>0</v>
      </c>
      <c r="L33" s="275">
        <v>0</v>
      </c>
      <c r="M33" s="275">
        <v>0</v>
      </c>
      <c r="N33" s="275">
        <v>2.8891666666666667</v>
      </c>
      <c r="O33" s="275">
        <v>10.542408333333334</v>
      </c>
      <c r="P33" s="275">
        <v>6.5550000000000006</v>
      </c>
      <c r="Q33" s="275">
        <v>0</v>
      </c>
      <c r="R33" s="275">
        <v>0</v>
      </c>
      <c r="S33" s="277">
        <f t="shared" si="0"/>
        <v>19.986575000000002</v>
      </c>
    </row>
    <row r="34" spans="1:19" s="278" customFormat="1" ht="78.75" x14ac:dyDescent="0.25">
      <c r="A34" s="280" t="s">
        <v>163</v>
      </c>
      <c r="B34" s="273" t="s">
        <v>290</v>
      </c>
      <c r="C34" s="274" t="s">
        <v>260</v>
      </c>
      <c r="D34" s="274" t="s">
        <v>466</v>
      </c>
      <c r="E34" s="274" t="s">
        <v>466</v>
      </c>
      <c r="F34" s="275">
        <v>0</v>
      </c>
      <c r="G34" s="275">
        <v>7.3720374999999994</v>
      </c>
      <c r="H34" s="275">
        <v>0.53460279166666669</v>
      </c>
      <c r="I34" s="275">
        <v>6.8374347083333324</v>
      </c>
      <c r="J34" s="275">
        <v>0</v>
      </c>
      <c r="K34" s="275">
        <v>0</v>
      </c>
      <c r="L34" s="275">
        <v>0</v>
      </c>
      <c r="M34" s="275">
        <v>0</v>
      </c>
      <c r="N34" s="275">
        <v>2.8891666666666667</v>
      </c>
      <c r="O34" s="275">
        <v>4.4828708333333331</v>
      </c>
      <c r="P34" s="275">
        <v>0</v>
      </c>
      <c r="Q34" s="275">
        <v>0</v>
      </c>
      <c r="R34" s="275">
        <v>0</v>
      </c>
      <c r="S34" s="277">
        <f t="shared" si="0"/>
        <v>7.3720374999999994</v>
      </c>
    </row>
    <row r="35" spans="1:19" s="278" customFormat="1" ht="45" customHeight="1" x14ac:dyDescent="0.25">
      <c r="A35" s="274" t="s">
        <v>164</v>
      </c>
      <c r="B35" s="273" t="s">
        <v>291</v>
      </c>
      <c r="C35" s="274" t="s">
        <v>260</v>
      </c>
      <c r="D35" s="274" t="s">
        <v>466</v>
      </c>
      <c r="E35" s="274" t="s">
        <v>466</v>
      </c>
      <c r="F35" s="275">
        <v>0</v>
      </c>
      <c r="G35" s="275">
        <v>7.3720374999999994</v>
      </c>
      <c r="H35" s="275">
        <v>0.53460279166666669</v>
      </c>
      <c r="I35" s="275">
        <v>6.8374347083333324</v>
      </c>
      <c r="J35" s="275">
        <v>0</v>
      </c>
      <c r="K35" s="275">
        <v>0</v>
      </c>
      <c r="L35" s="275">
        <v>0</v>
      </c>
      <c r="M35" s="275">
        <v>0</v>
      </c>
      <c r="N35" s="275">
        <v>2.8891666666666667</v>
      </c>
      <c r="O35" s="275">
        <v>4.4828708333333331</v>
      </c>
      <c r="P35" s="275">
        <v>0</v>
      </c>
      <c r="Q35" s="275">
        <v>0</v>
      </c>
      <c r="R35" s="275">
        <v>0</v>
      </c>
      <c r="S35" s="277">
        <f t="shared" si="0"/>
        <v>7.3720374999999994</v>
      </c>
    </row>
    <row r="36" spans="1:19" s="263" customFormat="1" ht="40.5" customHeight="1" x14ac:dyDescent="0.25">
      <c r="A36" s="258" t="s">
        <v>164</v>
      </c>
      <c r="B36" s="267" t="s">
        <v>469</v>
      </c>
      <c r="C36" s="268" t="s">
        <v>470</v>
      </c>
      <c r="D36" s="260">
        <v>2025</v>
      </c>
      <c r="E36" s="260">
        <v>2026</v>
      </c>
      <c r="F36" s="261">
        <v>0</v>
      </c>
      <c r="G36" s="261">
        <v>7.3720374999999994</v>
      </c>
      <c r="H36" s="261">
        <v>0.53460279166666669</v>
      </c>
      <c r="I36" s="261">
        <v>6.8374347083333324</v>
      </c>
      <c r="J36" s="261">
        <v>0</v>
      </c>
      <c r="K36" s="261">
        <v>0</v>
      </c>
      <c r="L36" s="261" t="s">
        <v>466</v>
      </c>
      <c r="M36" s="261" t="s">
        <v>466</v>
      </c>
      <c r="N36" s="261">
        <v>2.8891666666666667</v>
      </c>
      <c r="O36" s="261">
        <v>4.4828708333333331</v>
      </c>
      <c r="P36" s="261">
        <v>0</v>
      </c>
      <c r="Q36" s="261">
        <v>0</v>
      </c>
      <c r="R36" s="261">
        <v>0</v>
      </c>
      <c r="S36" s="134">
        <f t="shared" si="0"/>
        <v>7.3720374999999994</v>
      </c>
    </row>
    <row r="37" spans="1:19" s="263" customFormat="1" ht="47.25" outlineLevel="1" x14ac:dyDescent="0.25">
      <c r="A37" s="258" t="s">
        <v>296</v>
      </c>
      <c r="B37" s="267" t="s">
        <v>297</v>
      </c>
      <c r="C37" s="268" t="s">
        <v>260</v>
      </c>
      <c r="D37" s="260" t="s">
        <v>466</v>
      </c>
      <c r="E37" s="260" t="s">
        <v>466</v>
      </c>
      <c r="F37" s="261" t="s">
        <v>466</v>
      </c>
      <c r="G37" s="261" t="s">
        <v>466</v>
      </c>
      <c r="H37" s="261" t="s">
        <v>466</v>
      </c>
      <c r="I37" s="261" t="s">
        <v>466</v>
      </c>
      <c r="J37" s="261" t="s">
        <v>466</v>
      </c>
      <c r="K37" s="261" t="s">
        <v>466</v>
      </c>
      <c r="L37" s="261" t="s">
        <v>466</v>
      </c>
      <c r="M37" s="261" t="s">
        <v>466</v>
      </c>
      <c r="N37" s="261" t="s">
        <v>466</v>
      </c>
      <c r="O37" s="261" t="s">
        <v>466</v>
      </c>
      <c r="P37" s="261" t="s">
        <v>466</v>
      </c>
      <c r="Q37" s="261" t="s">
        <v>466</v>
      </c>
      <c r="R37" s="261" t="s">
        <v>466</v>
      </c>
      <c r="S37" s="134">
        <f t="shared" si="0"/>
        <v>0</v>
      </c>
    </row>
    <row r="38" spans="1:19" s="263" customFormat="1" ht="63" outlineLevel="1" x14ac:dyDescent="0.25">
      <c r="A38" s="258" t="s">
        <v>165</v>
      </c>
      <c r="B38" s="267" t="s">
        <v>292</v>
      </c>
      <c r="C38" s="268" t="s">
        <v>260</v>
      </c>
      <c r="D38" s="260" t="s">
        <v>466</v>
      </c>
      <c r="E38" s="260" t="s">
        <v>466</v>
      </c>
      <c r="F38" s="261" t="s">
        <v>466</v>
      </c>
      <c r="G38" s="261" t="s">
        <v>466</v>
      </c>
      <c r="H38" s="261" t="s">
        <v>466</v>
      </c>
      <c r="I38" s="261" t="s">
        <v>466</v>
      </c>
      <c r="J38" s="261" t="s">
        <v>466</v>
      </c>
      <c r="K38" s="261" t="s">
        <v>466</v>
      </c>
      <c r="L38" s="261" t="s">
        <v>466</v>
      </c>
      <c r="M38" s="261" t="s">
        <v>466</v>
      </c>
      <c r="N38" s="261" t="s">
        <v>466</v>
      </c>
      <c r="O38" s="261" t="s">
        <v>466</v>
      </c>
      <c r="P38" s="261" t="s">
        <v>466</v>
      </c>
      <c r="Q38" s="261" t="s">
        <v>466</v>
      </c>
      <c r="R38" s="261" t="s">
        <v>466</v>
      </c>
      <c r="S38" s="134">
        <f t="shared" si="0"/>
        <v>0</v>
      </c>
    </row>
    <row r="39" spans="1:19" s="263" customFormat="1" ht="47.25" outlineLevel="1" x14ac:dyDescent="0.25">
      <c r="A39" s="258" t="s">
        <v>166</v>
      </c>
      <c r="B39" s="259" t="s">
        <v>293</v>
      </c>
      <c r="C39" s="260" t="s">
        <v>260</v>
      </c>
      <c r="D39" s="260" t="s">
        <v>466</v>
      </c>
      <c r="E39" s="260" t="s">
        <v>466</v>
      </c>
      <c r="F39" s="261" t="s">
        <v>466</v>
      </c>
      <c r="G39" s="261" t="s">
        <v>466</v>
      </c>
      <c r="H39" s="261" t="s">
        <v>466</v>
      </c>
      <c r="I39" s="261" t="s">
        <v>466</v>
      </c>
      <c r="J39" s="261" t="s">
        <v>466</v>
      </c>
      <c r="K39" s="261" t="s">
        <v>466</v>
      </c>
      <c r="L39" s="261" t="s">
        <v>466</v>
      </c>
      <c r="M39" s="261" t="s">
        <v>466</v>
      </c>
      <c r="N39" s="261" t="s">
        <v>466</v>
      </c>
      <c r="O39" s="261" t="s">
        <v>466</v>
      </c>
      <c r="P39" s="261" t="s">
        <v>466</v>
      </c>
      <c r="Q39" s="261" t="s">
        <v>466</v>
      </c>
      <c r="R39" s="261" t="s">
        <v>466</v>
      </c>
      <c r="S39" s="134">
        <f t="shared" si="0"/>
        <v>0</v>
      </c>
    </row>
    <row r="40" spans="1:19" s="263" customFormat="1" ht="31.5" outlineLevel="1" x14ac:dyDescent="0.25">
      <c r="A40" s="258" t="s">
        <v>294</v>
      </c>
      <c r="B40" s="259" t="s">
        <v>295</v>
      </c>
      <c r="C40" s="260" t="s">
        <v>260</v>
      </c>
      <c r="D40" s="260" t="s">
        <v>466</v>
      </c>
      <c r="E40" s="260" t="s">
        <v>466</v>
      </c>
      <c r="F40" s="261" t="s">
        <v>466</v>
      </c>
      <c r="G40" s="261" t="s">
        <v>466</v>
      </c>
      <c r="H40" s="261" t="s">
        <v>466</v>
      </c>
      <c r="I40" s="261" t="s">
        <v>466</v>
      </c>
      <c r="J40" s="261" t="s">
        <v>466</v>
      </c>
      <c r="K40" s="261" t="s">
        <v>466</v>
      </c>
      <c r="L40" s="261" t="s">
        <v>466</v>
      </c>
      <c r="M40" s="261" t="s">
        <v>466</v>
      </c>
      <c r="N40" s="261" t="s">
        <v>466</v>
      </c>
      <c r="O40" s="261" t="s">
        <v>466</v>
      </c>
      <c r="P40" s="261" t="s">
        <v>466</v>
      </c>
      <c r="Q40" s="261" t="s">
        <v>466</v>
      </c>
      <c r="R40" s="261" t="s">
        <v>466</v>
      </c>
      <c r="S40" s="134">
        <f t="shared" si="0"/>
        <v>0</v>
      </c>
    </row>
    <row r="41" spans="1:19" s="263" customFormat="1" ht="47.25" outlineLevel="1" x14ac:dyDescent="0.25">
      <c r="A41" s="258" t="s">
        <v>296</v>
      </c>
      <c r="B41" s="267" t="s">
        <v>297</v>
      </c>
      <c r="C41" s="268" t="s">
        <v>260</v>
      </c>
      <c r="D41" s="260" t="s">
        <v>466</v>
      </c>
      <c r="E41" s="260" t="s">
        <v>466</v>
      </c>
      <c r="F41" s="261" t="s">
        <v>466</v>
      </c>
      <c r="G41" s="261" t="s">
        <v>466</v>
      </c>
      <c r="H41" s="261" t="s">
        <v>466</v>
      </c>
      <c r="I41" s="261" t="s">
        <v>466</v>
      </c>
      <c r="J41" s="261" t="s">
        <v>466</v>
      </c>
      <c r="K41" s="261" t="s">
        <v>466</v>
      </c>
      <c r="L41" s="261" t="s">
        <v>466</v>
      </c>
      <c r="M41" s="261" t="s">
        <v>466</v>
      </c>
      <c r="N41" s="261" t="s">
        <v>466</v>
      </c>
      <c r="O41" s="261" t="s">
        <v>466</v>
      </c>
      <c r="P41" s="261" t="s">
        <v>466</v>
      </c>
      <c r="Q41" s="261" t="s">
        <v>466</v>
      </c>
      <c r="R41" s="261" t="s">
        <v>466</v>
      </c>
      <c r="S41" s="134">
        <f t="shared" si="0"/>
        <v>0</v>
      </c>
    </row>
    <row r="42" spans="1:19" s="263" customFormat="1" ht="47.25" outlineLevel="1" x14ac:dyDescent="0.25">
      <c r="A42" s="258" t="s">
        <v>168</v>
      </c>
      <c r="B42" s="267" t="s">
        <v>298</v>
      </c>
      <c r="C42" s="268" t="s">
        <v>260</v>
      </c>
      <c r="D42" s="260" t="s">
        <v>466</v>
      </c>
      <c r="E42" s="260" t="s">
        <v>466</v>
      </c>
      <c r="F42" s="261" t="s">
        <v>466</v>
      </c>
      <c r="G42" s="261" t="s">
        <v>466</v>
      </c>
      <c r="H42" s="261" t="s">
        <v>466</v>
      </c>
      <c r="I42" s="261" t="s">
        <v>466</v>
      </c>
      <c r="J42" s="261" t="s">
        <v>466</v>
      </c>
      <c r="K42" s="261" t="s">
        <v>466</v>
      </c>
      <c r="L42" s="261" t="s">
        <v>466</v>
      </c>
      <c r="M42" s="261" t="s">
        <v>466</v>
      </c>
      <c r="N42" s="261" t="s">
        <v>466</v>
      </c>
      <c r="O42" s="261" t="s">
        <v>466</v>
      </c>
      <c r="P42" s="261" t="s">
        <v>466</v>
      </c>
      <c r="Q42" s="261" t="s">
        <v>466</v>
      </c>
      <c r="R42" s="261" t="s">
        <v>466</v>
      </c>
      <c r="S42" s="134">
        <f t="shared" si="0"/>
        <v>0</v>
      </c>
    </row>
    <row r="43" spans="1:19" s="263" customFormat="1" ht="47.25" outlineLevel="1" x14ac:dyDescent="0.25">
      <c r="A43" s="258" t="s">
        <v>169</v>
      </c>
      <c r="B43" s="267" t="s">
        <v>299</v>
      </c>
      <c r="C43" s="268" t="s">
        <v>260</v>
      </c>
      <c r="D43" s="260" t="s">
        <v>466</v>
      </c>
      <c r="E43" s="260" t="s">
        <v>466</v>
      </c>
      <c r="F43" s="261" t="s">
        <v>466</v>
      </c>
      <c r="G43" s="261" t="s">
        <v>466</v>
      </c>
      <c r="H43" s="261" t="s">
        <v>466</v>
      </c>
      <c r="I43" s="261" t="s">
        <v>466</v>
      </c>
      <c r="J43" s="261" t="s">
        <v>466</v>
      </c>
      <c r="K43" s="261" t="s">
        <v>466</v>
      </c>
      <c r="L43" s="261" t="s">
        <v>466</v>
      </c>
      <c r="M43" s="261" t="s">
        <v>466</v>
      </c>
      <c r="N43" s="261" t="s">
        <v>466</v>
      </c>
      <c r="O43" s="261" t="s">
        <v>466</v>
      </c>
      <c r="P43" s="261" t="s">
        <v>466</v>
      </c>
      <c r="Q43" s="261" t="s">
        <v>466</v>
      </c>
      <c r="R43" s="261" t="s">
        <v>466</v>
      </c>
      <c r="S43" s="134">
        <f t="shared" si="0"/>
        <v>0</v>
      </c>
    </row>
    <row r="44" spans="1:19" s="263" customFormat="1" ht="47.25" outlineLevel="1" x14ac:dyDescent="0.25">
      <c r="A44" s="258" t="s">
        <v>170</v>
      </c>
      <c r="B44" s="267" t="s">
        <v>300</v>
      </c>
      <c r="C44" s="268" t="s">
        <v>260</v>
      </c>
      <c r="D44" s="260" t="s">
        <v>466</v>
      </c>
      <c r="E44" s="260" t="s">
        <v>466</v>
      </c>
      <c r="F44" s="261" t="s">
        <v>466</v>
      </c>
      <c r="G44" s="261" t="s">
        <v>466</v>
      </c>
      <c r="H44" s="261" t="s">
        <v>466</v>
      </c>
      <c r="I44" s="261" t="s">
        <v>466</v>
      </c>
      <c r="J44" s="261" t="s">
        <v>466</v>
      </c>
      <c r="K44" s="261" t="s">
        <v>466</v>
      </c>
      <c r="L44" s="261" t="s">
        <v>466</v>
      </c>
      <c r="M44" s="261" t="s">
        <v>466</v>
      </c>
      <c r="N44" s="261" t="s">
        <v>466</v>
      </c>
      <c r="O44" s="261" t="s">
        <v>466</v>
      </c>
      <c r="P44" s="261" t="s">
        <v>466</v>
      </c>
      <c r="Q44" s="261" t="s">
        <v>466</v>
      </c>
      <c r="R44" s="261" t="s">
        <v>466</v>
      </c>
      <c r="S44" s="134">
        <f t="shared" si="0"/>
        <v>0</v>
      </c>
    </row>
    <row r="45" spans="1:19" s="263" customFormat="1" ht="31.5" outlineLevel="1" x14ac:dyDescent="0.25">
      <c r="A45" s="258" t="s">
        <v>301</v>
      </c>
      <c r="B45" s="267" t="s">
        <v>302</v>
      </c>
      <c r="C45" s="268" t="s">
        <v>260</v>
      </c>
      <c r="D45" s="260" t="s">
        <v>466</v>
      </c>
      <c r="E45" s="260" t="s">
        <v>466</v>
      </c>
      <c r="F45" s="261" t="s">
        <v>466</v>
      </c>
      <c r="G45" s="261" t="s">
        <v>466</v>
      </c>
      <c r="H45" s="261" t="s">
        <v>466</v>
      </c>
      <c r="I45" s="261" t="s">
        <v>466</v>
      </c>
      <c r="J45" s="261" t="s">
        <v>466</v>
      </c>
      <c r="K45" s="261" t="s">
        <v>466</v>
      </c>
      <c r="L45" s="261" t="s">
        <v>466</v>
      </c>
      <c r="M45" s="261" t="s">
        <v>466</v>
      </c>
      <c r="N45" s="261" t="s">
        <v>466</v>
      </c>
      <c r="O45" s="261" t="s">
        <v>466</v>
      </c>
      <c r="P45" s="261" t="s">
        <v>466</v>
      </c>
      <c r="Q45" s="261" t="s">
        <v>466</v>
      </c>
      <c r="R45" s="261" t="s">
        <v>466</v>
      </c>
      <c r="S45" s="134">
        <f t="shared" si="0"/>
        <v>0</v>
      </c>
    </row>
    <row r="46" spans="1:19" s="263" customFormat="1" ht="47.25" outlineLevel="1" x14ac:dyDescent="0.25">
      <c r="A46" s="258" t="s">
        <v>303</v>
      </c>
      <c r="B46" s="267" t="s">
        <v>304</v>
      </c>
      <c r="C46" s="268" t="s">
        <v>260</v>
      </c>
      <c r="D46" s="260" t="s">
        <v>466</v>
      </c>
      <c r="E46" s="260" t="s">
        <v>466</v>
      </c>
      <c r="F46" s="261" t="s">
        <v>466</v>
      </c>
      <c r="G46" s="261" t="s">
        <v>466</v>
      </c>
      <c r="H46" s="261" t="s">
        <v>466</v>
      </c>
      <c r="I46" s="261" t="s">
        <v>466</v>
      </c>
      <c r="J46" s="261" t="s">
        <v>466</v>
      </c>
      <c r="K46" s="261" t="s">
        <v>466</v>
      </c>
      <c r="L46" s="261" t="s">
        <v>466</v>
      </c>
      <c r="M46" s="261" t="s">
        <v>466</v>
      </c>
      <c r="N46" s="261" t="s">
        <v>466</v>
      </c>
      <c r="O46" s="261" t="s">
        <v>466</v>
      </c>
      <c r="P46" s="261" t="s">
        <v>466</v>
      </c>
      <c r="Q46" s="261" t="s">
        <v>466</v>
      </c>
      <c r="R46" s="261" t="s">
        <v>466</v>
      </c>
      <c r="S46" s="134">
        <f t="shared" si="0"/>
        <v>0</v>
      </c>
    </row>
    <row r="47" spans="1:19" s="263" customFormat="1" ht="63" outlineLevel="1" x14ac:dyDescent="0.25">
      <c r="A47" s="258" t="s">
        <v>305</v>
      </c>
      <c r="B47" s="267" t="s">
        <v>306</v>
      </c>
      <c r="C47" s="268" t="s">
        <v>260</v>
      </c>
      <c r="D47" s="260" t="s">
        <v>466</v>
      </c>
      <c r="E47" s="260" t="s">
        <v>466</v>
      </c>
      <c r="F47" s="261" t="s">
        <v>466</v>
      </c>
      <c r="G47" s="261" t="s">
        <v>466</v>
      </c>
      <c r="H47" s="261" t="s">
        <v>466</v>
      </c>
      <c r="I47" s="261" t="s">
        <v>466</v>
      </c>
      <c r="J47" s="261" t="s">
        <v>466</v>
      </c>
      <c r="K47" s="261" t="s">
        <v>466</v>
      </c>
      <c r="L47" s="261" t="s">
        <v>466</v>
      </c>
      <c r="M47" s="261" t="s">
        <v>466</v>
      </c>
      <c r="N47" s="261" t="s">
        <v>466</v>
      </c>
      <c r="O47" s="261" t="s">
        <v>466</v>
      </c>
      <c r="P47" s="261" t="s">
        <v>466</v>
      </c>
      <c r="Q47" s="261" t="s">
        <v>466</v>
      </c>
      <c r="R47" s="261" t="s">
        <v>466</v>
      </c>
      <c r="S47" s="134">
        <f t="shared" si="0"/>
        <v>0</v>
      </c>
    </row>
    <row r="48" spans="1:19" s="263" customFormat="1" ht="63" outlineLevel="1" x14ac:dyDescent="0.25">
      <c r="A48" s="258" t="s">
        <v>307</v>
      </c>
      <c r="B48" s="267" t="s">
        <v>308</v>
      </c>
      <c r="C48" s="268" t="s">
        <v>260</v>
      </c>
      <c r="D48" s="260" t="s">
        <v>466</v>
      </c>
      <c r="E48" s="260" t="s">
        <v>466</v>
      </c>
      <c r="F48" s="261" t="s">
        <v>466</v>
      </c>
      <c r="G48" s="261" t="s">
        <v>466</v>
      </c>
      <c r="H48" s="261" t="s">
        <v>466</v>
      </c>
      <c r="I48" s="261" t="s">
        <v>466</v>
      </c>
      <c r="J48" s="261" t="s">
        <v>466</v>
      </c>
      <c r="K48" s="261" t="s">
        <v>466</v>
      </c>
      <c r="L48" s="261" t="s">
        <v>466</v>
      </c>
      <c r="M48" s="261" t="s">
        <v>466</v>
      </c>
      <c r="N48" s="261" t="s">
        <v>466</v>
      </c>
      <c r="O48" s="261" t="s">
        <v>466</v>
      </c>
      <c r="P48" s="261" t="s">
        <v>466</v>
      </c>
      <c r="Q48" s="261" t="s">
        <v>466</v>
      </c>
      <c r="R48" s="261" t="s">
        <v>466</v>
      </c>
      <c r="S48" s="134">
        <f t="shared" si="0"/>
        <v>0</v>
      </c>
    </row>
    <row r="49" spans="1:19" s="263" customFormat="1" ht="47.25" outlineLevel="1" x14ac:dyDescent="0.25">
      <c r="A49" s="258" t="s">
        <v>309</v>
      </c>
      <c r="B49" s="267" t="s">
        <v>310</v>
      </c>
      <c r="C49" s="268" t="s">
        <v>260</v>
      </c>
      <c r="D49" s="260" t="s">
        <v>466</v>
      </c>
      <c r="E49" s="260" t="s">
        <v>466</v>
      </c>
      <c r="F49" s="261" t="s">
        <v>466</v>
      </c>
      <c r="G49" s="261" t="s">
        <v>466</v>
      </c>
      <c r="H49" s="261" t="s">
        <v>466</v>
      </c>
      <c r="I49" s="261" t="s">
        <v>466</v>
      </c>
      <c r="J49" s="261" t="s">
        <v>466</v>
      </c>
      <c r="K49" s="261" t="s">
        <v>466</v>
      </c>
      <c r="L49" s="261" t="s">
        <v>466</v>
      </c>
      <c r="M49" s="261" t="s">
        <v>466</v>
      </c>
      <c r="N49" s="261" t="s">
        <v>466</v>
      </c>
      <c r="O49" s="261" t="s">
        <v>466</v>
      </c>
      <c r="P49" s="261" t="s">
        <v>466</v>
      </c>
      <c r="Q49" s="261" t="s">
        <v>466</v>
      </c>
      <c r="R49" s="261" t="s">
        <v>466</v>
      </c>
      <c r="S49" s="134">
        <f t="shared" si="0"/>
        <v>0</v>
      </c>
    </row>
    <row r="50" spans="1:19" s="263" customFormat="1" ht="63" outlineLevel="1" x14ac:dyDescent="0.25">
      <c r="A50" s="258" t="s">
        <v>311</v>
      </c>
      <c r="B50" s="267" t="s">
        <v>312</v>
      </c>
      <c r="C50" s="268" t="s">
        <v>260</v>
      </c>
      <c r="D50" s="260" t="s">
        <v>466</v>
      </c>
      <c r="E50" s="260" t="s">
        <v>466</v>
      </c>
      <c r="F50" s="261" t="s">
        <v>466</v>
      </c>
      <c r="G50" s="261" t="s">
        <v>466</v>
      </c>
      <c r="H50" s="261" t="s">
        <v>466</v>
      </c>
      <c r="I50" s="261" t="s">
        <v>466</v>
      </c>
      <c r="J50" s="261" t="s">
        <v>466</v>
      </c>
      <c r="K50" s="261" t="s">
        <v>466</v>
      </c>
      <c r="L50" s="261" t="s">
        <v>466</v>
      </c>
      <c r="M50" s="261" t="s">
        <v>466</v>
      </c>
      <c r="N50" s="261" t="s">
        <v>466</v>
      </c>
      <c r="O50" s="261" t="s">
        <v>466</v>
      </c>
      <c r="P50" s="261" t="s">
        <v>466</v>
      </c>
      <c r="Q50" s="261" t="s">
        <v>466</v>
      </c>
      <c r="R50" s="261" t="s">
        <v>466</v>
      </c>
      <c r="S50" s="134">
        <f t="shared" si="0"/>
        <v>0</v>
      </c>
    </row>
    <row r="51" spans="1:19" s="278" customFormat="1" ht="63" x14ac:dyDescent="0.25">
      <c r="A51" s="272" t="s">
        <v>313</v>
      </c>
      <c r="B51" s="281" t="s">
        <v>314</v>
      </c>
      <c r="C51" s="282" t="s">
        <v>260</v>
      </c>
      <c r="D51" s="274" t="s">
        <v>466</v>
      </c>
      <c r="E51" s="274" t="s">
        <v>466</v>
      </c>
      <c r="F51" s="275">
        <v>0</v>
      </c>
      <c r="G51" s="275">
        <v>3.9420375000000001</v>
      </c>
      <c r="H51" s="275">
        <v>0.24388754166666668</v>
      </c>
      <c r="I51" s="275">
        <v>3.6981499583333335</v>
      </c>
      <c r="J51" s="275">
        <v>0</v>
      </c>
      <c r="K51" s="275">
        <v>0</v>
      </c>
      <c r="L51" s="275">
        <v>0</v>
      </c>
      <c r="M51" s="275">
        <v>0</v>
      </c>
      <c r="N51" s="275">
        <v>0</v>
      </c>
      <c r="O51" s="275">
        <v>6.0595375000000002</v>
      </c>
      <c r="P51" s="275">
        <v>6.5550000000000006</v>
      </c>
      <c r="Q51" s="275">
        <v>0</v>
      </c>
      <c r="R51" s="275">
        <v>0</v>
      </c>
      <c r="S51" s="277">
        <f t="shared" si="0"/>
        <v>12.614537500000001</v>
      </c>
    </row>
    <row r="52" spans="1:19" s="278" customFormat="1" ht="31.5" x14ac:dyDescent="0.25">
      <c r="A52" s="272" t="s">
        <v>315</v>
      </c>
      <c r="B52" s="281" t="s">
        <v>316</v>
      </c>
      <c r="C52" s="282" t="s">
        <v>260</v>
      </c>
      <c r="D52" s="274" t="s">
        <v>466</v>
      </c>
      <c r="E52" s="274" t="s">
        <v>466</v>
      </c>
      <c r="F52" s="275">
        <v>0</v>
      </c>
      <c r="G52" s="275">
        <v>3.9420375000000001</v>
      </c>
      <c r="H52" s="275">
        <v>0.24388754166666668</v>
      </c>
      <c r="I52" s="275">
        <v>3.6981499583333335</v>
      </c>
      <c r="J52" s="275">
        <v>0</v>
      </c>
      <c r="K52" s="275">
        <v>0</v>
      </c>
      <c r="L52" s="275">
        <v>0</v>
      </c>
      <c r="M52" s="275">
        <v>0</v>
      </c>
      <c r="N52" s="275">
        <v>0</v>
      </c>
      <c r="O52" s="275">
        <v>6.0595375000000002</v>
      </c>
      <c r="P52" s="275">
        <v>6.5550000000000006</v>
      </c>
      <c r="Q52" s="275">
        <v>0</v>
      </c>
      <c r="R52" s="275">
        <v>0</v>
      </c>
      <c r="S52" s="277">
        <f t="shared" si="0"/>
        <v>12.614537500000001</v>
      </c>
    </row>
    <row r="53" spans="1:19" s="263" customFormat="1" ht="78.75" x14ac:dyDescent="0.25">
      <c r="A53" s="258" t="s">
        <v>315</v>
      </c>
      <c r="B53" s="267" t="s">
        <v>471</v>
      </c>
      <c r="C53" s="268" t="s">
        <v>472</v>
      </c>
      <c r="D53" s="260">
        <v>2026</v>
      </c>
      <c r="E53" s="260">
        <v>2026</v>
      </c>
      <c r="F53" s="261">
        <v>0</v>
      </c>
      <c r="G53" s="261">
        <v>1.8416666666666668</v>
      </c>
      <c r="H53" s="261">
        <v>0.10042428333333334</v>
      </c>
      <c r="I53" s="261">
        <v>1.7412423833333335</v>
      </c>
      <c r="J53" s="261">
        <v>0</v>
      </c>
      <c r="K53" s="261">
        <v>0</v>
      </c>
      <c r="L53" s="261" t="s">
        <v>466</v>
      </c>
      <c r="M53" s="261" t="s">
        <v>466</v>
      </c>
      <c r="N53" s="261">
        <v>0</v>
      </c>
      <c r="O53" s="261">
        <v>1.8416666666666668</v>
      </c>
      <c r="P53" s="261">
        <v>0</v>
      </c>
      <c r="Q53" s="261">
        <v>0</v>
      </c>
      <c r="R53" s="261">
        <v>0</v>
      </c>
      <c r="S53" s="134">
        <f t="shared" si="0"/>
        <v>1.8416666666666668</v>
      </c>
    </row>
    <row r="54" spans="1:19" s="263" customFormat="1" ht="63" x14ac:dyDescent="0.25">
      <c r="A54" s="258" t="s">
        <v>315</v>
      </c>
      <c r="B54" s="267" t="s">
        <v>473</v>
      </c>
      <c r="C54" s="268" t="s">
        <v>474</v>
      </c>
      <c r="D54" s="260">
        <v>2026</v>
      </c>
      <c r="E54" s="260">
        <v>2026</v>
      </c>
      <c r="F54" s="261">
        <v>0</v>
      </c>
      <c r="G54" s="261">
        <v>2.1003708333333333</v>
      </c>
      <c r="H54" s="261">
        <v>0.14346325833333334</v>
      </c>
      <c r="I54" s="261">
        <v>1.956907575</v>
      </c>
      <c r="J54" s="261">
        <v>0</v>
      </c>
      <c r="K54" s="261">
        <v>0</v>
      </c>
      <c r="L54" s="261" t="s">
        <v>466</v>
      </c>
      <c r="M54" s="261" t="s">
        <v>466</v>
      </c>
      <c r="N54" s="261">
        <v>0</v>
      </c>
      <c r="O54" s="261">
        <v>2.1003708333333333</v>
      </c>
      <c r="P54" s="261">
        <v>0</v>
      </c>
      <c r="Q54" s="261">
        <v>0</v>
      </c>
      <c r="R54" s="261">
        <v>0</v>
      </c>
      <c r="S54" s="134">
        <f t="shared" si="0"/>
        <v>2.1003708333333333</v>
      </c>
    </row>
    <row r="55" spans="1:19" s="263" customFormat="1" ht="63" x14ac:dyDescent="0.25">
      <c r="A55" s="258" t="s">
        <v>315</v>
      </c>
      <c r="B55" s="267" t="s">
        <v>475</v>
      </c>
      <c r="C55" s="268" t="s">
        <v>476</v>
      </c>
      <c r="D55" s="260">
        <v>2026</v>
      </c>
      <c r="E55" s="260">
        <v>2027</v>
      </c>
      <c r="F55" s="261">
        <v>0</v>
      </c>
      <c r="G55" s="261">
        <v>0</v>
      </c>
      <c r="H55" s="261">
        <v>0</v>
      </c>
      <c r="I55" s="261">
        <v>0</v>
      </c>
      <c r="J55" s="261">
        <v>0</v>
      </c>
      <c r="K55" s="261">
        <v>0</v>
      </c>
      <c r="L55" s="261" t="s">
        <v>466</v>
      </c>
      <c r="M55" s="261" t="s">
        <v>466</v>
      </c>
      <c r="N55" s="261">
        <v>0</v>
      </c>
      <c r="O55" s="261">
        <v>1.5991666666666668</v>
      </c>
      <c r="P55" s="261">
        <v>0.50416666666666665</v>
      </c>
      <c r="Q55" s="261">
        <v>0</v>
      </c>
      <c r="R55" s="261">
        <v>0</v>
      </c>
      <c r="S55" s="134">
        <f t="shared" si="0"/>
        <v>2.1033333333333335</v>
      </c>
    </row>
    <row r="56" spans="1:19" s="263" customFormat="1" ht="63" x14ac:dyDescent="0.25">
      <c r="A56" s="258" t="s">
        <v>315</v>
      </c>
      <c r="B56" s="267" t="s">
        <v>477</v>
      </c>
      <c r="C56" s="268" t="s">
        <v>478</v>
      </c>
      <c r="D56" s="260">
        <v>2026</v>
      </c>
      <c r="E56" s="260">
        <v>2027</v>
      </c>
      <c r="F56" s="261">
        <v>0</v>
      </c>
      <c r="G56" s="261">
        <v>0</v>
      </c>
      <c r="H56" s="261">
        <v>0</v>
      </c>
      <c r="I56" s="261">
        <v>0</v>
      </c>
      <c r="J56" s="261">
        <v>0</v>
      </c>
      <c r="K56" s="261">
        <v>0</v>
      </c>
      <c r="L56" s="261" t="s">
        <v>466</v>
      </c>
      <c r="M56" s="261" t="s">
        <v>466</v>
      </c>
      <c r="N56" s="261">
        <v>0</v>
      </c>
      <c r="O56" s="261">
        <v>0.51833333333333331</v>
      </c>
      <c r="P56" s="261">
        <v>1.56</v>
      </c>
      <c r="Q56" s="261">
        <v>0</v>
      </c>
      <c r="R56" s="261">
        <v>0</v>
      </c>
      <c r="S56" s="134">
        <f t="shared" si="0"/>
        <v>2.0783333333333331</v>
      </c>
    </row>
    <row r="57" spans="1:19" s="263" customFormat="1" ht="63" x14ac:dyDescent="0.25">
      <c r="A57" s="258" t="s">
        <v>315</v>
      </c>
      <c r="B57" s="267" t="s">
        <v>479</v>
      </c>
      <c r="C57" s="268" t="s">
        <v>480</v>
      </c>
      <c r="D57" s="260">
        <v>2027</v>
      </c>
      <c r="E57" s="260" t="s">
        <v>466</v>
      </c>
      <c r="F57" s="261">
        <v>0</v>
      </c>
      <c r="G57" s="261">
        <v>0</v>
      </c>
      <c r="H57" s="261">
        <v>0</v>
      </c>
      <c r="I57" s="261">
        <v>0</v>
      </c>
      <c r="J57" s="261">
        <v>0</v>
      </c>
      <c r="K57" s="261">
        <v>0</v>
      </c>
      <c r="L57" s="261" t="s">
        <v>466</v>
      </c>
      <c r="M57" s="261" t="s">
        <v>466</v>
      </c>
      <c r="N57" s="261">
        <v>0</v>
      </c>
      <c r="O57" s="261">
        <v>0</v>
      </c>
      <c r="P57" s="261">
        <v>2.2208333333333337</v>
      </c>
      <c r="Q57" s="261">
        <v>0</v>
      </c>
      <c r="R57" s="261">
        <v>0</v>
      </c>
      <c r="S57" s="134">
        <f t="shared" si="0"/>
        <v>2.2208333333333337</v>
      </c>
    </row>
    <row r="58" spans="1:19" s="263" customFormat="1" ht="63" x14ac:dyDescent="0.25">
      <c r="A58" s="258" t="s">
        <v>315</v>
      </c>
      <c r="B58" s="267" t="s">
        <v>481</v>
      </c>
      <c r="C58" s="268" t="s">
        <v>482</v>
      </c>
      <c r="D58" s="260">
        <v>2027</v>
      </c>
      <c r="E58" s="260" t="s">
        <v>466</v>
      </c>
      <c r="F58" s="261">
        <v>0</v>
      </c>
      <c r="G58" s="261">
        <v>0</v>
      </c>
      <c r="H58" s="261">
        <v>0</v>
      </c>
      <c r="I58" s="261">
        <v>0</v>
      </c>
      <c r="J58" s="261">
        <v>0</v>
      </c>
      <c r="K58" s="261">
        <v>0</v>
      </c>
      <c r="L58" s="261" t="s">
        <v>466</v>
      </c>
      <c r="M58" s="261" t="s">
        <v>466</v>
      </c>
      <c r="N58" s="261">
        <v>0</v>
      </c>
      <c r="O58" s="261">
        <v>0</v>
      </c>
      <c r="P58" s="261">
        <v>2.2700000000000005</v>
      </c>
      <c r="Q58" s="261">
        <v>0</v>
      </c>
      <c r="R58" s="261">
        <v>0</v>
      </c>
      <c r="S58" s="134">
        <f t="shared" si="0"/>
        <v>2.2700000000000005</v>
      </c>
    </row>
    <row r="59" spans="1:19" s="263" customFormat="1" ht="47.25" outlineLevel="1" x14ac:dyDescent="0.25">
      <c r="A59" s="258" t="s">
        <v>317</v>
      </c>
      <c r="B59" s="267" t="s">
        <v>318</v>
      </c>
      <c r="C59" s="268" t="s">
        <v>260</v>
      </c>
      <c r="D59" s="260" t="s">
        <v>466</v>
      </c>
      <c r="E59" s="260" t="s">
        <v>466</v>
      </c>
      <c r="F59" s="261" t="s">
        <v>466</v>
      </c>
      <c r="G59" s="261" t="s">
        <v>466</v>
      </c>
      <c r="H59" s="261" t="s">
        <v>466</v>
      </c>
      <c r="I59" s="261" t="s">
        <v>466</v>
      </c>
      <c r="J59" s="261" t="s">
        <v>466</v>
      </c>
      <c r="K59" s="261" t="s">
        <v>466</v>
      </c>
      <c r="L59" s="261" t="s">
        <v>466</v>
      </c>
      <c r="M59" s="261" t="s">
        <v>466</v>
      </c>
      <c r="N59" s="261" t="s">
        <v>466</v>
      </c>
      <c r="O59" s="261" t="s">
        <v>466</v>
      </c>
      <c r="P59" s="261" t="s">
        <v>466</v>
      </c>
      <c r="Q59" s="261" t="s">
        <v>466</v>
      </c>
      <c r="R59" s="261" t="s">
        <v>466</v>
      </c>
      <c r="S59" s="134">
        <f t="shared" si="0"/>
        <v>0</v>
      </c>
    </row>
    <row r="60" spans="1:19" s="263" customFormat="1" ht="63" outlineLevel="1" x14ac:dyDescent="0.25">
      <c r="A60" s="258" t="s">
        <v>171</v>
      </c>
      <c r="B60" s="267" t="s">
        <v>319</v>
      </c>
      <c r="C60" s="268" t="s">
        <v>260</v>
      </c>
      <c r="D60" s="260" t="s">
        <v>466</v>
      </c>
      <c r="E60" s="260" t="s">
        <v>466</v>
      </c>
      <c r="F60" s="261" t="s">
        <v>466</v>
      </c>
      <c r="G60" s="261" t="s">
        <v>466</v>
      </c>
      <c r="H60" s="261" t="s">
        <v>466</v>
      </c>
      <c r="I60" s="261" t="s">
        <v>466</v>
      </c>
      <c r="J60" s="261" t="s">
        <v>466</v>
      </c>
      <c r="K60" s="261" t="s">
        <v>466</v>
      </c>
      <c r="L60" s="261" t="s">
        <v>466</v>
      </c>
      <c r="M60" s="261" t="s">
        <v>466</v>
      </c>
      <c r="N60" s="261" t="s">
        <v>466</v>
      </c>
      <c r="O60" s="261" t="s">
        <v>466</v>
      </c>
      <c r="P60" s="261" t="s">
        <v>466</v>
      </c>
      <c r="Q60" s="261" t="s">
        <v>466</v>
      </c>
      <c r="R60" s="261" t="s">
        <v>466</v>
      </c>
      <c r="S60" s="134">
        <f t="shared" si="0"/>
        <v>0</v>
      </c>
    </row>
    <row r="61" spans="1:19" s="263" customFormat="1" ht="78.75" outlineLevel="1" x14ac:dyDescent="0.25">
      <c r="A61" s="258" t="s">
        <v>320</v>
      </c>
      <c r="B61" s="267" t="s">
        <v>321</v>
      </c>
      <c r="C61" s="268" t="s">
        <v>260</v>
      </c>
      <c r="D61" s="260" t="s">
        <v>466</v>
      </c>
      <c r="E61" s="260" t="s">
        <v>466</v>
      </c>
      <c r="F61" s="261" t="s">
        <v>466</v>
      </c>
      <c r="G61" s="261" t="s">
        <v>466</v>
      </c>
      <c r="H61" s="261" t="s">
        <v>466</v>
      </c>
      <c r="I61" s="261" t="s">
        <v>466</v>
      </c>
      <c r="J61" s="261" t="s">
        <v>466</v>
      </c>
      <c r="K61" s="261" t="s">
        <v>466</v>
      </c>
      <c r="L61" s="261" t="s">
        <v>466</v>
      </c>
      <c r="M61" s="261" t="s">
        <v>466</v>
      </c>
      <c r="N61" s="261" t="s">
        <v>466</v>
      </c>
      <c r="O61" s="261" t="s">
        <v>466</v>
      </c>
      <c r="P61" s="261" t="s">
        <v>466</v>
      </c>
      <c r="Q61" s="261" t="s">
        <v>466</v>
      </c>
      <c r="R61" s="261" t="s">
        <v>466</v>
      </c>
      <c r="S61" s="134">
        <f t="shared" si="0"/>
        <v>0</v>
      </c>
    </row>
    <row r="62" spans="1:19" s="263" customFormat="1" ht="63" outlineLevel="1" x14ac:dyDescent="0.25">
      <c r="A62" s="258" t="s">
        <v>322</v>
      </c>
      <c r="B62" s="58" t="s">
        <v>483</v>
      </c>
      <c r="C62" s="268" t="s">
        <v>260</v>
      </c>
      <c r="D62" s="260" t="s">
        <v>466</v>
      </c>
      <c r="E62" s="260" t="s">
        <v>466</v>
      </c>
      <c r="F62" s="261" t="s">
        <v>466</v>
      </c>
      <c r="G62" s="261" t="s">
        <v>466</v>
      </c>
      <c r="H62" s="261" t="s">
        <v>466</v>
      </c>
      <c r="I62" s="261" t="s">
        <v>466</v>
      </c>
      <c r="J62" s="261" t="s">
        <v>466</v>
      </c>
      <c r="K62" s="261" t="s">
        <v>466</v>
      </c>
      <c r="L62" s="261" t="s">
        <v>466</v>
      </c>
      <c r="M62" s="261" t="s">
        <v>466</v>
      </c>
      <c r="N62" s="261" t="s">
        <v>466</v>
      </c>
      <c r="O62" s="261" t="s">
        <v>466</v>
      </c>
      <c r="P62" s="261" t="s">
        <v>466</v>
      </c>
      <c r="Q62" s="261" t="s">
        <v>466</v>
      </c>
      <c r="R62" s="261" t="s">
        <v>466</v>
      </c>
      <c r="S62" s="134">
        <f t="shared" si="0"/>
        <v>0</v>
      </c>
    </row>
    <row r="63" spans="1:19" s="263" customFormat="1" ht="47.25" outlineLevel="1" x14ac:dyDescent="0.25">
      <c r="A63" s="258" t="s">
        <v>172</v>
      </c>
      <c r="B63" s="267" t="s">
        <v>484</v>
      </c>
      <c r="C63" s="268" t="s">
        <v>260</v>
      </c>
      <c r="D63" s="260" t="s">
        <v>466</v>
      </c>
      <c r="E63" s="260" t="s">
        <v>466</v>
      </c>
      <c r="F63" s="261" t="s">
        <v>466</v>
      </c>
      <c r="G63" s="261" t="s">
        <v>466</v>
      </c>
      <c r="H63" s="261" t="s">
        <v>466</v>
      </c>
      <c r="I63" s="261" t="s">
        <v>466</v>
      </c>
      <c r="J63" s="261" t="s">
        <v>466</v>
      </c>
      <c r="K63" s="261" t="s">
        <v>466</v>
      </c>
      <c r="L63" s="261" t="s">
        <v>466</v>
      </c>
      <c r="M63" s="261" t="s">
        <v>466</v>
      </c>
      <c r="N63" s="261" t="s">
        <v>466</v>
      </c>
      <c r="O63" s="261" t="s">
        <v>466</v>
      </c>
      <c r="P63" s="261" t="s">
        <v>466</v>
      </c>
      <c r="Q63" s="261" t="s">
        <v>466</v>
      </c>
      <c r="R63" s="261" t="s">
        <v>466</v>
      </c>
      <c r="S63" s="134">
        <f t="shared" si="0"/>
        <v>0</v>
      </c>
    </row>
    <row r="64" spans="1:19" s="263" customFormat="1" ht="47.25" outlineLevel="1" x14ac:dyDescent="0.25">
      <c r="A64" s="258" t="s">
        <v>323</v>
      </c>
      <c r="B64" s="267" t="s">
        <v>324</v>
      </c>
      <c r="C64" s="268" t="s">
        <v>260</v>
      </c>
      <c r="D64" s="260" t="s">
        <v>466</v>
      </c>
      <c r="E64" s="260" t="s">
        <v>466</v>
      </c>
      <c r="F64" s="261" t="s">
        <v>466</v>
      </c>
      <c r="G64" s="261" t="s">
        <v>466</v>
      </c>
      <c r="H64" s="261" t="s">
        <v>466</v>
      </c>
      <c r="I64" s="261" t="s">
        <v>466</v>
      </c>
      <c r="J64" s="261" t="s">
        <v>466</v>
      </c>
      <c r="K64" s="261" t="s">
        <v>466</v>
      </c>
      <c r="L64" s="261" t="s">
        <v>466</v>
      </c>
      <c r="M64" s="261" t="s">
        <v>466</v>
      </c>
      <c r="N64" s="261" t="s">
        <v>466</v>
      </c>
      <c r="O64" s="261" t="s">
        <v>466</v>
      </c>
      <c r="P64" s="261" t="s">
        <v>466</v>
      </c>
      <c r="Q64" s="261" t="s">
        <v>466</v>
      </c>
      <c r="R64" s="261" t="s">
        <v>466</v>
      </c>
      <c r="S64" s="134">
        <f t="shared" si="0"/>
        <v>0</v>
      </c>
    </row>
    <row r="65" spans="1:20" s="278" customFormat="1" ht="54.75" customHeight="1" x14ac:dyDescent="0.25">
      <c r="A65" s="272" t="s">
        <v>325</v>
      </c>
      <c r="B65" s="281" t="s">
        <v>326</v>
      </c>
      <c r="C65" s="274" t="s">
        <v>260</v>
      </c>
      <c r="D65" s="274" t="s">
        <v>466</v>
      </c>
      <c r="E65" s="274" t="s">
        <v>466</v>
      </c>
      <c r="F65" s="275">
        <v>0</v>
      </c>
      <c r="G65" s="275">
        <v>2.2133333333333334</v>
      </c>
      <c r="H65" s="275">
        <v>0</v>
      </c>
      <c r="I65" s="275">
        <v>0</v>
      </c>
      <c r="J65" s="275">
        <v>0</v>
      </c>
      <c r="K65" s="275">
        <v>2.2133333333333334</v>
      </c>
      <c r="L65" s="275">
        <v>0</v>
      </c>
      <c r="M65" s="275">
        <v>0</v>
      </c>
      <c r="N65" s="275">
        <v>1.8491666666666668</v>
      </c>
      <c r="O65" s="275">
        <v>0.36416666666666669</v>
      </c>
      <c r="P65" s="275">
        <v>1.4016666666666668</v>
      </c>
      <c r="Q65" s="275">
        <v>8.1891666666666669</v>
      </c>
      <c r="R65" s="275">
        <v>8.4302916666666672</v>
      </c>
      <c r="S65" s="277">
        <f t="shared" si="0"/>
        <v>20.234458333333336</v>
      </c>
    </row>
    <row r="66" spans="1:20" s="263" customFormat="1" x14ac:dyDescent="0.25">
      <c r="A66" s="258" t="s">
        <v>325</v>
      </c>
      <c r="B66" s="259" t="s">
        <v>485</v>
      </c>
      <c r="C66" s="260" t="s">
        <v>486</v>
      </c>
      <c r="D66" s="269">
        <v>2024</v>
      </c>
      <c r="E66" s="269">
        <v>2029</v>
      </c>
      <c r="F66" s="261">
        <v>0</v>
      </c>
      <c r="G66" s="270">
        <v>0.26833333333333337</v>
      </c>
      <c r="H66" s="270">
        <v>0</v>
      </c>
      <c r="I66" s="270">
        <v>0</v>
      </c>
      <c r="J66" s="270">
        <v>0</v>
      </c>
      <c r="K66" s="270">
        <v>0.26833333333333337</v>
      </c>
      <c r="L66" s="271" t="s">
        <v>466</v>
      </c>
      <c r="M66" s="261" t="s">
        <v>466</v>
      </c>
      <c r="N66" s="271">
        <v>0</v>
      </c>
      <c r="O66" s="270">
        <v>0.26833333333333337</v>
      </c>
      <c r="P66" s="261">
        <v>0</v>
      </c>
      <c r="Q66" s="261">
        <v>0</v>
      </c>
      <c r="R66" s="261">
        <v>0.36</v>
      </c>
      <c r="S66" s="134">
        <f t="shared" si="0"/>
        <v>0.62833333333333341</v>
      </c>
    </row>
    <row r="67" spans="1:20" s="263" customFormat="1" ht="31.5" x14ac:dyDescent="0.25">
      <c r="A67" s="258" t="s">
        <v>325</v>
      </c>
      <c r="B67" s="259" t="s">
        <v>487</v>
      </c>
      <c r="C67" s="260" t="s">
        <v>488</v>
      </c>
      <c r="D67" s="269">
        <v>2025</v>
      </c>
      <c r="E67" s="269">
        <v>2025</v>
      </c>
      <c r="F67" s="261">
        <v>0</v>
      </c>
      <c r="G67" s="270">
        <v>1.6300000000000001</v>
      </c>
      <c r="H67" s="270">
        <v>0</v>
      </c>
      <c r="I67" s="270">
        <v>0</v>
      </c>
      <c r="J67" s="270">
        <v>0</v>
      </c>
      <c r="K67" s="270">
        <v>1.6300000000000001</v>
      </c>
      <c r="L67" s="271" t="s">
        <v>466</v>
      </c>
      <c r="M67" s="271" t="s">
        <v>466</v>
      </c>
      <c r="N67" s="271">
        <v>1.6300000000000001</v>
      </c>
      <c r="O67" s="270">
        <v>0</v>
      </c>
      <c r="P67" s="261">
        <v>0</v>
      </c>
      <c r="Q67" s="261">
        <v>0</v>
      </c>
      <c r="R67" s="261">
        <v>0</v>
      </c>
      <c r="S67" s="134">
        <f t="shared" si="0"/>
        <v>1.6300000000000001</v>
      </c>
    </row>
    <row r="68" spans="1:20" s="263" customFormat="1" ht="63" x14ac:dyDescent="0.25">
      <c r="A68" s="258" t="s">
        <v>325</v>
      </c>
      <c r="B68" s="259" t="s">
        <v>489</v>
      </c>
      <c r="C68" s="260" t="s">
        <v>490</v>
      </c>
      <c r="D68" s="269">
        <v>2025</v>
      </c>
      <c r="E68" s="269" t="s">
        <v>466</v>
      </c>
      <c r="F68" s="261">
        <v>0</v>
      </c>
      <c r="G68" s="270">
        <v>0.315</v>
      </c>
      <c r="H68" s="270">
        <v>0</v>
      </c>
      <c r="I68" s="270">
        <v>0</v>
      </c>
      <c r="J68" s="270">
        <v>0</v>
      </c>
      <c r="K68" s="270">
        <v>0.315</v>
      </c>
      <c r="L68" s="271" t="s">
        <v>466</v>
      </c>
      <c r="M68" s="271" t="s">
        <v>466</v>
      </c>
      <c r="N68" s="271">
        <v>0.21916666666666668</v>
      </c>
      <c r="O68" s="270">
        <v>9.583333333333334E-2</v>
      </c>
      <c r="P68" s="261">
        <v>1.5833333333333335E-2</v>
      </c>
      <c r="Q68" s="261">
        <v>5.2500000000000005E-2</v>
      </c>
      <c r="R68" s="261">
        <v>1.5708333333333335E-2</v>
      </c>
      <c r="S68" s="134">
        <f t="shared" si="0"/>
        <v>0.39904166666666663</v>
      </c>
    </row>
    <row r="69" spans="1:20" s="263" customFormat="1" ht="31.5" x14ac:dyDescent="0.25">
      <c r="A69" s="258" t="s">
        <v>325</v>
      </c>
      <c r="B69" s="259" t="s">
        <v>491</v>
      </c>
      <c r="C69" s="260" t="s">
        <v>492</v>
      </c>
      <c r="D69" s="269">
        <v>2027</v>
      </c>
      <c r="E69" s="269" t="s">
        <v>466</v>
      </c>
      <c r="F69" s="261">
        <v>0</v>
      </c>
      <c r="G69" s="270">
        <v>0</v>
      </c>
      <c r="H69" s="270">
        <v>0</v>
      </c>
      <c r="I69" s="270">
        <v>0</v>
      </c>
      <c r="J69" s="270">
        <v>0</v>
      </c>
      <c r="K69" s="270">
        <v>0</v>
      </c>
      <c r="L69" s="271" t="s">
        <v>466</v>
      </c>
      <c r="M69" s="261" t="s">
        <v>466</v>
      </c>
      <c r="N69" s="271">
        <v>0</v>
      </c>
      <c r="O69" s="270">
        <v>0</v>
      </c>
      <c r="P69" s="261">
        <v>1.3858333333333335</v>
      </c>
      <c r="Q69" s="261">
        <v>0</v>
      </c>
      <c r="R69" s="261">
        <v>0</v>
      </c>
      <c r="S69" s="134">
        <f t="shared" si="0"/>
        <v>1.3858333333333335</v>
      </c>
    </row>
    <row r="70" spans="1:20" s="263" customFormat="1" ht="47.25" x14ac:dyDescent="0.25">
      <c r="A70" s="258" t="s">
        <v>325</v>
      </c>
      <c r="B70" s="259" t="s">
        <v>493</v>
      </c>
      <c r="C70" s="260" t="s">
        <v>494</v>
      </c>
      <c r="D70" s="269">
        <v>2028</v>
      </c>
      <c r="E70" s="269" t="s">
        <v>466</v>
      </c>
      <c r="F70" s="261">
        <v>0</v>
      </c>
      <c r="G70" s="270">
        <v>0</v>
      </c>
      <c r="H70" s="270">
        <v>0</v>
      </c>
      <c r="I70" s="270">
        <v>0</v>
      </c>
      <c r="J70" s="270">
        <v>0</v>
      </c>
      <c r="K70" s="270">
        <v>0</v>
      </c>
      <c r="L70" s="271" t="s">
        <v>466</v>
      </c>
      <c r="M70" s="261" t="s">
        <v>466</v>
      </c>
      <c r="N70" s="271">
        <v>0</v>
      </c>
      <c r="O70" s="270">
        <v>0</v>
      </c>
      <c r="P70" s="261">
        <v>0</v>
      </c>
      <c r="Q70" s="261">
        <v>8.1366666666666667</v>
      </c>
      <c r="R70" s="261">
        <v>0</v>
      </c>
      <c r="S70" s="134">
        <f t="shared" si="0"/>
        <v>8.1366666666666667</v>
      </c>
    </row>
    <row r="71" spans="1:20" s="263" customFormat="1" ht="31.5" x14ac:dyDescent="0.25">
      <c r="A71" s="258" t="s">
        <v>325</v>
      </c>
      <c r="B71" s="259" t="s">
        <v>495</v>
      </c>
      <c r="C71" s="260" t="s">
        <v>496</v>
      </c>
      <c r="D71" s="269">
        <v>2029</v>
      </c>
      <c r="E71" s="269" t="s">
        <v>466</v>
      </c>
      <c r="F71" s="261">
        <v>0</v>
      </c>
      <c r="G71" s="270">
        <v>0</v>
      </c>
      <c r="H71" s="270">
        <v>0</v>
      </c>
      <c r="I71" s="270">
        <v>0</v>
      </c>
      <c r="J71" s="270">
        <v>0</v>
      </c>
      <c r="K71" s="270">
        <v>0</v>
      </c>
      <c r="L71" s="271" t="s">
        <v>466</v>
      </c>
      <c r="M71" s="261" t="s">
        <v>466</v>
      </c>
      <c r="N71" s="271">
        <v>0</v>
      </c>
      <c r="O71" s="270">
        <v>0</v>
      </c>
      <c r="P71" s="261">
        <v>0</v>
      </c>
      <c r="Q71" s="261">
        <v>0</v>
      </c>
      <c r="R71" s="261">
        <v>8.0545833333333334</v>
      </c>
      <c r="S71" s="134">
        <f>SUM(N71:R71)</f>
        <v>8.0545833333333334</v>
      </c>
    </row>
    <row r="72" spans="1:20" x14ac:dyDescent="0.25">
      <c r="A72" s="155" t="s">
        <v>225</v>
      </c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44"/>
    </row>
    <row r="73" spans="1:20" x14ac:dyDescent="0.25">
      <c r="A73" s="155" t="s">
        <v>224</v>
      </c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44"/>
    </row>
    <row r="74" spans="1:20" x14ac:dyDescent="0.25">
      <c r="A74" s="160" t="s">
        <v>226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</row>
    <row r="75" spans="1:20" x14ac:dyDescent="0.25">
      <c r="A75" s="154" t="s">
        <v>205</v>
      </c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</row>
    <row r="76" spans="1:20" x14ac:dyDescent="0.25">
      <c r="A76" s="160" t="s">
        <v>234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</row>
    <row r="77" spans="1:20" x14ac:dyDescent="0.25">
      <c r="A77" s="154" t="s">
        <v>207</v>
      </c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</row>
    <row r="78" spans="1:20" x14ac:dyDescent="0.25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</row>
  </sheetData>
  <mergeCells count="26">
    <mergeCell ref="A76:S76"/>
    <mergeCell ref="A77:S77"/>
    <mergeCell ref="A78:S78"/>
    <mergeCell ref="N9:S9"/>
    <mergeCell ref="L10:M10"/>
    <mergeCell ref="D9:D11"/>
    <mergeCell ref="E9:E10"/>
    <mergeCell ref="A74:S74"/>
    <mergeCell ref="A75:S75"/>
    <mergeCell ref="A72:S72"/>
    <mergeCell ref="A73:S73"/>
    <mergeCell ref="Q1:S1"/>
    <mergeCell ref="H2:T2"/>
    <mergeCell ref="A3:S3"/>
    <mergeCell ref="G10:K10"/>
    <mergeCell ref="S10:S11"/>
    <mergeCell ref="A8:S8"/>
    <mergeCell ref="A9:A11"/>
    <mergeCell ref="B9:B11"/>
    <mergeCell ref="C9:C11"/>
    <mergeCell ref="A6:S6"/>
    <mergeCell ref="A7:S7"/>
    <mergeCell ref="F9:F10"/>
    <mergeCell ref="G9:K9"/>
    <mergeCell ref="L9:M9"/>
    <mergeCell ref="A4:S4"/>
  </mergeCells>
  <pageMargins left="0.70866141732283472" right="0.70866141732283472" top="0.74803149606299213" bottom="0.74803149606299213" header="0.31496062992125984" footer="0.31496062992125984"/>
  <pageSetup paperSize="9" scale="13" firstPageNumber="2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K77"/>
  <sheetViews>
    <sheetView view="pageBreakPreview" zoomScale="50" zoomScaleNormal="100" zoomScaleSheetLayoutView="50" workbookViewId="0">
      <selection activeCell="A2" sqref="A2"/>
    </sheetView>
  </sheetViews>
  <sheetFormatPr defaultColWidth="9" defaultRowHeight="12" x14ac:dyDescent="0.2"/>
  <cols>
    <col min="1" max="1" width="9.75" style="4" customWidth="1"/>
    <col min="2" max="2" width="33.875" style="309" customWidth="1"/>
    <col min="3" max="3" width="28.75" style="4" customWidth="1"/>
    <col min="4" max="4" width="8.125" style="4" customWidth="1"/>
    <col min="5" max="5" width="8.125" style="4" hidden="1" customWidth="1"/>
    <col min="6" max="6" width="8.125" style="4" customWidth="1"/>
    <col min="7" max="7" width="8.125" style="4" hidden="1" customWidth="1"/>
    <col min="8" max="21" width="8.125" style="61" customWidth="1"/>
    <col min="22" max="22" width="8.125" style="4" customWidth="1"/>
    <col min="23" max="32" width="8.125" style="61" customWidth="1"/>
    <col min="33" max="50" width="8.125" style="4" customWidth="1"/>
    <col min="51" max="16384" width="9" style="4"/>
  </cols>
  <sheetData>
    <row r="1" spans="1:63" x14ac:dyDescent="0.2">
      <c r="AV1" s="164"/>
      <c r="AW1" s="164"/>
      <c r="AX1" s="164"/>
    </row>
    <row r="2" spans="1:63" ht="15.75" x14ac:dyDescent="0.2">
      <c r="AG2" s="8"/>
      <c r="AH2" s="165"/>
      <c r="AI2" s="165"/>
      <c r="AJ2" s="60"/>
      <c r="AM2" s="164" t="s">
        <v>453</v>
      </c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63" x14ac:dyDescent="0.2">
      <c r="AG3" s="5"/>
      <c r="AH3" s="5"/>
      <c r="AI3" s="5"/>
      <c r="AJ3" s="5"/>
    </row>
    <row r="4" spans="1:63" ht="18.75" x14ac:dyDescent="0.2">
      <c r="A4" s="166" t="s">
        <v>134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</row>
    <row r="5" spans="1:63" ht="18.75" x14ac:dyDescent="0.2">
      <c r="A5" s="166" t="s">
        <v>138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</row>
    <row r="6" spans="1:63" ht="18.75" x14ac:dyDescent="0.3">
      <c r="A6" s="168" t="s">
        <v>336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</row>
    <row r="7" spans="1:63" ht="15.75" customHeight="1" x14ac:dyDescent="0.2"/>
    <row r="8" spans="1:63" ht="21.75" customHeight="1" x14ac:dyDescent="0.2">
      <c r="A8" s="167" t="str">
        <f>'2'!A6:S6</f>
        <v xml:space="preserve">Филиал "Северо-Кавказский" АО "Оборонэнерго" 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</row>
    <row r="9" spans="1:63" ht="15.75" customHeight="1" x14ac:dyDescent="0.2">
      <c r="A9" s="169" t="s">
        <v>137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</row>
    <row r="10" spans="1:63" s="5" customFormat="1" ht="15.75" customHeight="1" x14ac:dyDescent="0.3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</row>
    <row r="11" spans="1:63" s="300" customFormat="1" ht="33.75" customHeight="1" x14ac:dyDescent="0.25">
      <c r="A11" s="297" t="s">
        <v>63</v>
      </c>
      <c r="B11" s="297" t="s">
        <v>18</v>
      </c>
      <c r="C11" s="297" t="s">
        <v>434</v>
      </c>
      <c r="D11" s="298" t="s">
        <v>498</v>
      </c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/>
    </row>
    <row r="12" spans="1:63" s="286" customFormat="1" ht="88.5" customHeight="1" x14ac:dyDescent="0.2">
      <c r="A12" s="297"/>
      <c r="B12" s="297"/>
      <c r="C12" s="297"/>
      <c r="D12" s="298" t="s">
        <v>29</v>
      </c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301"/>
      <c r="T12" s="298" t="s">
        <v>30</v>
      </c>
      <c r="U12" s="299"/>
      <c r="V12" s="299"/>
      <c r="W12" s="299"/>
      <c r="X12" s="299"/>
      <c r="Y12" s="299"/>
      <c r="Z12" s="299"/>
      <c r="AA12" s="299"/>
      <c r="AB12" s="299"/>
      <c r="AC12" s="301"/>
      <c r="AD12" s="298" t="s">
        <v>25</v>
      </c>
      <c r="AE12" s="299"/>
      <c r="AF12" s="299"/>
      <c r="AG12" s="299"/>
      <c r="AH12" s="299"/>
      <c r="AI12" s="301"/>
      <c r="AJ12" s="297" t="s">
        <v>26</v>
      </c>
      <c r="AK12" s="297"/>
      <c r="AL12" s="297"/>
      <c r="AM12" s="297"/>
      <c r="AN12" s="298" t="s">
        <v>19</v>
      </c>
      <c r="AO12" s="299"/>
      <c r="AP12" s="299"/>
      <c r="AQ12" s="299"/>
      <c r="AR12" s="299"/>
      <c r="AS12" s="301"/>
      <c r="AT12" s="297" t="s">
        <v>23</v>
      </c>
      <c r="AU12" s="297"/>
      <c r="AV12" s="297"/>
      <c r="AW12" s="297" t="s">
        <v>24</v>
      </c>
      <c r="AX12" s="297"/>
    </row>
    <row r="13" spans="1:63" s="286" customFormat="1" ht="156" customHeight="1" x14ac:dyDescent="0.2">
      <c r="A13" s="297"/>
      <c r="B13" s="297"/>
      <c r="C13" s="297"/>
      <c r="D13" s="302" t="s">
        <v>499</v>
      </c>
      <c r="E13" s="302"/>
      <c r="F13" s="302" t="s">
        <v>500</v>
      </c>
      <c r="G13" s="302"/>
      <c r="H13" s="303" t="s">
        <v>501</v>
      </c>
      <c r="I13" s="304"/>
      <c r="J13" s="303" t="s">
        <v>502</v>
      </c>
      <c r="K13" s="304"/>
      <c r="L13" s="303" t="s">
        <v>503</v>
      </c>
      <c r="M13" s="304"/>
      <c r="N13" s="302" t="s">
        <v>504</v>
      </c>
      <c r="O13" s="302"/>
      <c r="P13" s="303" t="s">
        <v>505</v>
      </c>
      <c r="Q13" s="304"/>
      <c r="R13" s="302" t="s">
        <v>506</v>
      </c>
      <c r="S13" s="302"/>
      <c r="T13" s="302" t="s">
        <v>507</v>
      </c>
      <c r="U13" s="302"/>
      <c r="V13" s="302" t="s">
        <v>508</v>
      </c>
      <c r="W13" s="302"/>
      <c r="X13" s="302" t="s">
        <v>509</v>
      </c>
      <c r="Y13" s="302"/>
      <c r="Z13" s="302" t="s">
        <v>510</v>
      </c>
      <c r="AA13" s="302"/>
      <c r="AB13" s="302" t="s">
        <v>511</v>
      </c>
      <c r="AC13" s="302"/>
      <c r="AD13" s="302" t="s">
        <v>512</v>
      </c>
      <c r="AE13" s="302"/>
      <c r="AF13" s="302" t="s">
        <v>513</v>
      </c>
      <c r="AG13" s="302"/>
      <c r="AH13" s="302" t="s">
        <v>514</v>
      </c>
      <c r="AI13" s="302"/>
      <c r="AJ13" s="302" t="s">
        <v>515</v>
      </c>
      <c r="AK13" s="302"/>
      <c r="AL13" s="302" t="s">
        <v>516</v>
      </c>
      <c r="AM13" s="302"/>
      <c r="AN13" s="302" t="s">
        <v>517</v>
      </c>
      <c r="AO13" s="302"/>
      <c r="AP13" s="302" t="s">
        <v>518</v>
      </c>
      <c r="AQ13" s="302"/>
      <c r="AR13" s="302" t="s">
        <v>519</v>
      </c>
      <c r="AS13" s="302"/>
      <c r="AT13" s="302" t="s">
        <v>520</v>
      </c>
      <c r="AU13" s="302"/>
      <c r="AV13" s="316" t="s">
        <v>520</v>
      </c>
      <c r="AW13" s="302" t="s">
        <v>522</v>
      </c>
      <c r="AX13" s="302"/>
    </row>
    <row r="14" spans="1:63" s="286" customFormat="1" ht="88.5" hidden="1" customHeight="1" x14ac:dyDescent="0.2">
      <c r="A14" s="297"/>
      <c r="B14" s="297"/>
      <c r="C14" s="297"/>
      <c r="D14" s="305" t="s">
        <v>523</v>
      </c>
      <c r="E14" s="305" t="s">
        <v>524</v>
      </c>
      <c r="F14" s="305" t="s">
        <v>523</v>
      </c>
      <c r="G14" s="305" t="s">
        <v>524</v>
      </c>
      <c r="H14" s="305" t="s">
        <v>523</v>
      </c>
      <c r="I14" s="305" t="s">
        <v>524</v>
      </c>
      <c r="J14" s="305" t="s">
        <v>523</v>
      </c>
      <c r="K14" s="305" t="s">
        <v>524</v>
      </c>
      <c r="L14" s="305" t="s">
        <v>523</v>
      </c>
      <c r="M14" s="305" t="s">
        <v>524</v>
      </c>
      <c r="N14" s="305" t="s">
        <v>523</v>
      </c>
      <c r="O14" s="305" t="s">
        <v>524</v>
      </c>
      <c r="P14" s="305" t="s">
        <v>523</v>
      </c>
      <c r="Q14" s="305" t="s">
        <v>524</v>
      </c>
      <c r="R14" s="305" t="s">
        <v>523</v>
      </c>
      <c r="S14" s="305" t="s">
        <v>524</v>
      </c>
      <c r="T14" s="305" t="s">
        <v>523</v>
      </c>
      <c r="U14" s="305" t="s">
        <v>524</v>
      </c>
      <c r="V14" s="305" t="s">
        <v>523</v>
      </c>
      <c r="W14" s="305" t="s">
        <v>524</v>
      </c>
      <c r="X14" s="305" t="s">
        <v>523</v>
      </c>
      <c r="Y14" s="305" t="s">
        <v>524</v>
      </c>
      <c r="Z14" s="305" t="s">
        <v>523</v>
      </c>
      <c r="AA14" s="305" t="s">
        <v>524</v>
      </c>
      <c r="AB14" s="305" t="s">
        <v>523</v>
      </c>
      <c r="AC14" s="305" t="s">
        <v>524</v>
      </c>
      <c r="AD14" s="305" t="s">
        <v>523</v>
      </c>
      <c r="AE14" s="305" t="s">
        <v>524</v>
      </c>
      <c r="AF14" s="305" t="s">
        <v>523</v>
      </c>
      <c r="AG14" s="305" t="s">
        <v>524</v>
      </c>
      <c r="AH14" s="305" t="s">
        <v>523</v>
      </c>
      <c r="AI14" s="305" t="s">
        <v>524</v>
      </c>
      <c r="AJ14" s="305" t="s">
        <v>523</v>
      </c>
      <c r="AK14" s="305" t="s">
        <v>524</v>
      </c>
      <c r="AL14" s="305" t="s">
        <v>523</v>
      </c>
      <c r="AM14" s="305" t="s">
        <v>524</v>
      </c>
      <c r="AN14" s="305" t="s">
        <v>523</v>
      </c>
      <c r="AO14" s="305" t="s">
        <v>524</v>
      </c>
      <c r="AP14" s="305" t="s">
        <v>523</v>
      </c>
      <c r="AQ14" s="305" t="s">
        <v>524</v>
      </c>
      <c r="AR14" s="305" t="s">
        <v>523</v>
      </c>
      <c r="AS14" s="305" t="s">
        <v>524</v>
      </c>
      <c r="AT14" s="305" t="s">
        <v>523</v>
      </c>
      <c r="AU14" s="305" t="s">
        <v>524</v>
      </c>
      <c r="AV14" s="317" t="s">
        <v>523</v>
      </c>
      <c r="AW14" s="305" t="s">
        <v>523</v>
      </c>
      <c r="AX14" s="305" t="s">
        <v>524</v>
      </c>
    </row>
    <row r="15" spans="1:63" s="285" customFormat="1" ht="15.75" x14ac:dyDescent="0.25">
      <c r="A15" s="306">
        <v>1</v>
      </c>
      <c r="B15" s="307">
        <v>2</v>
      </c>
      <c r="C15" s="306">
        <v>3</v>
      </c>
      <c r="D15" s="308" t="s">
        <v>38</v>
      </c>
      <c r="E15" s="308" t="s">
        <v>45</v>
      </c>
      <c r="F15" s="308" t="s">
        <v>337</v>
      </c>
      <c r="G15" s="308" t="s">
        <v>57</v>
      </c>
      <c r="H15" s="308" t="s">
        <v>338</v>
      </c>
      <c r="I15" s="308" t="s">
        <v>339</v>
      </c>
      <c r="J15" s="308" t="s">
        <v>340</v>
      </c>
      <c r="K15" s="308" t="s">
        <v>341</v>
      </c>
      <c r="L15" s="308" t="s">
        <v>342</v>
      </c>
      <c r="M15" s="308" t="s">
        <v>343</v>
      </c>
      <c r="N15" s="308" t="s">
        <v>344</v>
      </c>
      <c r="O15" s="308" t="s">
        <v>345</v>
      </c>
      <c r="P15" s="308" t="s">
        <v>346</v>
      </c>
      <c r="Q15" s="308" t="s">
        <v>347</v>
      </c>
      <c r="R15" s="308" t="s">
        <v>348</v>
      </c>
      <c r="S15" s="308" t="s">
        <v>349</v>
      </c>
      <c r="T15" s="308" t="s">
        <v>33</v>
      </c>
      <c r="U15" s="308" t="s">
        <v>34</v>
      </c>
      <c r="V15" s="308" t="s">
        <v>350</v>
      </c>
      <c r="W15" s="308" t="s">
        <v>46</v>
      </c>
      <c r="X15" s="308" t="s">
        <v>351</v>
      </c>
      <c r="Y15" s="308" t="s">
        <v>352</v>
      </c>
      <c r="Z15" s="308" t="s">
        <v>353</v>
      </c>
      <c r="AA15" s="308" t="s">
        <v>354</v>
      </c>
      <c r="AB15" s="308" t="s">
        <v>355</v>
      </c>
      <c r="AC15" s="308" t="s">
        <v>356</v>
      </c>
      <c r="AD15" s="308" t="s">
        <v>36</v>
      </c>
      <c r="AE15" s="308" t="s">
        <v>37</v>
      </c>
      <c r="AF15" s="308" t="s">
        <v>357</v>
      </c>
      <c r="AG15" s="308" t="s">
        <v>525</v>
      </c>
      <c r="AH15" s="308" t="s">
        <v>526</v>
      </c>
      <c r="AI15" s="308" t="s">
        <v>527</v>
      </c>
      <c r="AJ15" s="308" t="s">
        <v>48</v>
      </c>
      <c r="AK15" s="308" t="s">
        <v>49</v>
      </c>
      <c r="AL15" s="308" t="s">
        <v>528</v>
      </c>
      <c r="AM15" s="308" t="s">
        <v>529</v>
      </c>
      <c r="AN15" s="308" t="s">
        <v>51</v>
      </c>
      <c r="AO15" s="308" t="s">
        <v>52</v>
      </c>
      <c r="AP15" s="308" t="s">
        <v>358</v>
      </c>
      <c r="AQ15" s="308" t="s">
        <v>530</v>
      </c>
      <c r="AR15" s="308" t="s">
        <v>531</v>
      </c>
      <c r="AS15" s="308" t="s">
        <v>532</v>
      </c>
      <c r="AT15" s="308" t="s">
        <v>58</v>
      </c>
      <c r="AU15" s="308" t="s">
        <v>59</v>
      </c>
      <c r="AV15" s="318" t="s">
        <v>60</v>
      </c>
      <c r="AW15" s="308" t="s">
        <v>61</v>
      </c>
      <c r="AX15" s="308" t="s">
        <v>62</v>
      </c>
    </row>
    <row r="16" spans="1:63" s="324" customFormat="1" ht="40.5" customHeight="1" x14ac:dyDescent="0.25">
      <c r="A16" s="272">
        <v>0</v>
      </c>
      <c r="B16" s="273" t="s">
        <v>465</v>
      </c>
      <c r="C16" s="323" t="s">
        <v>260</v>
      </c>
      <c r="D16" s="136" t="s">
        <v>466</v>
      </c>
      <c r="E16" s="136" t="s">
        <v>466</v>
      </c>
      <c r="F16" s="136" t="s">
        <v>466</v>
      </c>
      <c r="G16" s="136" t="s">
        <v>466</v>
      </c>
      <c r="H16" s="136" t="s">
        <v>466</v>
      </c>
      <c r="I16" s="136" t="s">
        <v>466</v>
      </c>
      <c r="J16" s="136" t="s">
        <v>466</v>
      </c>
      <c r="K16" s="136" t="s">
        <v>466</v>
      </c>
      <c r="L16" s="136" t="s">
        <v>466</v>
      </c>
      <c r="M16" s="136" t="s">
        <v>466</v>
      </c>
      <c r="N16" s="136" t="s">
        <v>466</v>
      </c>
      <c r="O16" s="136" t="s">
        <v>466</v>
      </c>
      <c r="P16" s="136" t="s">
        <v>466</v>
      </c>
      <c r="Q16" s="136" t="s">
        <v>466</v>
      </c>
      <c r="R16" s="136" t="s">
        <v>466</v>
      </c>
      <c r="S16" s="136" t="s">
        <v>466</v>
      </c>
      <c r="T16" s="136" t="s">
        <v>466</v>
      </c>
      <c r="U16" s="136" t="s">
        <v>466</v>
      </c>
      <c r="V16" s="136" t="s">
        <v>466</v>
      </c>
      <c r="W16" s="136" t="s">
        <v>466</v>
      </c>
      <c r="X16" s="136" t="s">
        <v>466</v>
      </c>
      <c r="Y16" s="136" t="s">
        <v>466</v>
      </c>
      <c r="Z16" s="136" t="s">
        <v>466</v>
      </c>
      <c r="AA16" s="136" t="s">
        <v>466</v>
      </c>
      <c r="AB16" s="136" t="s">
        <v>466</v>
      </c>
      <c r="AC16" s="136" t="s">
        <v>466</v>
      </c>
      <c r="AD16" s="136" t="s">
        <v>466</v>
      </c>
      <c r="AE16" s="136" t="s">
        <v>466</v>
      </c>
      <c r="AF16" s="136" t="s">
        <v>466</v>
      </c>
      <c r="AG16" s="136" t="s">
        <v>466</v>
      </c>
      <c r="AH16" s="136" t="s">
        <v>466</v>
      </c>
      <c r="AI16" s="136" t="s">
        <v>466</v>
      </c>
      <c r="AJ16" s="136" t="s">
        <v>466</v>
      </c>
      <c r="AK16" s="136" t="s">
        <v>466</v>
      </c>
      <c r="AL16" s="136" t="s">
        <v>466</v>
      </c>
      <c r="AM16" s="136" t="s">
        <v>466</v>
      </c>
      <c r="AN16" s="136" t="s">
        <v>466</v>
      </c>
      <c r="AO16" s="136" t="s">
        <v>466</v>
      </c>
      <c r="AP16" s="136" t="s">
        <v>466</v>
      </c>
      <c r="AQ16" s="136" t="s">
        <v>466</v>
      </c>
      <c r="AR16" s="136" t="s">
        <v>466</v>
      </c>
      <c r="AS16" s="136" t="s">
        <v>466</v>
      </c>
      <c r="AT16" s="136" t="s">
        <v>466</v>
      </c>
      <c r="AU16" s="136" t="s">
        <v>466</v>
      </c>
      <c r="AV16" s="136">
        <v>5.6859999999999999</v>
      </c>
      <c r="AW16" s="136" t="s">
        <v>466</v>
      </c>
      <c r="AX16" s="136" t="s">
        <v>466</v>
      </c>
    </row>
    <row r="17" spans="1:50" s="286" customFormat="1" ht="31.5" x14ac:dyDescent="0.2">
      <c r="A17" s="258" t="s">
        <v>261</v>
      </c>
      <c r="B17" s="259" t="s">
        <v>262</v>
      </c>
      <c r="C17" s="283" t="s">
        <v>260</v>
      </c>
      <c r="D17" s="284" t="s">
        <v>466</v>
      </c>
      <c r="E17" s="284" t="s">
        <v>466</v>
      </c>
      <c r="F17" s="284" t="s">
        <v>466</v>
      </c>
      <c r="G17" s="284" t="s">
        <v>466</v>
      </c>
      <c r="H17" s="284" t="s">
        <v>466</v>
      </c>
      <c r="I17" s="284" t="s">
        <v>466</v>
      </c>
      <c r="J17" s="284" t="s">
        <v>466</v>
      </c>
      <c r="K17" s="284" t="s">
        <v>466</v>
      </c>
      <c r="L17" s="284" t="s">
        <v>466</v>
      </c>
      <c r="M17" s="284" t="s">
        <v>466</v>
      </c>
      <c r="N17" s="284" t="s">
        <v>466</v>
      </c>
      <c r="O17" s="284" t="s">
        <v>466</v>
      </c>
      <c r="P17" s="284" t="s">
        <v>466</v>
      </c>
      <c r="Q17" s="284" t="s">
        <v>466</v>
      </c>
      <c r="R17" s="284" t="s">
        <v>466</v>
      </c>
      <c r="S17" s="284" t="s">
        <v>466</v>
      </c>
      <c r="T17" s="284" t="s">
        <v>466</v>
      </c>
      <c r="U17" s="284" t="s">
        <v>466</v>
      </c>
      <c r="V17" s="284" t="s">
        <v>466</v>
      </c>
      <c r="W17" s="284" t="s">
        <v>466</v>
      </c>
      <c r="X17" s="284" t="s">
        <v>466</v>
      </c>
      <c r="Y17" s="284" t="s">
        <v>466</v>
      </c>
      <c r="Z17" s="284" t="s">
        <v>466</v>
      </c>
      <c r="AA17" s="284" t="s">
        <v>466</v>
      </c>
      <c r="AB17" s="284" t="s">
        <v>466</v>
      </c>
      <c r="AC17" s="284" t="s">
        <v>466</v>
      </c>
      <c r="AD17" s="284" t="s">
        <v>466</v>
      </c>
      <c r="AE17" s="284" t="s">
        <v>466</v>
      </c>
      <c r="AF17" s="284" t="s">
        <v>466</v>
      </c>
      <c r="AG17" s="284" t="s">
        <v>466</v>
      </c>
      <c r="AH17" s="284" t="s">
        <v>466</v>
      </c>
      <c r="AI17" s="284" t="s">
        <v>466</v>
      </c>
      <c r="AJ17" s="284" t="s">
        <v>466</v>
      </c>
      <c r="AK17" s="284" t="s">
        <v>466</v>
      </c>
      <c r="AL17" s="284" t="s">
        <v>466</v>
      </c>
      <c r="AM17" s="284" t="s">
        <v>466</v>
      </c>
      <c r="AN17" s="284" t="s">
        <v>466</v>
      </c>
      <c r="AO17" s="284" t="s">
        <v>466</v>
      </c>
      <c r="AP17" s="284" t="s">
        <v>466</v>
      </c>
      <c r="AQ17" s="284" t="s">
        <v>466</v>
      </c>
      <c r="AR17" s="284" t="s">
        <v>466</v>
      </c>
      <c r="AS17" s="284" t="s">
        <v>466</v>
      </c>
      <c r="AT17" s="284" t="s">
        <v>466</v>
      </c>
      <c r="AU17" s="284" t="s">
        <v>466</v>
      </c>
      <c r="AV17" s="136" t="s">
        <v>466</v>
      </c>
      <c r="AW17" s="284" t="s">
        <v>466</v>
      </c>
      <c r="AX17" s="284" t="s">
        <v>466</v>
      </c>
    </row>
    <row r="18" spans="1:50" s="286" customFormat="1" ht="31.5" x14ac:dyDescent="0.2">
      <c r="A18" s="258" t="s">
        <v>263</v>
      </c>
      <c r="B18" s="259" t="s">
        <v>264</v>
      </c>
      <c r="C18" s="283" t="s">
        <v>260</v>
      </c>
      <c r="D18" s="284" t="s">
        <v>466</v>
      </c>
      <c r="E18" s="284" t="s">
        <v>466</v>
      </c>
      <c r="F18" s="284" t="s">
        <v>466</v>
      </c>
      <c r="G18" s="284" t="s">
        <v>466</v>
      </c>
      <c r="H18" s="284" t="s">
        <v>466</v>
      </c>
      <c r="I18" s="284" t="s">
        <v>466</v>
      </c>
      <c r="J18" s="284" t="s">
        <v>466</v>
      </c>
      <c r="K18" s="284" t="s">
        <v>466</v>
      </c>
      <c r="L18" s="284" t="s">
        <v>466</v>
      </c>
      <c r="M18" s="284" t="s">
        <v>466</v>
      </c>
      <c r="N18" s="284" t="s">
        <v>466</v>
      </c>
      <c r="O18" s="284" t="s">
        <v>466</v>
      </c>
      <c r="P18" s="284" t="s">
        <v>466</v>
      </c>
      <c r="Q18" s="284" t="s">
        <v>466</v>
      </c>
      <c r="R18" s="284" t="s">
        <v>466</v>
      </c>
      <c r="S18" s="284" t="s">
        <v>466</v>
      </c>
      <c r="T18" s="284" t="s">
        <v>466</v>
      </c>
      <c r="U18" s="284" t="s">
        <v>466</v>
      </c>
      <c r="V18" s="284" t="s">
        <v>466</v>
      </c>
      <c r="W18" s="284" t="s">
        <v>466</v>
      </c>
      <c r="X18" s="284" t="s">
        <v>466</v>
      </c>
      <c r="Y18" s="284" t="s">
        <v>466</v>
      </c>
      <c r="Z18" s="284" t="s">
        <v>466</v>
      </c>
      <c r="AA18" s="284" t="s">
        <v>466</v>
      </c>
      <c r="AB18" s="284" t="s">
        <v>466</v>
      </c>
      <c r="AC18" s="284" t="s">
        <v>466</v>
      </c>
      <c r="AD18" s="284" t="s">
        <v>466</v>
      </c>
      <c r="AE18" s="284" t="s">
        <v>466</v>
      </c>
      <c r="AF18" s="284" t="s">
        <v>466</v>
      </c>
      <c r="AG18" s="284" t="s">
        <v>466</v>
      </c>
      <c r="AH18" s="284" t="s">
        <v>466</v>
      </c>
      <c r="AI18" s="284" t="s">
        <v>466</v>
      </c>
      <c r="AJ18" s="284" t="s">
        <v>466</v>
      </c>
      <c r="AK18" s="284" t="s">
        <v>466</v>
      </c>
      <c r="AL18" s="284" t="s">
        <v>466</v>
      </c>
      <c r="AM18" s="284" t="s">
        <v>466</v>
      </c>
      <c r="AN18" s="284" t="s">
        <v>466</v>
      </c>
      <c r="AO18" s="284" t="s">
        <v>466</v>
      </c>
      <c r="AP18" s="284" t="s">
        <v>466</v>
      </c>
      <c r="AQ18" s="284" t="s">
        <v>466</v>
      </c>
      <c r="AR18" s="284" t="s">
        <v>466</v>
      </c>
      <c r="AS18" s="284" t="s">
        <v>466</v>
      </c>
      <c r="AT18" s="284" t="s">
        <v>466</v>
      </c>
      <c r="AU18" s="284" t="s">
        <v>466</v>
      </c>
      <c r="AV18" s="136">
        <v>3.4670000000000001</v>
      </c>
      <c r="AW18" s="284" t="s">
        <v>466</v>
      </c>
      <c r="AX18" s="284" t="s">
        <v>466</v>
      </c>
    </row>
    <row r="19" spans="1:50" s="286" customFormat="1" ht="78.75" x14ac:dyDescent="0.2">
      <c r="A19" s="258" t="s">
        <v>265</v>
      </c>
      <c r="B19" s="259" t="s">
        <v>266</v>
      </c>
      <c r="C19" s="283" t="s">
        <v>260</v>
      </c>
      <c r="D19" s="284" t="s">
        <v>466</v>
      </c>
      <c r="E19" s="284" t="s">
        <v>466</v>
      </c>
      <c r="F19" s="284" t="s">
        <v>466</v>
      </c>
      <c r="G19" s="284" t="s">
        <v>466</v>
      </c>
      <c r="H19" s="284" t="s">
        <v>466</v>
      </c>
      <c r="I19" s="284" t="s">
        <v>466</v>
      </c>
      <c r="J19" s="284" t="s">
        <v>466</v>
      </c>
      <c r="K19" s="284" t="s">
        <v>466</v>
      </c>
      <c r="L19" s="284" t="s">
        <v>466</v>
      </c>
      <c r="M19" s="284" t="s">
        <v>466</v>
      </c>
      <c r="N19" s="284" t="s">
        <v>466</v>
      </c>
      <c r="O19" s="284" t="s">
        <v>466</v>
      </c>
      <c r="P19" s="284" t="s">
        <v>466</v>
      </c>
      <c r="Q19" s="284" t="s">
        <v>466</v>
      </c>
      <c r="R19" s="284" t="s">
        <v>466</v>
      </c>
      <c r="S19" s="284" t="s">
        <v>466</v>
      </c>
      <c r="T19" s="284" t="s">
        <v>466</v>
      </c>
      <c r="U19" s="284" t="s">
        <v>466</v>
      </c>
      <c r="V19" s="284" t="s">
        <v>466</v>
      </c>
      <c r="W19" s="284" t="s">
        <v>466</v>
      </c>
      <c r="X19" s="284" t="s">
        <v>466</v>
      </c>
      <c r="Y19" s="284" t="s">
        <v>466</v>
      </c>
      <c r="Z19" s="284" t="s">
        <v>466</v>
      </c>
      <c r="AA19" s="284" t="s">
        <v>466</v>
      </c>
      <c r="AB19" s="284" t="s">
        <v>466</v>
      </c>
      <c r="AC19" s="284" t="s">
        <v>466</v>
      </c>
      <c r="AD19" s="284" t="s">
        <v>466</v>
      </c>
      <c r="AE19" s="284" t="s">
        <v>466</v>
      </c>
      <c r="AF19" s="284" t="s">
        <v>466</v>
      </c>
      <c r="AG19" s="284" t="s">
        <v>466</v>
      </c>
      <c r="AH19" s="284" t="s">
        <v>466</v>
      </c>
      <c r="AI19" s="284" t="s">
        <v>466</v>
      </c>
      <c r="AJ19" s="284" t="s">
        <v>466</v>
      </c>
      <c r="AK19" s="284" t="s">
        <v>466</v>
      </c>
      <c r="AL19" s="284" t="s">
        <v>466</v>
      </c>
      <c r="AM19" s="284" t="s">
        <v>466</v>
      </c>
      <c r="AN19" s="284" t="s">
        <v>466</v>
      </c>
      <c r="AO19" s="284" t="s">
        <v>466</v>
      </c>
      <c r="AP19" s="284" t="s">
        <v>466</v>
      </c>
      <c r="AQ19" s="284" t="s">
        <v>466</v>
      </c>
      <c r="AR19" s="284" t="s">
        <v>466</v>
      </c>
      <c r="AS19" s="284" t="s">
        <v>466</v>
      </c>
      <c r="AT19" s="284" t="s">
        <v>466</v>
      </c>
      <c r="AU19" s="284" t="s">
        <v>466</v>
      </c>
      <c r="AV19" s="136" t="s">
        <v>466</v>
      </c>
      <c r="AW19" s="284" t="s">
        <v>466</v>
      </c>
      <c r="AX19" s="284" t="s">
        <v>466</v>
      </c>
    </row>
    <row r="20" spans="1:50" s="286" customFormat="1" ht="47.25" x14ac:dyDescent="0.2">
      <c r="A20" s="258" t="s">
        <v>267</v>
      </c>
      <c r="B20" s="259" t="s">
        <v>268</v>
      </c>
      <c r="C20" s="283" t="s">
        <v>260</v>
      </c>
      <c r="D20" s="284" t="s">
        <v>466</v>
      </c>
      <c r="E20" s="284" t="s">
        <v>466</v>
      </c>
      <c r="F20" s="284" t="s">
        <v>466</v>
      </c>
      <c r="G20" s="284" t="s">
        <v>466</v>
      </c>
      <c r="H20" s="284" t="s">
        <v>466</v>
      </c>
      <c r="I20" s="284" t="s">
        <v>466</v>
      </c>
      <c r="J20" s="284" t="s">
        <v>466</v>
      </c>
      <c r="K20" s="284" t="s">
        <v>466</v>
      </c>
      <c r="L20" s="284" t="s">
        <v>466</v>
      </c>
      <c r="M20" s="284" t="s">
        <v>466</v>
      </c>
      <c r="N20" s="284" t="s">
        <v>466</v>
      </c>
      <c r="O20" s="284" t="s">
        <v>466</v>
      </c>
      <c r="P20" s="284" t="s">
        <v>466</v>
      </c>
      <c r="Q20" s="284" t="s">
        <v>466</v>
      </c>
      <c r="R20" s="284" t="s">
        <v>466</v>
      </c>
      <c r="S20" s="284" t="s">
        <v>466</v>
      </c>
      <c r="T20" s="284" t="s">
        <v>466</v>
      </c>
      <c r="U20" s="284" t="s">
        <v>466</v>
      </c>
      <c r="V20" s="284" t="s">
        <v>466</v>
      </c>
      <c r="W20" s="284" t="s">
        <v>466</v>
      </c>
      <c r="X20" s="284" t="s">
        <v>466</v>
      </c>
      <c r="Y20" s="284" t="s">
        <v>466</v>
      </c>
      <c r="Z20" s="284" t="s">
        <v>466</v>
      </c>
      <c r="AA20" s="284" t="s">
        <v>466</v>
      </c>
      <c r="AB20" s="284" t="s">
        <v>466</v>
      </c>
      <c r="AC20" s="284" t="s">
        <v>466</v>
      </c>
      <c r="AD20" s="284" t="s">
        <v>466</v>
      </c>
      <c r="AE20" s="284" t="s">
        <v>466</v>
      </c>
      <c r="AF20" s="284" t="s">
        <v>466</v>
      </c>
      <c r="AG20" s="284" t="s">
        <v>466</v>
      </c>
      <c r="AH20" s="284" t="s">
        <v>466</v>
      </c>
      <c r="AI20" s="284" t="s">
        <v>466</v>
      </c>
      <c r="AJ20" s="284" t="s">
        <v>466</v>
      </c>
      <c r="AK20" s="284" t="s">
        <v>466</v>
      </c>
      <c r="AL20" s="284" t="s">
        <v>466</v>
      </c>
      <c r="AM20" s="284" t="s">
        <v>466</v>
      </c>
      <c r="AN20" s="284" t="s">
        <v>466</v>
      </c>
      <c r="AO20" s="284" t="s">
        <v>466</v>
      </c>
      <c r="AP20" s="284" t="s">
        <v>466</v>
      </c>
      <c r="AQ20" s="284" t="s">
        <v>466</v>
      </c>
      <c r="AR20" s="284" t="s">
        <v>466</v>
      </c>
      <c r="AS20" s="284" t="s">
        <v>466</v>
      </c>
      <c r="AT20" s="284" t="s">
        <v>466</v>
      </c>
      <c r="AU20" s="284" t="s">
        <v>466</v>
      </c>
      <c r="AV20" s="136" t="s">
        <v>466</v>
      </c>
      <c r="AW20" s="284" t="s">
        <v>466</v>
      </c>
      <c r="AX20" s="284" t="s">
        <v>466</v>
      </c>
    </row>
    <row r="21" spans="1:50" s="286" customFormat="1" ht="47.25" x14ac:dyDescent="0.2">
      <c r="A21" s="258" t="s">
        <v>269</v>
      </c>
      <c r="B21" s="259" t="s">
        <v>270</v>
      </c>
      <c r="C21" s="283" t="s">
        <v>260</v>
      </c>
      <c r="D21" s="284" t="s">
        <v>466</v>
      </c>
      <c r="E21" s="284" t="s">
        <v>466</v>
      </c>
      <c r="F21" s="284" t="s">
        <v>466</v>
      </c>
      <c r="G21" s="284" t="s">
        <v>466</v>
      </c>
      <c r="H21" s="284" t="s">
        <v>466</v>
      </c>
      <c r="I21" s="284" t="s">
        <v>466</v>
      </c>
      <c r="J21" s="284" t="s">
        <v>466</v>
      </c>
      <c r="K21" s="284" t="s">
        <v>466</v>
      </c>
      <c r="L21" s="284" t="s">
        <v>466</v>
      </c>
      <c r="M21" s="284" t="s">
        <v>466</v>
      </c>
      <c r="N21" s="284" t="s">
        <v>466</v>
      </c>
      <c r="O21" s="284" t="s">
        <v>466</v>
      </c>
      <c r="P21" s="284" t="s">
        <v>466</v>
      </c>
      <c r="Q21" s="284" t="s">
        <v>466</v>
      </c>
      <c r="R21" s="284" t="s">
        <v>466</v>
      </c>
      <c r="S21" s="284" t="s">
        <v>466</v>
      </c>
      <c r="T21" s="284" t="s">
        <v>466</v>
      </c>
      <c r="U21" s="284" t="s">
        <v>466</v>
      </c>
      <c r="V21" s="284" t="s">
        <v>466</v>
      </c>
      <c r="W21" s="284" t="s">
        <v>466</v>
      </c>
      <c r="X21" s="284" t="s">
        <v>466</v>
      </c>
      <c r="Y21" s="284" t="s">
        <v>466</v>
      </c>
      <c r="Z21" s="284" t="s">
        <v>466</v>
      </c>
      <c r="AA21" s="284" t="s">
        <v>466</v>
      </c>
      <c r="AB21" s="284" t="s">
        <v>466</v>
      </c>
      <c r="AC21" s="284" t="s">
        <v>466</v>
      </c>
      <c r="AD21" s="284" t="s">
        <v>466</v>
      </c>
      <c r="AE21" s="284" t="s">
        <v>466</v>
      </c>
      <c r="AF21" s="284" t="s">
        <v>466</v>
      </c>
      <c r="AG21" s="284" t="s">
        <v>466</v>
      </c>
      <c r="AH21" s="284" t="s">
        <v>466</v>
      </c>
      <c r="AI21" s="284" t="s">
        <v>466</v>
      </c>
      <c r="AJ21" s="284" t="s">
        <v>466</v>
      </c>
      <c r="AK21" s="284" t="s">
        <v>466</v>
      </c>
      <c r="AL21" s="284" t="s">
        <v>466</v>
      </c>
      <c r="AM21" s="284" t="s">
        <v>466</v>
      </c>
      <c r="AN21" s="284" t="s">
        <v>466</v>
      </c>
      <c r="AO21" s="284" t="s">
        <v>466</v>
      </c>
      <c r="AP21" s="284" t="s">
        <v>466</v>
      </c>
      <c r="AQ21" s="284" t="s">
        <v>466</v>
      </c>
      <c r="AR21" s="284" t="s">
        <v>466</v>
      </c>
      <c r="AS21" s="284" t="s">
        <v>466</v>
      </c>
      <c r="AT21" s="284" t="s">
        <v>466</v>
      </c>
      <c r="AU21" s="284" t="s">
        <v>466</v>
      </c>
      <c r="AV21" s="136" t="s">
        <v>466</v>
      </c>
      <c r="AW21" s="284" t="s">
        <v>466</v>
      </c>
      <c r="AX21" s="284" t="s">
        <v>466</v>
      </c>
    </row>
    <row r="22" spans="1:50" s="286" customFormat="1" ht="24" customHeight="1" x14ac:dyDescent="0.2">
      <c r="A22" s="258" t="s">
        <v>271</v>
      </c>
      <c r="B22" s="259" t="s">
        <v>272</v>
      </c>
      <c r="C22" s="283" t="s">
        <v>260</v>
      </c>
      <c r="D22" s="284" t="s">
        <v>466</v>
      </c>
      <c r="E22" s="284" t="s">
        <v>466</v>
      </c>
      <c r="F22" s="284" t="s">
        <v>466</v>
      </c>
      <c r="G22" s="284" t="s">
        <v>466</v>
      </c>
      <c r="H22" s="284" t="s">
        <v>466</v>
      </c>
      <c r="I22" s="284" t="s">
        <v>466</v>
      </c>
      <c r="J22" s="284" t="s">
        <v>466</v>
      </c>
      <c r="K22" s="284" t="s">
        <v>466</v>
      </c>
      <c r="L22" s="284" t="s">
        <v>466</v>
      </c>
      <c r="M22" s="284" t="s">
        <v>466</v>
      </c>
      <c r="N22" s="284" t="s">
        <v>466</v>
      </c>
      <c r="O22" s="284" t="s">
        <v>466</v>
      </c>
      <c r="P22" s="284" t="s">
        <v>466</v>
      </c>
      <c r="Q22" s="284" t="s">
        <v>466</v>
      </c>
      <c r="R22" s="284" t="s">
        <v>466</v>
      </c>
      <c r="S22" s="284" t="s">
        <v>466</v>
      </c>
      <c r="T22" s="284" t="s">
        <v>466</v>
      </c>
      <c r="U22" s="284" t="s">
        <v>466</v>
      </c>
      <c r="V22" s="284" t="s">
        <v>466</v>
      </c>
      <c r="W22" s="284" t="s">
        <v>466</v>
      </c>
      <c r="X22" s="284" t="s">
        <v>466</v>
      </c>
      <c r="Y22" s="284" t="s">
        <v>466</v>
      </c>
      <c r="Z22" s="284" t="s">
        <v>466</v>
      </c>
      <c r="AA22" s="284" t="s">
        <v>466</v>
      </c>
      <c r="AB22" s="284" t="s">
        <v>466</v>
      </c>
      <c r="AC22" s="284" t="s">
        <v>466</v>
      </c>
      <c r="AD22" s="284" t="s">
        <v>466</v>
      </c>
      <c r="AE22" s="284" t="s">
        <v>466</v>
      </c>
      <c r="AF22" s="284" t="s">
        <v>466</v>
      </c>
      <c r="AG22" s="284" t="s">
        <v>466</v>
      </c>
      <c r="AH22" s="284" t="s">
        <v>466</v>
      </c>
      <c r="AI22" s="284" t="s">
        <v>466</v>
      </c>
      <c r="AJ22" s="284" t="s">
        <v>466</v>
      </c>
      <c r="AK22" s="284" t="s">
        <v>466</v>
      </c>
      <c r="AL22" s="284" t="s">
        <v>466</v>
      </c>
      <c r="AM22" s="284" t="s">
        <v>466</v>
      </c>
      <c r="AN22" s="284" t="s">
        <v>466</v>
      </c>
      <c r="AO22" s="284" t="s">
        <v>466</v>
      </c>
      <c r="AP22" s="284" t="s">
        <v>466</v>
      </c>
      <c r="AQ22" s="284" t="s">
        <v>466</v>
      </c>
      <c r="AR22" s="284" t="s">
        <v>466</v>
      </c>
      <c r="AS22" s="284" t="s">
        <v>466</v>
      </c>
      <c r="AT22" s="284" t="s">
        <v>466</v>
      </c>
      <c r="AU22" s="284" t="s">
        <v>466</v>
      </c>
      <c r="AV22" s="136">
        <v>2.2189999999999999</v>
      </c>
      <c r="AW22" s="284" t="s">
        <v>466</v>
      </c>
      <c r="AX22" s="284" t="s">
        <v>466</v>
      </c>
    </row>
    <row r="23" spans="1:50" s="326" customFormat="1" ht="19.5" customHeight="1" x14ac:dyDescent="0.2">
      <c r="A23" s="272" t="s">
        <v>273</v>
      </c>
      <c r="B23" s="325" t="s">
        <v>451</v>
      </c>
      <c r="C23" s="323" t="s">
        <v>260</v>
      </c>
      <c r="D23" s="319" t="s">
        <v>466</v>
      </c>
      <c r="E23" s="319" t="s">
        <v>466</v>
      </c>
      <c r="F23" s="319" t="s">
        <v>466</v>
      </c>
      <c r="G23" s="319" t="s">
        <v>466</v>
      </c>
      <c r="H23" s="319" t="s">
        <v>466</v>
      </c>
      <c r="I23" s="319" t="s">
        <v>466</v>
      </c>
      <c r="J23" s="319" t="s">
        <v>466</v>
      </c>
      <c r="K23" s="319" t="s">
        <v>466</v>
      </c>
      <c r="L23" s="319" t="s">
        <v>466</v>
      </c>
      <c r="M23" s="319" t="s">
        <v>466</v>
      </c>
      <c r="N23" s="319" t="s">
        <v>466</v>
      </c>
      <c r="O23" s="319" t="s">
        <v>466</v>
      </c>
      <c r="P23" s="319" t="s">
        <v>466</v>
      </c>
      <c r="Q23" s="319" t="s">
        <v>466</v>
      </c>
      <c r="R23" s="319" t="s">
        <v>466</v>
      </c>
      <c r="S23" s="319" t="s">
        <v>466</v>
      </c>
      <c r="T23" s="319" t="s">
        <v>466</v>
      </c>
      <c r="U23" s="319" t="s">
        <v>466</v>
      </c>
      <c r="V23" s="319" t="s">
        <v>466</v>
      </c>
      <c r="W23" s="319" t="s">
        <v>466</v>
      </c>
      <c r="X23" s="319" t="s">
        <v>466</v>
      </c>
      <c r="Y23" s="319" t="s">
        <v>466</v>
      </c>
      <c r="Z23" s="319" t="s">
        <v>466</v>
      </c>
      <c r="AA23" s="319" t="s">
        <v>466</v>
      </c>
      <c r="AB23" s="319" t="s">
        <v>466</v>
      </c>
      <c r="AC23" s="319" t="s">
        <v>466</v>
      </c>
      <c r="AD23" s="319" t="s">
        <v>466</v>
      </c>
      <c r="AE23" s="319" t="s">
        <v>466</v>
      </c>
      <c r="AF23" s="319" t="s">
        <v>466</v>
      </c>
      <c r="AG23" s="319" t="s">
        <v>466</v>
      </c>
      <c r="AH23" s="319" t="s">
        <v>466</v>
      </c>
      <c r="AI23" s="319" t="s">
        <v>466</v>
      </c>
      <c r="AJ23" s="319" t="s">
        <v>466</v>
      </c>
      <c r="AK23" s="319" t="s">
        <v>466</v>
      </c>
      <c r="AL23" s="319" t="s">
        <v>466</v>
      </c>
      <c r="AM23" s="319" t="s">
        <v>466</v>
      </c>
      <c r="AN23" s="319" t="s">
        <v>466</v>
      </c>
      <c r="AO23" s="319" t="s">
        <v>466</v>
      </c>
      <c r="AP23" s="319" t="s">
        <v>466</v>
      </c>
      <c r="AQ23" s="319" t="s">
        <v>466</v>
      </c>
      <c r="AR23" s="319" t="s">
        <v>466</v>
      </c>
      <c r="AS23" s="319" t="s">
        <v>466</v>
      </c>
      <c r="AT23" s="319" t="s">
        <v>466</v>
      </c>
      <c r="AU23" s="319" t="s">
        <v>466</v>
      </c>
      <c r="AV23" s="319">
        <v>5.6859999999999999</v>
      </c>
      <c r="AW23" s="319" t="s">
        <v>466</v>
      </c>
      <c r="AX23" s="319" t="s">
        <v>466</v>
      </c>
    </row>
    <row r="24" spans="1:50" s="286" customFormat="1" ht="25.5" customHeight="1" x14ac:dyDescent="0.2">
      <c r="A24" s="258" t="s">
        <v>145</v>
      </c>
      <c r="B24" s="259" t="s">
        <v>274</v>
      </c>
      <c r="C24" s="283" t="s">
        <v>260</v>
      </c>
      <c r="D24" s="287" t="s">
        <v>466</v>
      </c>
      <c r="E24" s="287" t="s">
        <v>466</v>
      </c>
      <c r="F24" s="287" t="s">
        <v>466</v>
      </c>
      <c r="G24" s="287" t="s">
        <v>466</v>
      </c>
      <c r="H24" s="287" t="s">
        <v>466</v>
      </c>
      <c r="I24" s="287" t="s">
        <v>466</v>
      </c>
      <c r="J24" s="287" t="s">
        <v>466</v>
      </c>
      <c r="K24" s="287" t="s">
        <v>466</v>
      </c>
      <c r="L24" s="287" t="s">
        <v>466</v>
      </c>
      <c r="M24" s="287" t="s">
        <v>466</v>
      </c>
      <c r="N24" s="287" t="s">
        <v>466</v>
      </c>
      <c r="O24" s="287" t="s">
        <v>466</v>
      </c>
      <c r="P24" s="287" t="s">
        <v>466</v>
      </c>
      <c r="Q24" s="287" t="s">
        <v>466</v>
      </c>
      <c r="R24" s="287" t="s">
        <v>466</v>
      </c>
      <c r="S24" s="287" t="s">
        <v>466</v>
      </c>
      <c r="T24" s="287" t="s">
        <v>466</v>
      </c>
      <c r="U24" s="287" t="s">
        <v>466</v>
      </c>
      <c r="V24" s="287" t="s">
        <v>466</v>
      </c>
      <c r="W24" s="287" t="s">
        <v>466</v>
      </c>
      <c r="X24" s="287" t="s">
        <v>466</v>
      </c>
      <c r="Y24" s="287" t="s">
        <v>466</v>
      </c>
      <c r="Z24" s="287" t="s">
        <v>466</v>
      </c>
      <c r="AA24" s="287" t="s">
        <v>466</v>
      </c>
      <c r="AB24" s="287" t="s">
        <v>466</v>
      </c>
      <c r="AC24" s="287" t="s">
        <v>466</v>
      </c>
      <c r="AD24" s="287" t="s">
        <v>466</v>
      </c>
      <c r="AE24" s="287" t="s">
        <v>466</v>
      </c>
      <c r="AF24" s="287" t="s">
        <v>466</v>
      </c>
      <c r="AG24" s="287" t="s">
        <v>466</v>
      </c>
      <c r="AH24" s="287" t="s">
        <v>466</v>
      </c>
      <c r="AI24" s="287" t="s">
        <v>466</v>
      </c>
      <c r="AJ24" s="287" t="s">
        <v>466</v>
      </c>
      <c r="AK24" s="287" t="s">
        <v>466</v>
      </c>
      <c r="AL24" s="287" t="s">
        <v>466</v>
      </c>
      <c r="AM24" s="287" t="s">
        <v>466</v>
      </c>
      <c r="AN24" s="287" t="s">
        <v>466</v>
      </c>
      <c r="AO24" s="287" t="s">
        <v>466</v>
      </c>
      <c r="AP24" s="287" t="s">
        <v>466</v>
      </c>
      <c r="AQ24" s="287" t="s">
        <v>466</v>
      </c>
      <c r="AR24" s="287" t="s">
        <v>466</v>
      </c>
      <c r="AS24" s="287" t="s">
        <v>466</v>
      </c>
      <c r="AT24" s="287" t="s">
        <v>466</v>
      </c>
      <c r="AU24" s="287" t="s">
        <v>466</v>
      </c>
      <c r="AV24" s="319" t="s">
        <v>466</v>
      </c>
      <c r="AW24" s="287" t="s">
        <v>466</v>
      </c>
      <c r="AX24" s="287" t="s">
        <v>466</v>
      </c>
    </row>
    <row r="25" spans="1:50" s="286" customFormat="1" ht="47.25" x14ac:dyDescent="0.2">
      <c r="A25" s="258" t="s">
        <v>146</v>
      </c>
      <c r="B25" s="259" t="s">
        <v>275</v>
      </c>
      <c r="C25" s="283" t="s">
        <v>260</v>
      </c>
      <c r="D25" s="287" t="s">
        <v>466</v>
      </c>
      <c r="E25" s="287" t="s">
        <v>466</v>
      </c>
      <c r="F25" s="287" t="s">
        <v>466</v>
      </c>
      <c r="G25" s="287" t="s">
        <v>466</v>
      </c>
      <c r="H25" s="287" t="s">
        <v>466</v>
      </c>
      <c r="I25" s="287" t="s">
        <v>466</v>
      </c>
      <c r="J25" s="287" t="s">
        <v>466</v>
      </c>
      <c r="K25" s="287" t="s">
        <v>466</v>
      </c>
      <c r="L25" s="287" t="s">
        <v>466</v>
      </c>
      <c r="M25" s="287" t="s">
        <v>466</v>
      </c>
      <c r="N25" s="287" t="s">
        <v>466</v>
      </c>
      <c r="O25" s="287" t="s">
        <v>466</v>
      </c>
      <c r="P25" s="287" t="s">
        <v>466</v>
      </c>
      <c r="Q25" s="287" t="s">
        <v>466</v>
      </c>
      <c r="R25" s="287" t="s">
        <v>466</v>
      </c>
      <c r="S25" s="287" t="s">
        <v>466</v>
      </c>
      <c r="T25" s="287" t="s">
        <v>466</v>
      </c>
      <c r="U25" s="287" t="s">
        <v>466</v>
      </c>
      <c r="V25" s="287" t="s">
        <v>466</v>
      </c>
      <c r="W25" s="287" t="s">
        <v>466</v>
      </c>
      <c r="X25" s="287" t="s">
        <v>466</v>
      </c>
      <c r="Y25" s="287" t="s">
        <v>466</v>
      </c>
      <c r="Z25" s="287" t="s">
        <v>466</v>
      </c>
      <c r="AA25" s="287" t="s">
        <v>466</v>
      </c>
      <c r="AB25" s="287" t="s">
        <v>466</v>
      </c>
      <c r="AC25" s="287" t="s">
        <v>466</v>
      </c>
      <c r="AD25" s="287" t="s">
        <v>466</v>
      </c>
      <c r="AE25" s="287" t="s">
        <v>466</v>
      </c>
      <c r="AF25" s="287" t="s">
        <v>466</v>
      </c>
      <c r="AG25" s="287" t="s">
        <v>466</v>
      </c>
      <c r="AH25" s="287" t="s">
        <v>466</v>
      </c>
      <c r="AI25" s="287" t="s">
        <v>466</v>
      </c>
      <c r="AJ25" s="287" t="s">
        <v>466</v>
      </c>
      <c r="AK25" s="287" t="s">
        <v>466</v>
      </c>
      <c r="AL25" s="287" t="s">
        <v>466</v>
      </c>
      <c r="AM25" s="287" t="s">
        <v>466</v>
      </c>
      <c r="AN25" s="287" t="s">
        <v>466</v>
      </c>
      <c r="AO25" s="287" t="s">
        <v>466</v>
      </c>
      <c r="AP25" s="287" t="s">
        <v>466</v>
      </c>
      <c r="AQ25" s="287" t="s">
        <v>466</v>
      </c>
      <c r="AR25" s="287" t="s">
        <v>466</v>
      </c>
      <c r="AS25" s="287" t="s">
        <v>466</v>
      </c>
      <c r="AT25" s="287" t="s">
        <v>466</v>
      </c>
      <c r="AU25" s="287" t="s">
        <v>466</v>
      </c>
      <c r="AV25" s="319" t="s">
        <v>466</v>
      </c>
      <c r="AW25" s="287" t="s">
        <v>466</v>
      </c>
      <c r="AX25" s="287" t="s">
        <v>466</v>
      </c>
    </row>
    <row r="26" spans="1:50" s="286" customFormat="1" ht="78.75" x14ac:dyDescent="0.2">
      <c r="A26" s="258" t="s">
        <v>161</v>
      </c>
      <c r="B26" s="259" t="s">
        <v>467</v>
      </c>
      <c r="C26" s="283" t="s">
        <v>260</v>
      </c>
      <c r="D26" s="287" t="s">
        <v>466</v>
      </c>
      <c r="E26" s="287" t="s">
        <v>466</v>
      </c>
      <c r="F26" s="287" t="s">
        <v>466</v>
      </c>
      <c r="G26" s="287" t="s">
        <v>466</v>
      </c>
      <c r="H26" s="287" t="s">
        <v>466</v>
      </c>
      <c r="I26" s="287" t="s">
        <v>466</v>
      </c>
      <c r="J26" s="287" t="s">
        <v>466</v>
      </c>
      <c r="K26" s="287" t="s">
        <v>466</v>
      </c>
      <c r="L26" s="287" t="s">
        <v>466</v>
      </c>
      <c r="M26" s="287" t="s">
        <v>466</v>
      </c>
      <c r="N26" s="287" t="s">
        <v>466</v>
      </c>
      <c r="O26" s="287" t="s">
        <v>466</v>
      </c>
      <c r="P26" s="287" t="s">
        <v>466</v>
      </c>
      <c r="Q26" s="287" t="s">
        <v>466</v>
      </c>
      <c r="R26" s="287" t="s">
        <v>466</v>
      </c>
      <c r="S26" s="287" t="s">
        <v>466</v>
      </c>
      <c r="T26" s="287" t="s">
        <v>466</v>
      </c>
      <c r="U26" s="287" t="s">
        <v>466</v>
      </c>
      <c r="V26" s="287" t="s">
        <v>466</v>
      </c>
      <c r="W26" s="287" t="s">
        <v>466</v>
      </c>
      <c r="X26" s="287" t="s">
        <v>466</v>
      </c>
      <c r="Y26" s="287" t="s">
        <v>466</v>
      </c>
      <c r="Z26" s="287" t="s">
        <v>466</v>
      </c>
      <c r="AA26" s="287" t="s">
        <v>466</v>
      </c>
      <c r="AB26" s="287" t="s">
        <v>466</v>
      </c>
      <c r="AC26" s="287" t="s">
        <v>466</v>
      </c>
      <c r="AD26" s="287" t="s">
        <v>466</v>
      </c>
      <c r="AE26" s="287" t="s">
        <v>466</v>
      </c>
      <c r="AF26" s="287" t="s">
        <v>466</v>
      </c>
      <c r="AG26" s="287" t="s">
        <v>466</v>
      </c>
      <c r="AH26" s="287" t="s">
        <v>466</v>
      </c>
      <c r="AI26" s="287" t="s">
        <v>466</v>
      </c>
      <c r="AJ26" s="287" t="s">
        <v>466</v>
      </c>
      <c r="AK26" s="287" t="s">
        <v>466</v>
      </c>
      <c r="AL26" s="287" t="s">
        <v>466</v>
      </c>
      <c r="AM26" s="287" t="s">
        <v>466</v>
      </c>
      <c r="AN26" s="287" t="s">
        <v>466</v>
      </c>
      <c r="AO26" s="287" t="s">
        <v>466</v>
      </c>
      <c r="AP26" s="287" t="s">
        <v>466</v>
      </c>
      <c r="AQ26" s="287" t="s">
        <v>466</v>
      </c>
      <c r="AR26" s="287" t="s">
        <v>466</v>
      </c>
      <c r="AS26" s="287" t="s">
        <v>466</v>
      </c>
      <c r="AT26" s="287" t="s">
        <v>466</v>
      </c>
      <c r="AU26" s="287" t="s">
        <v>466</v>
      </c>
      <c r="AV26" s="319" t="s">
        <v>466</v>
      </c>
      <c r="AW26" s="287" t="s">
        <v>466</v>
      </c>
      <c r="AX26" s="287" t="s">
        <v>466</v>
      </c>
    </row>
    <row r="27" spans="1:50" s="286" customFormat="1" ht="78.75" x14ac:dyDescent="0.2">
      <c r="A27" s="258" t="s">
        <v>162</v>
      </c>
      <c r="B27" s="259" t="s">
        <v>468</v>
      </c>
      <c r="C27" s="283" t="s">
        <v>260</v>
      </c>
      <c r="D27" s="287" t="s">
        <v>466</v>
      </c>
      <c r="E27" s="287" t="s">
        <v>466</v>
      </c>
      <c r="F27" s="287" t="s">
        <v>466</v>
      </c>
      <c r="G27" s="287" t="s">
        <v>466</v>
      </c>
      <c r="H27" s="287" t="s">
        <v>466</v>
      </c>
      <c r="I27" s="287" t="s">
        <v>466</v>
      </c>
      <c r="J27" s="287" t="s">
        <v>466</v>
      </c>
      <c r="K27" s="287" t="s">
        <v>466</v>
      </c>
      <c r="L27" s="287" t="s">
        <v>466</v>
      </c>
      <c r="M27" s="287" t="s">
        <v>466</v>
      </c>
      <c r="N27" s="287" t="s">
        <v>466</v>
      </c>
      <c r="O27" s="287" t="s">
        <v>466</v>
      </c>
      <c r="P27" s="287" t="s">
        <v>466</v>
      </c>
      <c r="Q27" s="287" t="s">
        <v>466</v>
      </c>
      <c r="R27" s="287" t="s">
        <v>466</v>
      </c>
      <c r="S27" s="287" t="s">
        <v>466</v>
      </c>
      <c r="T27" s="287" t="s">
        <v>466</v>
      </c>
      <c r="U27" s="287" t="s">
        <v>466</v>
      </c>
      <c r="V27" s="287" t="s">
        <v>466</v>
      </c>
      <c r="W27" s="287" t="s">
        <v>466</v>
      </c>
      <c r="X27" s="287" t="s">
        <v>466</v>
      </c>
      <c r="Y27" s="287" t="s">
        <v>466</v>
      </c>
      <c r="Z27" s="287" t="s">
        <v>466</v>
      </c>
      <c r="AA27" s="287" t="s">
        <v>466</v>
      </c>
      <c r="AB27" s="287" t="s">
        <v>466</v>
      </c>
      <c r="AC27" s="287" t="s">
        <v>466</v>
      </c>
      <c r="AD27" s="287" t="s">
        <v>466</v>
      </c>
      <c r="AE27" s="287" t="s">
        <v>466</v>
      </c>
      <c r="AF27" s="287" t="s">
        <v>466</v>
      </c>
      <c r="AG27" s="287" t="s">
        <v>466</v>
      </c>
      <c r="AH27" s="287" t="s">
        <v>466</v>
      </c>
      <c r="AI27" s="287" t="s">
        <v>466</v>
      </c>
      <c r="AJ27" s="287" t="s">
        <v>466</v>
      </c>
      <c r="AK27" s="287" t="s">
        <v>466</v>
      </c>
      <c r="AL27" s="287" t="s">
        <v>466</v>
      </c>
      <c r="AM27" s="287" t="s">
        <v>466</v>
      </c>
      <c r="AN27" s="287" t="s">
        <v>466</v>
      </c>
      <c r="AO27" s="287" t="s">
        <v>466</v>
      </c>
      <c r="AP27" s="287" t="s">
        <v>466</v>
      </c>
      <c r="AQ27" s="287" t="s">
        <v>466</v>
      </c>
      <c r="AR27" s="287" t="s">
        <v>466</v>
      </c>
      <c r="AS27" s="287" t="s">
        <v>466</v>
      </c>
      <c r="AT27" s="287" t="s">
        <v>466</v>
      </c>
      <c r="AU27" s="287" t="s">
        <v>466</v>
      </c>
      <c r="AV27" s="319" t="s">
        <v>466</v>
      </c>
      <c r="AW27" s="287" t="s">
        <v>466</v>
      </c>
      <c r="AX27" s="287" t="s">
        <v>466</v>
      </c>
    </row>
    <row r="28" spans="1:50" s="286" customFormat="1" ht="63" x14ac:dyDescent="0.2">
      <c r="A28" s="258" t="s">
        <v>276</v>
      </c>
      <c r="B28" s="259" t="s">
        <v>277</v>
      </c>
      <c r="C28" s="283" t="s">
        <v>260</v>
      </c>
      <c r="D28" s="287" t="s">
        <v>466</v>
      </c>
      <c r="E28" s="287" t="s">
        <v>466</v>
      </c>
      <c r="F28" s="287" t="s">
        <v>466</v>
      </c>
      <c r="G28" s="287" t="s">
        <v>466</v>
      </c>
      <c r="H28" s="287" t="s">
        <v>466</v>
      </c>
      <c r="I28" s="287" t="s">
        <v>466</v>
      </c>
      <c r="J28" s="287" t="s">
        <v>466</v>
      </c>
      <c r="K28" s="287" t="s">
        <v>466</v>
      </c>
      <c r="L28" s="287" t="s">
        <v>466</v>
      </c>
      <c r="M28" s="287" t="s">
        <v>466</v>
      </c>
      <c r="N28" s="287" t="s">
        <v>466</v>
      </c>
      <c r="O28" s="287" t="s">
        <v>466</v>
      </c>
      <c r="P28" s="287" t="s">
        <v>466</v>
      </c>
      <c r="Q28" s="287" t="s">
        <v>466</v>
      </c>
      <c r="R28" s="287" t="s">
        <v>466</v>
      </c>
      <c r="S28" s="287" t="s">
        <v>466</v>
      </c>
      <c r="T28" s="287" t="s">
        <v>466</v>
      </c>
      <c r="U28" s="287" t="s">
        <v>466</v>
      </c>
      <c r="V28" s="287" t="s">
        <v>466</v>
      </c>
      <c r="W28" s="287" t="s">
        <v>466</v>
      </c>
      <c r="X28" s="287" t="s">
        <v>466</v>
      </c>
      <c r="Y28" s="287" t="s">
        <v>466</v>
      </c>
      <c r="Z28" s="287" t="s">
        <v>466</v>
      </c>
      <c r="AA28" s="287" t="s">
        <v>466</v>
      </c>
      <c r="AB28" s="287" t="s">
        <v>466</v>
      </c>
      <c r="AC28" s="287" t="s">
        <v>466</v>
      </c>
      <c r="AD28" s="287" t="s">
        <v>466</v>
      </c>
      <c r="AE28" s="287" t="s">
        <v>466</v>
      </c>
      <c r="AF28" s="287" t="s">
        <v>466</v>
      </c>
      <c r="AG28" s="287" t="s">
        <v>466</v>
      </c>
      <c r="AH28" s="287" t="s">
        <v>466</v>
      </c>
      <c r="AI28" s="287" t="s">
        <v>466</v>
      </c>
      <c r="AJ28" s="287" t="s">
        <v>466</v>
      </c>
      <c r="AK28" s="287" t="s">
        <v>466</v>
      </c>
      <c r="AL28" s="287" t="s">
        <v>466</v>
      </c>
      <c r="AM28" s="287" t="s">
        <v>466</v>
      </c>
      <c r="AN28" s="287" t="s">
        <v>466</v>
      </c>
      <c r="AO28" s="287" t="s">
        <v>466</v>
      </c>
      <c r="AP28" s="287" t="s">
        <v>466</v>
      </c>
      <c r="AQ28" s="287" t="s">
        <v>466</v>
      </c>
      <c r="AR28" s="287" t="s">
        <v>466</v>
      </c>
      <c r="AS28" s="287" t="s">
        <v>466</v>
      </c>
      <c r="AT28" s="287" t="s">
        <v>466</v>
      </c>
      <c r="AU28" s="287" t="s">
        <v>466</v>
      </c>
      <c r="AV28" s="319" t="s">
        <v>466</v>
      </c>
      <c r="AW28" s="287" t="s">
        <v>466</v>
      </c>
      <c r="AX28" s="287" t="s">
        <v>466</v>
      </c>
    </row>
    <row r="29" spans="1:50" s="286" customFormat="1" ht="47.25" x14ac:dyDescent="0.2">
      <c r="A29" s="258" t="s">
        <v>147</v>
      </c>
      <c r="B29" s="259" t="s">
        <v>278</v>
      </c>
      <c r="C29" s="283" t="s">
        <v>260</v>
      </c>
      <c r="D29" s="287" t="s">
        <v>466</v>
      </c>
      <c r="E29" s="287" t="s">
        <v>466</v>
      </c>
      <c r="F29" s="287" t="s">
        <v>466</v>
      </c>
      <c r="G29" s="287" t="s">
        <v>466</v>
      </c>
      <c r="H29" s="287" t="s">
        <v>466</v>
      </c>
      <c r="I29" s="287" t="s">
        <v>466</v>
      </c>
      <c r="J29" s="287" t="s">
        <v>466</v>
      </c>
      <c r="K29" s="287" t="s">
        <v>466</v>
      </c>
      <c r="L29" s="287" t="s">
        <v>466</v>
      </c>
      <c r="M29" s="287" t="s">
        <v>466</v>
      </c>
      <c r="N29" s="287" t="s">
        <v>466</v>
      </c>
      <c r="O29" s="287" t="s">
        <v>466</v>
      </c>
      <c r="P29" s="287" t="s">
        <v>466</v>
      </c>
      <c r="Q29" s="287" t="s">
        <v>466</v>
      </c>
      <c r="R29" s="287" t="s">
        <v>466</v>
      </c>
      <c r="S29" s="287" t="s">
        <v>466</v>
      </c>
      <c r="T29" s="287" t="s">
        <v>466</v>
      </c>
      <c r="U29" s="287" t="s">
        <v>466</v>
      </c>
      <c r="V29" s="287" t="s">
        <v>466</v>
      </c>
      <c r="W29" s="287" t="s">
        <v>466</v>
      </c>
      <c r="X29" s="287" t="s">
        <v>466</v>
      </c>
      <c r="Y29" s="287" t="s">
        <v>466</v>
      </c>
      <c r="Z29" s="287" t="s">
        <v>466</v>
      </c>
      <c r="AA29" s="287" t="s">
        <v>466</v>
      </c>
      <c r="AB29" s="287" t="s">
        <v>466</v>
      </c>
      <c r="AC29" s="287" t="s">
        <v>466</v>
      </c>
      <c r="AD29" s="287" t="s">
        <v>466</v>
      </c>
      <c r="AE29" s="287" t="s">
        <v>466</v>
      </c>
      <c r="AF29" s="287" t="s">
        <v>466</v>
      </c>
      <c r="AG29" s="287" t="s">
        <v>466</v>
      </c>
      <c r="AH29" s="287" t="s">
        <v>466</v>
      </c>
      <c r="AI29" s="287" t="s">
        <v>466</v>
      </c>
      <c r="AJ29" s="287" t="s">
        <v>466</v>
      </c>
      <c r="AK29" s="287" t="s">
        <v>466</v>
      </c>
      <c r="AL29" s="287" t="s">
        <v>466</v>
      </c>
      <c r="AM29" s="287" t="s">
        <v>466</v>
      </c>
      <c r="AN29" s="287" t="s">
        <v>466</v>
      </c>
      <c r="AO29" s="287" t="s">
        <v>466</v>
      </c>
      <c r="AP29" s="287" t="s">
        <v>466</v>
      </c>
      <c r="AQ29" s="287" t="s">
        <v>466</v>
      </c>
      <c r="AR29" s="287" t="s">
        <v>466</v>
      </c>
      <c r="AS29" s="287" t="s">
        <v>466</v>
      </c>
      <c r="AT29" s="287" t="s">
        <v>466</v>
      </c>
      <c r="AU29" s="287" t="s">
        <v>466</v>
      </c>
      <c r="AV29" s="319" t="s">
        <v>466</v>
      </c>
      <c r="AW29" s="287" t="s">
        <v>466</v>
      </c>
      <c r="AX29" s="287" t="s">
        <v>466</v>
      </c>
    </row>
    <row r="30" spans="1:50" s="286" customFormat="1" ht="78.75" x14ac:dyDescent="0.2">
      <c r="A30" s="258" t="s">
        <v>279</v>
      </c>
      <c r="B30" s="259" t="s">
        <v>280</v>
      </c>
      <c r="C30" s="283" t="s">
        <v>260</v>
      </c>
      <c r="D30" s="287" t="s">
        <v>466</v>
      </c>
      <c r="E30" s="287" t="s">
        <v>466</v>
      </c>
      <c r="F30" s="287" t="s">
        <v>466</v>
      </c>
      <c r="G30" s="287" t="s">
        <v>466</v>
      </c>
      <c r="H30" s="287" t="s">
        <v>466</v>
      </c>
      <c r="I30" s="287" t="s">
        <v>466</v>
      </c>
      <c r="J30" s="287" t="s">
        <v>466</v>
      </c>
      <c r="K30" s="287" t="s">
        <v>466</v>
      </c>
      <c r="L30" s="287" t="s">
        <v>466</v>
      </c>
      <c r="M30" s="287" t="s">
        <v>466</v>
      </c>
      <c r="N30" s="287" t="s">
        <v>466</v>
      </c>
      <c r="O30" s="287" t="s">
        <v>466</v>
      </c>
      <c r="P30" s="287" t="s">
        <v>466</v>
      </c>
      <c r="Q30" s="287" t="s">
        <v>466</v>
      </c>
      <c r="R30" s="287" t="s">
        <v>466</v>
      </c>
      <c r="S30" s="287" t="s">
        <v>466</v>
      </c>
      <c r="T30" s="287" t="s">
        <v>466</v>
      </c>
      <c r="U30" s="287" t="s">
        <v>466</v>
      </c>
      <c r="V30" s="287" t="s">
        <v>466</v>
      </c>
      <c r="W30" s="287" t="s">
        <v>466</v>
      </c>
      <c r="X30" s="287" t="s">
        <v>466</v>
      </c>
      <c r="Y30" s="287" t="s">
        <v>466</v>
      </c>
      <c r="Z30" s="287" t="s">
        <v>466</v>
      </c>
      <c r="AA30" s="287" t="s">
        <v>466</v>
      </c>
      <c r="AB30" s="287" t="s">
        <v>466</v>
      </c>
      <c r="AC30" s="287" t="s">
        <v>466</v>
      </c>
      <c r="AD30" s="287" t="s">
        <v>466</v>
      </c>
      <c r="AE30" s="287" t="s">
        <v>466</v>
      </c>
      <c r="AF30" s="287" t="s">
        <v>466</v>
      </c>
      <c r="AG30" s="287" t="s">
        <v>466</v>
      </c>
      <c r="AH30" s="287" t="s">
        <v>466</v>
      </c>
      <c r="AI30" s="287" t="s">
        <v>466</v>
      </c>
      <c r="AJ30" s="287" t="s">
        <v>466</v>
      </c>
      <c r="AK30" s="287" t="s">
        <v>466</v>
      </c>
      <c r="AL30" s="287" t="s">
        <v>466</v>
      </c>
      <c r="AM30" s="287" t="s">
        <v>466</v>
      </c>
      <c r="AN30" s="287" t="s">
        <v>466</v>
      </c>
      <c r="AO30" s="287" t="s">
        <v>466</v>
      </c>
      <c r="AP30" s="287" t="s">
        <v>466</v>
      </c>
      <c r="AQ30" s="287" t="s">
        <v>466</v>
      </c>
      <c r="AR30" s="287" t="s">
        <v>466</v>
      </c>
      <c r="AS30" s="287" t="s">
        <v>466</v>
      </c>
      <c r="AT30" s="287" t="s">
        <v>466</v>
      </c>
      <c r="AU30" s="287" t="s">
        <v>466</v>
      </c>
      <c r="AV30" s="319" t="s">
        <v>466</v>
      </c>
      <c r="AW30" s="287" t="s">
        <v>466</v>
      </c>
      <c r="AX30" s="287" t="s">
        <v>466</v>
      </c>
    </row>
    <row r="31" spans="1:50" s="286" customFormat="1" ht="47.25" x14ac:dyDescent="0.2">
      <c r="A31" s="258" t="s">
        <v>281</v>
      </c>
      <c r="B31" s="259" t="s">
        <v>282</v>
      </c>
      <c r="C31" s="283" t="s">
        <v>260</v>
      </c>
      <c r="D31" s="287" t="s">
        <v>466</v>
      </c>
      <c r="E31" s="287" t="s">
        <v>466</v>
      </c>
      <c r="F31" s="287" t="s">
        <v>466</v>
      </c>
      <c r="G31" s="287" t="s">
        <v>466</v>
      </c>
      <c r="H31" s="287" t="s">
        <v>466</v>
      </c>
      <c r="I31" s="287" t="s">
        <v>466</v>
      </c>
      <c r="J31" s="287" t="s">
        <v>466</v>
      </c>
      <c r="K31" s="287" t="s">
        <v>466</v>
      </c>
      <c r="L31" s="287" t="s">
        <v>466</v>
      </c>
      <c r="M31" s="287" t="s">
        <v>466</v>
      </c>
      <c r="N31" s="287" t="s">
        <v>466</v>
      </c>
      <c r="O31" s="287" t="s">
        <v>466</v>
      </c>
      <c r="P31" s="287" t="s">
        <v>466</v>
      </c>
      <c r="Q31" s="287" t="s">
        <v>466</v>
      </c>
      <c r="R31" s="287" t="s">
        <v>466</v>
      </c>
      <c r="S31" s="287" t="s">
        <v>466</v>
      </c>
      <c r="T31" s="287" t="s">
        <v>466</v>
      </c>
      <c r="U31" s="287" t="s">
        <v>466</v>
      </c>
      <c r="V31" s="287" t="s">
        <v>466</v>
      </c>
      <c r="W31" s="287" t="s">
        <v>466</v>
      </c>
      <c r="X31" s="287" t="s">
        <v>466</v>
      </c>
      <c r="Y31" s="287" t="s">
        <v>466</v>
      </c>
      <c r="Z31" s="287" t="s">
        <v>466</v>
      </c>
      <c r="AA31" s="287" t="s">
        <v>466</v>
      </c>
      <c r="AB31" s="287" t="s">
        <v>466</v>
      </c>
      <c r="AC31" s="287" t="s">
        <v>466</v>
      </c>
      <c r="AD31" s="287" t="s">
        <v>466</v>
      </c>
      <c r="AE31" s="287" t="s">
        <v>466</v>
      </c>
      <c r="AF31" s="287" t="s">
        <v>466</v>
      </c>
      <c r="AG31" s="287" t="s">
        <v>466</v>
      </c>
      <c r="AH31" s="287" t="s">
        <v>466</v>
      </c>
      <c r="AI31" s="287" t="s">
        <v>466</v>
      </c>
      <c r="AJ31" s="287" t="s">
        <v>466</v>
      </c>
      <c r="AK31" s="287" t="s">
        <v>466</v>
      </c>
      <c r="AL31" s="287" t="s">
        <v>466</v>
      </c>
      <c r="AM31" s="287" t="s">
        <v>466</v>
      </c>
      <c r="AN31" s="287" t="s">
        <v>466</v>
      </c>
      <c r="AO31" s="287" t="s">
        <v>466</v>
      </c>
      <c r="AP31" s="287" t="s">
        <v>466</v>
      </c>
      <c r="AQ31" s="287" t="s">
        <v>466</v>
      </c>
      <c r="AR31" s="287" t="s">
        <v>466</v>
      </c>
      <c r="AS31" s="287" t="s">
        <v>466</v>
      </c>
      <c r="AT31" s="287" t="s">
        <v>466</v>
      </c>
      <c r="AU31" s="287" t="s">
        <v>466</v>
      </c>
      <c r="AV31" s="319" t="s">
        <v>466</v>
      </c>
      <c r="AW31" s="287" t="s">
        <v>466</v>
      </c>
      <c r="AX31" s="287" t="s">
        <v>466</v>
      </c>
    </row>
    <row r="32" spans="1:50" s="286" customFormat="1" ht="63" x14ac:dyDescent="0.2">
      <c r="A32" s="258" t="s">
        <v>148</v>
      </c>
      <c r="B32" s="259" t="s">
        <v>283</v>
      </c>
      <c r="C32" s="283" t="s">
        <v>260</v>
      </c>
      <c r="D32" s="287" t="s">
        <v>466</v>
      </c>
      <c r="E32" s="287" t="s">
        <v>466</v>
      </c>
      <c r="F32" s="287" t="s">
        <v>466</v>
      </c>
      <c r="G32" s="287" t="s">
        <v>466</v>
      </c>
      <c r="H32" s="287" t="s">
        <v>466</v>
      </c>
      <c r="I32" s="287" t="s">
        <v>466</v>
      </c>
      <c r="J32" s="287" t="s">
        <v>466</v>
      </c>
      <c r="K32" s="287" t="s">
        <v>466</v>
      </c>
      <c r="L32" s="287" t="s">
        <v>466</v>
      </c>
      <c r="M32" s="287" t="s">
        <v>466</v>
      </c>
      <c r="N32" s="287" t="s">
        <v>466</v>
      </c>
      <c r="O32" s="287" t="s">
        <v>466</v>
      </c>
      <c r="P32" s="287" t="s">
        <v>466</v>
      </c>
      <c r="Q32" s="287" t="s">
        <v>466</v>
      </c>
      <c r="R32" s="287" t="s">
        <v>466</v>
      </c>
      <c r="S32" s="287" t="s">
        <v>466</v>
      </c>
      <c r="T32" s="287" t="s">
        <v>466</v>
      </c>
      <c r="U32" s="287" t="s">
        <v>466</v>
      </c>
      <c r="V32" s="287" t="s">
        <v>466</v>
      </c>
      <c r="W32" s="287" t="s">
        <v>466</v>
      </c>
      <c r="X32" s="287" t="s">
        <v>466</v>
      </c>
      <c r="Y32" s="287" t="s">
        <v>466</v>
      </c>
      <c r="Z32" s="287" t="s">
        <v>466</v>
      </c>
      <c r="AA32" s="287" t="s">
        <v>466</v>
      </c>
      <c r="AB32" s="287" t="s">
        <v>466</v>
      </c>
      <c r="AC32" s="287" t="s">
        <v>466</v>
      </c>
      <c r="AD32" s="287" t="s">
        <v>466</v>
      </c>
      <c r="AE32" s="287" t="s">
        <v>466</v>
      </c>
      <c r="AF32" s="287" t="s">
        <v>466</v>
      </c>
      <c r="AG32" s="287" t="s">
        <v>466</v>
      </c>
      <c r="AH32" s="287" t="s">
        <v>466</v>
      </c>
      <c r="AI32" s="287" t="s">
        <v>466</v>
      </c>
      <c r="AJ32" s="287" t="s">
        <v>466</v>
      </c>
      <c r="AK32" s="287" t="s">
        <v>466</v>
      </c>
      <c r="AL32" s="287" t="s">
        <v>466</v>
      </c>
      <c r="AM32" s="287" t="s">
        <v>466</v>
      </c>
      <c r="AN32" s="287" t="s">
        <v>466</v>
      </c>
      <c r="AO32" s="287" t="s">
        <v>466</v>
      </c>
      <c r="AP32" s="287" t="s">
        <v>466</v>
      </c>
      <c r="AQ32" s="287" t="s">
        <v>466</v>
      </c>
      <c r="AR32" s="287" t="s">
        <v>466</v>
      </c>
      <c r="AS32" s="287" t="s">
        <v>466</v>
      </c>
      <c r="AT32" s="287" t="s">
        <v>466</v>
      </c>
      <c r="AU32" s="287" t="s">
        <v>466</v>
      </c>
      <c r="AV32" s="319" t="s">
        <v>466</v>
      </c>
      <c r="AW32" s="287" t="s">
        <v>466</v>
      </c>
      <c r="AX32" s="287" t="s">
        <v>466</v>
      </c>
    </row>
    <row r="33" spans="1:50" s="286" customFormat="1" ht="110.25" x14ac:dyDescent="0.2">
      <c r="A33" s="258" t="s">
        <v>149</v>
      </c>
      <c r="B33" s="259" t="s">
        <v>284</v>
      </c>
      <c r="C33" s="283" t="s">
        <v>260</v>
      </c>
      <c r="D33" s="287" t="s">
        <v>466</v>
      </c>
      <c r="E33" s="287" t="s">
        <v>466</v>
      </c>
      <c r="F33" s="287" t="s">
        <v>466</v>
      </c>
      <c r="G33" s="287" t="s">
        <v>466</v>
      </c>
      <c r="H33" s="287" t="s">
        <v>466</v>
      </c>
      <c r="I33" s="287" t="s">
        <v>466</v>
      </c>
      <c r="J33" s="287" t="s">
        <v>466</v>
      </c>
      <c r="K33" s="287" t="s">
        <v>466</v>
      </c>
      <c r="L33" s="287" t="s">
        <v>466</v>
      </c>
      <c r="M33" s="287" t="s">
        <v>466</v>
      </c>
      <c r="N33" s="287" t="s">
        <v>466</v>
      </c>
      <c r="O33" s="287" t="s">
        <v>466</v>
      </c>
      <c r="P33" s="287" t="s">
        <v>466</v>
      </c>
      <c r="Q33" s="287" t="s">
        <v>466</v>
      </c>
      <c r="R33" s="287" t="s">
        <v>466</v>
      </c>
      <c r="S33" s="287" t="s">
        <v>466</v>
      </c>
      <c r="T33" s="287" t="s">
        <v>466</v>
      </c>
      <c r="U33" s="287" t="s">
        <v>466</v>
      </c>
      <c r="V33" s="287" t="s">
        <v>466</v>
      </c>
      <c r="W33" s="287" t="s">
        <v>466</v>
      </c>
      <c r="X33" s="287" t="s">
        <v>466</v>
      </c>
      <c r="Y33" s="287" t="s">
        <v>466</v>
      </c>
      <c r="Z33" s="287" t="s">
        <v>466</v>
      </c>
      <c r="AA33" s="287" t="s">
        <v>466</v>
      </c>
      <c r="AB33" s="287" t="s">
        <v>466</v>
      </c>
      <c r="AC33" s="287" t="s">
        <v>466</v>
      </c>
      <c r="AD33" s="287" t="s">
        <v>466</v>
      </c>
      <c r="AE33" s="287" t="s">
        <v>466</v>
      </c>
      <c r="AF33" s="287" t="s">
        <v>466</v>
      </c>
      <c r="AG33" s="287" t="s">
        <v>466</v>
      </c>
      <c r="AH33" s="287" t="s">
        <v>466</v>
      </c>
      <c r="AI33" s="287" t="s">
        <v>466</v>
      </c>
      <c r="AJ33" s="287" t="s">
        <v>466</v>
      </c>
      <c r="AK33" s="287" t="s">
        <v>466</v>
      </c>
      <c r="AL33" s="287" t="s">
        <v>466</v>
      </c>
      <c r="AM33" s="287" t="s">
        <v>466</v>
      </c>
      <c r="AN33" s="287" t="s">
        <v>466</v>
      </c>
      <c r="AO33" s="287" t="s">
        <v>466</v>
      </c>
      <c r="AP33" s="287" t="s">
        <v>466</v>
      </c>
      <c r="AQ33" s="287" t="s">
        <v>466</v>
      </c>
      <c r="AR33" s="287" t="s">
        <v>466</v>
      </c>
      <c r="AS33" s="287" t="s">
        <v>466</v>
      </c>
      <c r="AT33" s="287" t="s">
        <v>466</v>
      </c>
      <c r="AU33" s="287" t="s">
        <v>466</v>
      </c>
      <c r="AV33" s="319" t="s">
        <v>466</v>
      </c>
      <c r="AW33" s="287" t="s">
        <v>466</v>
      </c>
      <c r="AX33" s="287" t="s">
        <v>466</v>
      </c>
    </row>
    <row r="34" spans="1:50" s="286" customFormat="1" ht="94.5" x14ac:dyDescent="0.2">
      <c r="A34" s="258" t="s">
        <v>285</v>
      </c>
      <c r="B34" s="259" t="s">
        <v>286</v>
      </c>
      <c r="C34" s="283" t="s">
        <v>260</v>
      </c>
      <c r="D34" s="287" t="s">
        <v>466</v>
      </c>
      <c r="E34" s="287" t="s">
        <v>466</v>
      </c>
      <c r="F34" s="287" t="s">
        <v>466</v>
      </c>
      <c r="G34" s="287" t="s">
        <v>466</v>
      </c>
      <c r="H34" s="287" t="s">
        <v>466</v>
      </c>
      <c r="I34" s="287" t="s">
        <v>466</v>
      </c>
      <c r="J34" s="287" t="s">
        <v>466</v>
      </c>
      <c r="K34" s="287" t="s">
        <v>466</v>
      </c>
      <c r="L34" s="287" t="s">
        <v>466</v>
      </c>
      <c r="M34" s="287" t="s">
        <v>466</v>
      </c>
      <c r="N34" s="287" t="s">
        <v>466</v>
      </c>
      <c r="O34" s="287" t="s">
        <v>466</v>
      </c>
      <c r="P34" s="287" t="s">
        <v>466</v>
      </c>
      <c r="Q34" s="287" t="s">
        <v>466</v>
      </c>
      <c r="R34" s="287" t="s">
        <v>466</v>
      </c>
      <c r="S34" s="287" t="s">
        <v>466</v>
      </c>
      <c r="T34" s="287" t="s">
        <v>466</v>
      </c>
      <c r="U34" s="287" t="s">
        <v>466</v>
      </c>
      <c r="V34" s="287" t="s">
        <v>466</v>
      </c>
      <c r="W34" s="287" t="s">
        <v>466</v>
      </c>
      <c r="X34" s="287" t="s">
        <v>466</v>
      </c>
      <c r="Y34" s="287" t="s">
        <v>466</v>
      </c>
      <c r="Z34" s="287" t="s">
        <v>466</v>
      </c>
      <c r="AA34" s="287" t="s">
        <v>466</v>
      </c>
      <c r="AB34" s="287" t="s">
        <v>466</v>
      </c>
      <c r="AC34" s="287" t="s">
        <v>466</v>
      </c>
      <c r="AD34" s="287" t="s">
        <v>466</v>
      </c>
      <c r="AE34" s="287" t="s">
        <v>466</v>
      </c>
      <c r="AF34" s="287" t="s">
        <v>466</v>
      </c>
      <c r="AG34" s="287" t="s">
        <v>466</v>
      </c>
      <c r="AH34" s="287" t="s">
        <v>466</v>
      </c>
      <c r="AI34" s="287" t="s">
        <v>466</v>
      </c>
      <c r="AJ34" s="287" t="s">
        <v>466</v>
      </c>
      <c r="AK34" s="287" t="s">
        <v>466</v>
      </c>
      <c r="AL34" s="287" t="s">
        <v>466</v>
      </c>
      <c r="AM34" s="287" t="s">
        <v>466</v>
      </c>
      <c r="AN34" s="287" t="s">
        <v>466</v>
      </c>
      <c r="AO34" s="287" t="s">
        <v>466</v>
      </c>
      <c r="AP34" s="287" t="s">
        <v>466</v>
      </c>
      <c r="AQ34" s="287" t="s">
        <v>466</v>
      </c>
      <c r="AR34" s="287" t="s">
        <v>466</v>
      </c>
      <c r="AS34" s="287" t="s">
        <v>466</v>
      </c>
      <c r="AT34" s="287" t="s">
        <v>466</v>
      </c>
      <c r="AU34" s="287" t="s">
        <v>466</v>
      </c>
      <c r="AV34" s="319" t="s">
        <v>466</v>
      </c>
      <c r="AW34" s="287" t="s">
        <v>466</v>
      </c>
      <c r="AX34" s="287" t="s">
        <v>466</v>
      </c>
    </row>
    <row r="35" spans="1:50" s="286" customFormat="1" ht="94.5" x14ac:dyDescent="0.2">
      <c r="A35" s="258" t="s">
        <v>287</v>
      </c>
      <c r="B35" s="267" t="s">
        <v>288</v>
      </c>
      <c r="C35" s="283" t="s">
        <v>260</v>
      </c>
      <c r="D35" s="287" t="s">
        <v>466</v>
      </c>
      <c r="E35" s="287" t="s">
        <v>466</v>
      </c>
      <c r="F35" s="287" t="s">
        <v>466</v>
      </c>
      <c r="G35" s="287" t="s">
        <v>466</v>
      </c>
      <c r="H35" s="287" t="s">
        <v>466</v>
      </c>
      <c r="I35" s="287" t="s">
        <v>466</v>
      </c>
      <c r="J35" s="287" t="s">
        <v>466</v>
      </c>
      <c r="K35" s="287" t="s">
        <v>466</v>
      </c>
      <c r="L35" s="287" t="s">
        <v>466</v>
      </c>
      <c r="M35" s="287" t="s">
        <v>466</v>
      </c>
      <c r="N35" s="287" t="s">
        <v>466</v>
      </c>
      <c r="O35" s="287" t="s">
        <v>466</v>
      </c>
      <c r="P35" s="287" t="s">
        <v>466</v>
      </c>
      <c r="Q35" s="287" t="s">
        <v>466</v>
      </c>
      <c r="R35" s="287" t="s">
        <v>466</v>
      </c>
      <c r="S35" s="287" t="s">
        <v>466</v>
      </c>
      <c r="T35" s="287" t="s">
        <v>466</v>
      </c>
      <c r="U35" s="287" t="s">
        <v>466</v>
      </c>
      <c r="V35" s="287" t="s">
        <v>466</v>
      </c>
      <c r="W35" s="287" t="s">
        <v>466</v>
      </c>
      <c r="X35" s="287" t="s">
        <v>466</v>
      </c>
      <c r="Y35" s="287" t="s">
        <v>466</v>
      </c>
      <c r="Z35" s="287" t="s">
        <v>466</v>
      </c>
      <c r="AA35" s="287" t="s">
        <v>466</v>
      </c>
      <c r="AB35" s="287" t="s">
        <v>466</v>
      </c>
      <c r="AC35" s="287" t="s">
        <v>466</v>
      </c>
      <c r="AD35" s="287" t="s">
        <v>466</v>
      </c>
      <c r="AE35" s="287" t="s">
        <v>466</v>
      </c>
      <c r="AF35" s="287" t="s">
        <v>466</v>
      </c>
      <c r="AG35" s="287" t="s">
        <v>466</v>
      </c>
      <c r="AH35" s="287" t="s">
        <v>466</v>
      </c>
      <c r="AI35" s="287" t="s">
        <v>466</v>
      </c>
      <c r="AJ35" s="287" t="s">
        <v>466</v>
      </c>
      <c r="AK35" s="287" t="s">
        <v>466</v>
      </c>
      <c r="AL35" s="287" t="s">
        <v>466</v>
      </c>
      <c r="AM35" s="287" t="s">
        <v>466</v>
      </c>
      <c r="AN35" s="287" t="s">
        <v>466</v>
      </c>
      <c r="AO35" s="287" t="s">
        <v>466</v>
      </c>
      <c r="AP35" s="287" t="s">
        <v>466</v>
      </c>
      <c r="AQ35" s="287" t="s">
        <v>466</v>
      </c>
      <c r="AR35" s="287" t="s">
        <v>466</v>
      </c>
      <c r="AS35" s="287" t="s">
        <v>466</v>
      </c>
      <c r="AT35" s="287" t="s">
        <v>466</v>
      </c>
      <c r="AU35" s="287" t="s">
        <v>466</v>
      </c>
      <c r="AV35" s="319" t="s">
        <v>466</v>
      </c>
      <c r="AW35" s="287" t="s">
        <v>466</v>
      </c>
      <c r="AX35" s="287" t="s">
        <v>466</v>
      </c>
    </row>
    <row r="36" spans="1:50" s="286" customFormat="1" ht="47.25" x14ac:dyDescent="0.2">
      <c r="A36" s="258" t="s">
        <v>150</v>
      </c>
      <c r="B36" s="259" t="s">
        <v>289</v>
      </c>
      <c r="C36" s="283" t="s">
        <v>260</v>
      </c>
      <c r="D36" s="287" t="s">
        <v>466</v>
      </c>
      <c r="E36" s="287" t="s">
        <v>466</v>
      </c>
      <c r="F36" s="287" t="s">
        <v>466</v>
      </c>
      <c r="G36" s="287" t="s">
        <v>466</v>
      </c>
      <c r="H36" s="287" t="s">
        <v>466</v>
      </c>
      <c r="I36" s="287" t="s">
        <v>466</v>
      </c>
      <c r="J36" s="287" t="s">
        <v>466</v>
      </c>
      <c r="K36" s="287" t="s">
        <v>466</v>
      </c>
      <c r="L36" s="287" t="s">
        <v>466</v>
      </c>
      <c r="M36" s="287" t="s">
        <v>466</v>
      </c>
      <c r="N36" s="287" t="s">
        <v>466</v>
      </c>
      <c r="O36" s="287" t="s">
        <v>466</v>
      </c>
      <c r="P36" s="287" t="s">
        <v>466</v>
      </c>
      <c r="Q36" s="287" t="s">
        <v>466</v>
      </c>
      <c r="R36" s="287" t="s">
        <v>466</v>
      </c>
      <c r="S36" s="287" t="s">
        <v>466</v>
      </c>
      <c r="T36" s="287" t="s">
        <v>466</v>
      </c>
      <c r="U36" s="287" t="s">
        <v>466</v>
      </c>
      <c r="V36" s="287" t="s">
        <v>466</v>
      </c>
      <c r="W36" s="287" t="s">
        <v>466</v>
      </c>
      <c r="X36" s="287" t="s">
        <v>466</v>
      </c>
      <c r="Y36" s="287" t="s">
        <v>466</v>
      </c>
      <c r="Z36" s="287" t="s">
        <v>466</v>
      </c>
      <c r="AA36" s="287" t="s">
        <v>466</v>
      </c>
      <c r="AB36" s="287" t="s">
        <v>466</v>
      </c>
      <c r="AC36" s="287" t="s">
        <v>466</v>
      </c>
      <c r="AD36" s="287" t="s">
        <v>466</v>
      </c>
      <c r="AE36" s="287" t="s">
        <v>466</v>
      </c>
      <c r="AF36" s="287" t="s">
        <v>466</v>
      </c>
      <c r="AG36" s="287" t="s">
        <v>466</v>
      </c>
      <c r="AH36" s="287" t="s">
        <v>466</v>
      </c>
      <c r="AI36" s="287" t="s">
        <v>466</v>
      </c>
      <c r="AJ36" s="287" t="s">
        <v>466</v>
      </c>
      <c r="AK36" s="287" t="s">
        <v>466</v>
      </c>
      <c r="AL36" s="287" t="s">
        <v>466</v>
      </c>
      <c r="AM36" s="287" t="s">
        <v>466</v>
      </c>
      <c r="AN36" s="287" t="s">
        <v>466</v>
      </c>
      <c r="AO36" s="287" t="s">
        <v>466</v>
      </c>
      <c r="AP36" s="287" t="s">
        <v>466</v>
      </c>
      <c r="AQ36" s="287" t="s">
        <v>466</v>
      </c>
      <c r="AR36" s="287" t="s">
        <v>466</v>
      </c>
      <c r="AS36" s="287" t="s">
        <v>466</v>
      </c>
      <c r="AT36" s="287" t="s">
        <v>466</v>
      </c>
      <c r="AU36" s="287" t="s">
        <v>466</v>
      </c>
      <c r="AV36" s="319">
        <v>3.4670000000000001</v>
      </c>
      <c r="AW36" s="287" t="s">
        <v>466</v>
      </c>
      <c r="AX36" s="287" t="s">
        <v>466</v>
      </c>
    </row>
    <row r="37" spans="1:50" s="326" customFormat="1" ht="78.75" x14ac:dyDescent="0.2">
      <c r="A37" s="272" t="s">
        <v>163</v>
      </c>
      <c r="B37" s="273" t="s">
        <v>290</v>
      </c>
      <c r="C37" s="323" t="s">
        <v>260</v>
      </c>
      <c r="D37" s="319" t="s">
        <v>466</v>
      </c>
      <c r="E37" s="319" t="s">
        <v>466</v>
      </c>
      <c r="F37" s="319" t="s">
        <v>466</v>
      </c>
      <c r="G37" s="319" t="s">
        <v>466</v>
      </c>
      <c r="H37" s="319" t="s">
        <v>466</v>
      </c>
      <c r="I37" s="319" t="s">
        <v>466</v>
      </c>
      <c r="J37" s="319" t="s">
        <v>466</v>
      </c>
      <c r="K37" s="319" t="s">
        <v>466</v>
      </c>
      <c r="L37" s="319" t="s">
        <v>466</v>
      </c>
      <c r="M37" s="319" t="s">
        <v>466</v>
      </c>
      <c r="N37" s="319" t="s">
        <v>466</v>
      </c>
      <c r="O37" s="319" t="s">
        <v>466</v>
      </c>
      <c r="P37" s="319" t="s">
        <v>466</v>
      </c>
      <c r="Q37" s="319" t="s">
        <v>466</v>
      </c>
      <c r="R37" s="319" t="s">
        <v>466</v>
      </c>
      <c r="S37" s="319" t="s">
        <v>466</v>
      </c>
      <c r="T37" s="319" t="s">
        <v>466</v>
      </c>
      <c r="U37" s="319" t="s">
        <v>466</v>
      </c>
      <c r="V37" s="319" t="s">
        <v>466</v>
      </c>
      <c r="W37" s="319" t="s">
        <v>466</v>
      </c>
      <c r="X37" s="319" t="s">
        <v>466</v>
      </c>
      <c r="Y37" s="319" t="s">
        <v>466</v>
      </c>
      <c r="Z37" s="319" t="s">
        <v>466</v>
      </c>
      <c r="AA37" s="319" t="s">
        <v>466</v>
      </c>
      <c r="AB37" s="319" t="s">
        <v>466</v>
      </c>
      <c r="AC37" s="319" t="s">
        <v>466</v>
      </c>
      <c r="AD37" s="319" t="s">
        <v>466</v>
      </c>
      <c r="AE37" s="319" t="s">
        <v>466</v>
      </c>
      <c r="AF37" s="319" t="s">
        <v>466</v>
      </c>
      <c r="AG37" s="319" t="s">
        <v>466</v>
      </c>
      <c r="AH37" s="319" t="s">
        <v>466</v>
      </c>
      <c r="AI37" s="319" t="s">
        <v>466</v>
      </c>
      <c r="AJ37" s="319" t="s">
        <v>466</v>
      </c>
      <c r="AK37" s="319" t="s">
        <v>466</v>
      </c>
      <c r="AL37" s="319" t="s">
        <v>466</v>
      </c>
      <c r="AM37" s="319" t="s">
        <v>466</v>
      </c>
      <c r="AN37" s="319" t="s">
        <v>466</v>
      </c>
      <c r="AO37" s="319" t="s">
        <v>466</v>
      </c>
      <c r="AP37" s="319" t="s">
        <v>466</v>
      </c>
      <c r="AQ37" s="319" t="s">
        <v>466</v>
      </c>
      <c r="AR37" s="319" t="s">
        <v>466</v>
      </c>
      <c r="AS37" s="319" t="s">
        <v>466</v>
      </c>
      <c r="AT37" s="319" t="s">
        <v>466</v>
      </c>
      <c r="AU37" s="319" t="s">
        <v>466</v>
      </c>
      <c r="AV37" s="319">
        <v>3.4670000000000001</v>
      </c>
      <c r="AW37" s="319" t="s">
        <v>466</v>
      </c>
      <c r="AX37" s="319" t="s">
        <v>466</v>
      </c>
    </row>
    <row r="38" spans="1:50" s="326" customFormat="1" ht="33.75" customHeight="1" x14ac:dyDescent="0.2">
      <c r="A38" s="272" t="s">
        <v>164</v>
      </c>
      <c r="B38" s="273" t="s">
        <v>291</v>
      </c>
      <c r="C38" s="323" t="s">
        <v>260</v>
      </c>
      <c r="D38" s="319" t="s">
        <v>466</v>
      </c>
      <c r="E38" s="319" t="s">
        <v>466</v>
      </c>
      <c r="F38" s="319" t="s">
        <v>466</v>
      </c>
      <c r="G38" s="319" t="s">
        <v>466</v>
      </c>
      <c r="H38" s="319" t="s">
        <v>466</v>
      </c>
      <c r="I38" s="319" t="s">
        <v>466</v>
      </c>
      <c r="J38" s="319" t="s">
        <v>466</v>
      </c>
      <c r="K38" s="319" t="s">
        <v>466</v>
      </c>
      <c r="L38" s="319" t="s">
        <v>466</v>
      </c>
      <c r="M38" s="319" t="s">
        <v>466</v>
      </c>
      <c r="N38" s="319" t="s">
        <v>466</v>
      </c>
      <c r="O38" s="319" t="s">
        <v>466</v>
      </c>
      <c r="P38" s="319" t="s">
        <v>466</v>
      </c>
      <c r="Q38" s="319" t="s">
        <v>466</v>
      </c>
      <c r="R38" s="319" t="s">
        <v>466</v>
      </c>
      <c r="S38" s="319" t="s">
        <v>466</v>
      </c>
      <c r="T38" s="319" t="s">
        <v>466</v>
      </c>
      <c r="U38" s="319" t="s">
        <v>466</v>
      </c>
      <c r="V38" s="319" t="s">
        <v>466</v>
      </c>
      <c r="W38" s="319" t="s">
        <v>466</v>
      </c>
      <c r="X38" s="319" t="s">
        <v>466</v>
      </c>
      <c r="Y38" s="319" t="s">
        <v>466</v>
      </c>
      <c r="Z38" s="319" t="s">
        <v>466</v>
      </c>
      <c r="AA38" s="319" t="s">
        <v>466</v>
      </c>
      <c r="AB38" s="319" t="s">
        <v>466</v>
      </c>
      <c r="AC38" s="319" t="s">
        <v>466</v>
      </c>
      <c r="AD38" s="319" t="s">
        <v>466</v>
      </c>
      <c r="AE38" s="319" t="s">
        <v>466</v>
      </c>
      <c r="AF38" s="319" t="s">
        <v>466</v>
      </c>
      <c r="AG38" s="319" t="s">
        <v>466</v>
      </c>
      <c r="AH38" s="319" t="s">
        <v>466</v>
      </c>
      <c r="AI38" s="319" t="s">
        <v>466</v>
      </c>
      <c r="AJ38" s="319" t="s">
        <v>466</v>
      </c>
      <c r="AK38" s="319" t="s">
        <v>466</v>
      </c>
      <c r="AL38" s="319" t="s">
        <v>466</v>
      </c>
      <c r="AM38" s="319" t="s">
        <v>466</v>
      </c>
      <c r="AN38" s="319" t="s">
        <v>466</v>
      </c>
      <c r="AO38" s="319" t="s">
        <v>466</v>
      </c>
      <c r="AP38" s="319" t="s">
        <v>466</v>
      </c>
      <c r="AQ38" s="319" t="s">
        <v>466</v>
      </c>
      <c r="AR38" s="319" t="s">
        <v>466</v>
      </c>
      <c r="AS38" s="319" t="s">
        <v>466</v>
      </c>
      <c r="AT38" s="319" t="s">
        <v>466</v>
      </c>
      <c r="AU38" s="319" t="s">
        <v>466</v>
      </c>
      <c r="AV38" s="319">
        <v>3.4670000000000001</v>
      </c>
      <c r="AW38" s="319" t="s">
        <v>466</v>
      </c>
      <c r="AX38" s="319" t="s">
        <v>466</v>
      </c>
    </row>
    <row r="39" spans="1:50" s="286" customFormat="1" ht="94.5" x14ac:dyDescent="0.2">
      <c r="A39" s="258" t="s">
        <v>164</v>
      </c>
      <c r="B39" s="259" t="s">
        <v>469</v>
      </c>
      <c r="C39" s="233" t="s">
        <v>470</v>
      </c>
      <c r="D39" s="283" t="s">
        <v>466</v>
      </c>
      <c r="E39" s="283" t="s">
        <v>466</v>
      </c>
      <c r="F39" s="283" t="s">
        <v>466</v>
      </c>
      <c r="G39" s="283" t="s">
        <v>466</v>
      </c>
      <c r="H39" s="283" t="s">
        <v>466</v>
      </c>
      <c r="I39" s="283" t="s">
        <v>466</v>
      </c>
      <c r="J39" s="283" t="s">
        <v>466</v>
      </c>
      <c r="K39" s="283" t="s">
        <v>466</v>
      </c>
      <c r="L39" s="283" t="s">
        <v>466</v>
      </c>
      <c r="M39" s="283" t="s">
        <v>466</v>
      </c>
      <c r="N39" s="283" t="s">
        <v>466</v>
      </c>
      <c r="O39" s="283" t="s">
        <v>466</v>
      </c>
      <c r="P39" s="283" t="s">
        <v>466</v>
      </c>
      <c r="Q39" s="283" t="s">
        <v>466</v>
      </c>
      <c r="R39" s="283" t="s">
        <v>466</v>
      </c>
      <c r="S39" s="283" t="s">
        <v>466</v>
      </c>
      <c r="T39" s="283" t="s">
        <v>466</v>
      </c>
      <c r="U39" s="283" t="s">
        <v>466</v>
      </c>
      <c r="V39" s="283" t="s">
        <v>466</v>
      </c>
      <c r="W39" s="283" t="s">
        <v>466</v>
      </c>
      <c r="X39" s="283" t="s">
        <v>466</v>
      </c>
      <c r="Y39" s="283" t="s">
        <v>466</v>
      </c>
      <c r="Z39" s="283" t="s">
        <v>466</v>
      </c>
      <c r="AA39" s="287" t="s">
        <v>466</v>
      </c>
      <c r="AB39" s="287" t="s">
        <v>466</v>
      </c>
      <c r="AC39" s="287" t="s">
        <v>466</v>
      </c>
      <c r="AD39" s="287" t="s">
        <v>466</v>
      </c>
      <c r="AE39" s="287" t="s">
        <v>466</v>
      </c>
      <c r="AF39" s="287" t="s">
        <v>466</v>
      </c>
      <c r="AG39" s="287" t="s">
        <v>466</v>
      </c>
      <c r="AH39" s="287" t="s">
        <v>466</v>
      </c>
      <c r="AI39" s="287" t="s">
        <v>466</v>
      </c>
      <c r="AJ39" s="287" t="s">
        <v>466</v>
      </c>
      <c r="AK39" s="287" t="s">
        <v>466</v>
      </c>
      <c r="AL39" s="287" t="s">
        <v>466</v>
      </c>
      <c r="AM39" s="287" t="s">
        <v>466</v>
      </c>
      <c r="AN39" s="287" t="s">
        <v>466</v>
      </c>
      <c r="AO39" s="287" t="s">
        <v>466</v>
      </c>
      <c r="AP39" s="287" t="s">
        <v>466</v>
      </c>
      <c r="AQ39" s="287" t="s">
        <v>466</v>
      </c>
      <c r="AR39" s="287" t="s">
        <v>466</v>
      </c>
      <c r="AS39" s="287" t="s">
        <v>466</v>
      </c>
      <c r="AT39" s="287" t="s">
        <v>466</v>
      </c>
      <c r="AU39" s="287" t="s">
        <v>466</v>
      </c>
      <c r="AV39" s="319">
        <v>3.4670000000000001</v>
      </c>
      <c r="AW39" s="287" t="s">
        <v>466</v>
      </c>
      <c r="AX39" s="287" t="s">
        <v>466</v>
      </c>
    </row>
    <row r="40" spans="1:50" s="286" customFormat="1" ht="78.75" x14ac:dyDescent="0.2">
      <c r="A40" s="258" t="s">
        <v>165</v>
      </c>
      <c r="B40" s="267" t="s">
        <v>292</v>
      </c>
      <c r="C40" s="283" t="s">
        <v>260</v>
      </c>
      <c r="D40" s="287" t="s">
        <v>466</v>
      </c>
      <c r="E40" s="287" t="s">
        <v>466</v>
      </c>
      <c r="F40" s="287" t="s">
        <v>466</v>
      </c>
      <c r="G40" s="287" t="s">
        <v>466</v>
      </c>
      <c r="H40" s="287" t="s">
        <v>466</v>
      </c>
      <c r="I40" s="287" t="s">
        <v>466</v>
      </c>
      <c r="J40" s="287" t="s">
        <v>466</v>
      </c>
      <c r="K40" s="287" t="s">
        <v>466</v>
      </c>
      <c r="L40" s="287" t="s">
        <v>466</v>
      </c>
      <c r="M40" s="287" t="s">
        <v>466</v>
      </c>
      <c r="N40" s="287" t="s">
        <v>466</v>
      </c>
      <c r="O40" s="287" t="s">
        <v>466</v>
      </c>
      <c r="P40" s="287" t="s">
        <v>466</v>
      </c>
      <c r="Q40" s="287" t="s">
        <v>466</v>
      </c>
      <c r="R40" s="287" t="s">
        <v>466</v>
      </c>
      <c r="S40" s="287" t="s">
        <v>466</v>
      </c>
      <c r="T40" s="287" t="s">
        <v>466</v>
      </c>
      <c r="U40" s="287" t="s">
        <v>466</v>
      </c>
      <c r="V40" s="287" t="s">
        <v>466</v>
      </c>
      <c r="W40" s="287" t="s">
        <v>466</v>
      </c>
      <c r="X40" s="287" t="s">
        <v>466</v>
      </c>
      <c r="Y40" s="287" t="s">
        <v>466</v>
      </c>
      <c r="Z40" s="287" t="s">
        <v>466</v>
      </c>
      <c r="AA40" s="287" t="s">
        <v>466</v>
      </c>
      <c r="AB40" s="287" t="s">
        <v>466</v>
      </c>
      <c r="AC40" s="287" t="s">
        <v>466</v>
      </c>
      <c r="AD40" s="287" t="s">
        <v>466</v>
      </c>
      <c r="AE40" s="287" t="s">
        <v>466</v>
      </c>
      <c r="AF40" s="287" t="s">
        <v>466</v>
      </c>
      <c r="AG40" s="287" t="s">
        <v>466</v>
      </c>
      <c r="AH40" s="287" t="s">
        <v>466</v>
      </c>
      <c r="AI40" s="287" t="s">
        <v>466</v>
      </c>
      <c r="AJ40" s="287" t="s">
        <v>466</v>
      </c>
      <c r="AK40" s="287" t="s">
        <v>466</v>
      </c>
      <c r="AL40" s="287" t="s">
        <v>466</v>
      </c>
      <c r="AM40" s="287" t="s">
        <v>466</v>
      </c>
      <c r="AN40" s="287" t="s">
        <v>466</v>
      </c>
      <c r="AO40" s="287" t="s">
        <v>466</v>
      </c>
      <c r="AP40" s="287" t="s">
        <v>466</v>
      </c>
      <c r="AQ40" s="287" t="s">
        <v>466</v>
      </c>
      <c r="AR40" s="287" t="s">
        <v>466</v>
      </c>
      <c r="AS40" s="287" t="s">
        <v>466</v>
      </c>
      <c r="AT40" s="287" t="s">
        <v>466</v>
      </c>
      <c r="AU40" s="287" t="s">
        <v>466</v>
      </c>
      <c r="AV40" s="319" t="s">
        <v>466</v>
      </c>
      <c r="AW40" s="287" t="s">
        <v>466</v>
      </c>
      <c r="AX40" s="287" t="s">
        <v>466</v>
      </c>
    </row>
    <row r="41" spans="1:50" s="286" customFormat="1" ht="47.25" x14ac:dyDescent="0.2">
      <c r="A41" s="288" t="s">
        <v>166</v>
      </c>
      <c r="B41" s="312" t="s">
        <v>293</v>
      </c>
      <c r="C41" s="289" t="s">
        <v>260</v>
      </c>
      <c r="D41" s="290" t="s">
        <v>466</v>
      </c>
      <c r="E41" s="290" t="s">
        <v>466</v>
      </c>
      <c r="F41" s="290" t="s">
        <v>466</v>
      </c>
      <c r="G41" s="290" t="s">
        <v>466</v>
      </c>
      <c r="H41" s="290" t="s">
        <v>466</v>
      </c>
      <c r="I41" s="290" t="s">
        <v>466</v>
      </c>
      <c r="J41" s="290" t="s">
        <v>466</v>
      </c>
      <c r="K41" s="290" t="s">
        <v>466</v>
      </c>
      <c r="L41" s="290" t="s">
        <v>466</v>
      </c>
      <c r="M41" s="290" t="s">
        <v>466</v>
      </c>
      <c r="N41" s="290" t="s">
        <v>466</v>
      </c>
      <c r="O41" s="290" t="s">
        <v>466</v>
      </c>
      <c r="P41" s="290" t="s">
        <v>466</v>
      </c>
      <c r="Q41" s="290" t="s">
        <v>466</v>
      </c>
      <c r="R41" s="290" t="s">
        <v>466</v>
      </c>
      <c r="S41" s="290" t="s">
        <v>466</v>
      </c>
      <c r="T41" s="290" t="s">
        <v>466</v>
      </c>
      <c r="U41" s="290" t="s">
        <v>466</v>
      </c>
      <c r="V41" s="290" t="s">
        <v>466</v>
      </c>
      <c r="W41" s="290" t="s">
        <v>466</v>
      </c>
      <c r="X41" s="290" t="s">
        <v>466</v>
      </c>
      <c r="Y41" s="290" t="s">
        <v>466</v>
      </c>
      <c r="Z41" s="290" t="s">
        <v>466</v>
      </c>
      <c r="AA41" s="290" t="s">
        <v>466</v>
      </c>
      <c r="AB41" s="290" t="s">
        <v>466</v>
      </c>
      <c r="AC41" s="290" t="s">
        <v>466</v>
      </c>
      <c r="AD41" s="290" t="s">
        <v>466</v>
      </c>
      <c r="AE41" s="290" t="s">
        <v>466</v>
      </c>
      <c r="AF41" s="290" t="s">
        <v>466</v>
      </c>
      <c r="AG41" s="290" t="s">
        <v>466</v>
      </c>
      <c r="AH41" s="290" t="s">
        <v>466</v>
      </c>
      <c r="AI41" s="290" t="s">
        <v>466</v>
      </c>
      <c r="AJ41" s="290" t="s">
        <v>466</v>
      </c>
      <c r="AK41" s="290" t="s">
        <v>466</v>
      </c>
      <c r="AL41" s="290" t="s">
        <v>466</v>
      </c>
      <c r="AM41" s="290" t="s">
        <v>466</v>
      </c>
      <c r="AN41" s="290" t="s">
        <v>466</v>
      </c>
      <c r="AO41" s="290" t="s">
        <v>466</v>
      </c>
      <c r="AP41" s="290" t="s">
        <v>466</v>
      </c>
      <c r="AQ41" s="290" t="s">
        <v>466</v>
      </c>
      <c r="AR41" s="290" t="s">
        <v>466</v>
      </c>
      <c r="AS41" s="290" t="s">
        <v>466</v>
      </c>
      <c r="AT41" s="290" t="s">
        <v>466</v>
      </c>
      <c r="AU41" s="290" t="s">
        <v>466</v>
      </c>
      <c r="AV41" s="320" t="s">
        <v>466</v>
      </c>
      <c r="AW41" s="290" t="s">
        <v>466</v>
      </c>
      <c r="AX41" s="290" t="s">
        <v>466</v>
      </c>
    </row>
    <row r="42" spans="1:50" s="291" customFormat="1" ht="33" customHeight="1" x14ac:dyDescent="0.2">
      <c r="A42" s="258" t="s">
        <v>294</v>
      </c>
      <c r="B42" s="259" t="s">
        <v>295</v>
      </c>
      <c r="C42" s="283" t="s">
        <v>260</v>
      </c>
      <c r="D42" s="287" t="s">
        <v>466</v>
      </c>
      <c r="E42" s="287" t="s">
        <v>466</v>
      </c>
      <c r="F42" s="287" t="s">
        <v>466</v>
      </c>
      <c r="G42" s="287" t="s">
        <v>466</v>
      </c>
      <c r="H42" s="287" t="s">
        <v>466</v>
      </c>
      <c r="I42" s="287" t="s">
        <v>466</v>
      </c>
      <c r="J42" s="287" t="s">
        <v>466</v>
      </c>
      <c r="K42" s="287" t="s">
        <v>466</v>
      </c>
      <c r="L42" s="287" t="s">
        <v>466</v>
      </c>
      <c r="M42" s="287" t="s">
        <v>466</v>
      </c>
      <c r="N42" s="287" t="s">
        <v>466</v>
      </c>
      <c r="O42" s="287" t="s">
        <v>466</v>
      </c>
      <c r="P42" s="287" t="s">
        <v>466</v>
      </c>
      <c r="Q42" s="287" t="s">
        <v>466</v>
      </c>
      <c r="R42" s="287" t="s">
        <v>466</v>
      </c>
      <c r="S42" s="287" t="s">
        <v>466</v>
      </c>
      <c r="T42" s="287" t="s">
        <v>466</v>
      </c>
      <c r="U42" s="287" t="s">
        <v>466</v>
      </c>
      <c r="V42" s="287" t="s">
        <v>466</v>
      </c>
      <c r="W42" s="287" t="s">
        <v>466</v>
      </c>
      <c r="X42" s="287" t="s">
        <v>466</v>
      </c>
      <c r="Y42" s="287" t="s">
        <v>466</v>
      </c>
      <c r="Z42" s="287" t="s">
        <v>466</v>
      </c>
      <c r="AA42" s="287" t="s">
        <v>466</v>
      </c>
      <c r="AB42" s="287" t="s">
        <v>466</v>
      </c>
      <c r="AC42" s="287" t="s">
        <v>466</v>
      </c>
      <c r="AD42" s="287" t="s">
        <v>466</v>
      </c>
      <c r="AE42" s="287" t="s">
        <v>466</v>
      </c>
      <c r="AF42" s="287" t="s">
        <v>466</v>
      </c>
      <c r="AG42" s="287" t="s">
        <v>466</v>
      </c>
      <c r="AH42" s="287" t="s">
        <v>466</v>
      </c>
      <c r="AI42" s="287" t="s">
        <v>466</v>
      </c>
      <c r="AJ42" s="287" t="s">
        <v>466</v>
      </c>
      <c r="AK42" s="287" t="s">
        <v>466</v>
      </c>
      <c r="AL42" s="287" t="s">
        <v>466</v>
      </c>
      <c r="AM42" s="287" t="s">
        <v>466</v>
      </c>
      <c r="AN42" s="287" t="s">
        <v>466</v>
      </c>
      <c r="AO42" s="287" t="s">
        <v>466</v>
      </c>
      <c r="AP42" s="287" t="s">
        <v>466</v>
      </c>
      <c r="AQ42" s="287" t="s">
        <v>466</v>
      </c>
      <c r="AR42" s="287" t="s">
        <v>466</v>
      </c>
      <c r="AS42" s="287" t="s">
        <v>466</v>
      </c>
      <c r="AT42" s="287" t="s">
        <v>466</v>
      </c>
      <c r="AU42" s="287" t="s">
        <v>466</v>
      </c>
      <c r="AV42" s="319" t="s">
        <v>466</v>
      </c>
      <c r="AW42" s="287" t="s">
        <v>466</v>
      </c>
      <c r="AX42" s="287" t="s">
        <v>466</v>
      </c>
    </row>
    <row r="43" spans="1:50" s="286" customFormat="1" ht="47.25" x14ac:dyDescent="0.2">
      <c r="A43" s="292" t="s">
        <v>296</v>
      </c>
      <c r="B43" s="313" t="s">
        <v>297</v>
      </c>
      <c r="C43" s="293" t="s">
        <v>260</v>
      </c>
      <c r="D43" s="294" t="s">
        <v>466</v>
      </c>
      <c r="E43" s="294" t="s">
        <v>466</v>
      </c>
      <c r="F43" s="294" t="s">
        <v>466</v>
      </c>
      <c r="G43" s="294" t="s">
        <v>466</v>
      </c>
      <c r="H43" s="294" t="s">
        <v>466</v>
      </c>
      <c r="I43" s="294" t="s">
        <v>466</v>
      </c>
      <c r="J43" s="294" t="s">
        <v>466</v>
      </c>
      <c r="K43" s="294" t="s">
        <v>466</v>
      </c>
      <c r="L43" s="294" t="s">
        <v>466</v>
      </c>
      <c r="M43" s="294" t="s">
        <v>466</v>
      </c>
      <c r="N43" s="294" t="s">
        <v>466</v>
      </c>
      <c r="O43" s="294" t="s">
        <v>466</v>
      </c>
      <c r="P43" s="294" t="s">
        <v>466</v>
      </c>
      <c r="Q43" s="294" t="s">
        <v>466</v>
      </c>
      <c r="R43" s="294" t="s">
        <v>466</v>
      </c>
      <c r="S43" s="294" t="s">
        <v>466</v>
      </c>
      <c r="T43" s="294" t="s">
        <v>466</v>
      </c>
      <c r="U43" s="294" t="s">
        <v>466</v>
      </c>
      <c r="V43" s="294" t="s">
        <v>466</v>
      </c>
      <c r="W43" s="294" t="s">
        <v>466</v>
      </c>
      <c r="X43" s="294" t="s">
        <v>466</v>
      </c>
      <c r="Y43" s="294" t="s">
        <v>466</v>
      </c>
      <c r="Z43" s="294" t="s">
        <v>466</v>
      </c>
      <c r="AA43" s="294" t="s">
        <v>466</v>
      </c>
      <c r="AB43" s="294" t="s">
        <v>466</v>
      </c>
      <c r="AC43" s="294" t="s">
        <v>466</v>
      </c>
      <c r="AD43" s="294" t="s">
        <v>466</v>
      </c>
      <c r="AE43" s="294" t="s">
        <v>466</v>
      </c>
      <c r="AF43" s="294" t="s">
        <v>466</v>
      </c>
      <c r="AG43" s="294" t="s">
        <v>466</v>
      </c>
      <c r="AH43" s="294" t="s">
        <v>466</v>
      </c>
      <c r="AI43" s="294" t="s">
        <v>466</v>
      </c>
      <c r="AJ43" s="294" t="s">
        <v>466</v>
      </c>
      <c r="AK43" s="294" t="s">
        <v>466</v>
      </c>
      <c r="AL43" s="294" t="s">
        <v>466</v>
      </c>
      <c r="AM43" s="294" t="s">
        <v>466</v>
      </c>
      <c r="AN43" s="294" t="s">
        <v>466</v>
      </c>
      <c r="AO43" s="294" t="s">
        <v>466</v>
      </c>
      <c r="AP43" s="294" t="s">
        <v>466</v>
      </c>
      <c r="AQ43" s="294" t="s">
        <v>466</v>
      </c>
      <c r="AR43" s="294" t="s">
        <v>466</v>
      </c>
      <c r="AS43" s="294" t="s">
        <v>466</v>
      </c>
      <c r="AT43" s="294" t="s">
        <v>466</v>
      </c>
      <c r="AU43" s="294" t="s">
        <v>466</v>
      </c>
      <c r="AV43" s="321" t="s">
        <v>466</v>
      </c>
      <c r="AW43" s="294" t="s">
        <v>466</v>
      </c>
      <c r="AX43" s="294" t="s">
        <v>466</v>
      </c>
    </row>
    <row r="44" spans="1:50" s="286" customFormat="1" ht="47.25" x14ac:dyDescent="0.2">
      <c r="A44" s="258" t="s">
        <v>168</v>
      </c>
      <c r="B44" s="259" t="s">
        <v>298</v>
      </c>
      <c r="C44" s="283" t="s">
        <v>260</v>
      </c>
      <c r="D44" s="295" t="s">
        <v>466</v>
      </c>
      <c r="E44" s="295" t="s">
        <v>466</v>
      </c>
      <c r="F44" s="295" t="s">
        <v>466</v>
      </c>
      <c r="G44" s="295" t="s">
        <v>466</v>
      </c>
      <c r="H44" s="295" t="s">
        <v>466</v>
      </c>
      <c r="I44" s="295" t="s">
        <v>466</v>
      </c>
      <c r="J44" s="295" t="s">
        <v>466</v>
      </c>
      <c r="K44" s="295" t="s">
        <v>466</v>
      </c>
      <c r="L44" s="295" t="s">
        <v>466</v>
      </c>
      <c r="M44" s="295" t="s">
        <v>466</v>
      </c>
      <c r="N44" s="295" t="s">
        <v>466</v>
      </c>
      <c r="O44" s="295" t="s">
        <v>466</v>
      </c>
      <c r="P44" s="295" t="s">
        <v>466</v>
      </c>
      <c r="Q44" s="295" t="s">
        <v>466</v>
      </c>
      <c r="R44" s="295" t="s">
        <v>466</v>
      </c>
      <c r="S44" s="295" t="s">
        <v>466</v>
      </c>
      <c r="T44" s="295" t="s">
        <v>466</v>
      </c>
      <c r="U44" s="295" t="s">
        <v>466</v>
      </c>
      <c r="V44" s="295" t="s">
        <v>466</v>
      </c>
      <c r="W44" s="295" t="s">
        <v>466</v>
      </c>
      <c r="X44" s="295" t="s">
        <v>466</v>
      </c>
      <c r="Y44" s="295" t="s">
        <v>466</v>
      </c>
      <c r="Z44" s="295" t="s">
        <v>466</v>
      </c>
      <c r="AA44" s="295" t="s">
        <v>466</v>
      </c>
      <c r="AB44" s="295" t="s">
        <v>466</v>
      </c>
      <c r="AC44" s="295" t="s">
        <v>466</v>
      </c>
      <c r="AD44" s="295" t="s">
        <v>466</v>
      </c>
      <c r="AE44" s="295" t="s">
        <v>466</v>
      </c>
      <c r="AF44" s="295" t="s">
        <v>466</v>
      </c>
      <c r="AG44" s="295" t="s">
        <v>466</v>
      </c>
      <c r="AH44" s="295" t="s">
        <v>466</v>
      </c>
      <c r="AI44" s="295" t="s">
        <v>466</v>
      </c>
      <c r="AJ44" s="295" t="s">
        <v>466</v>
      </c>
      <c r="AK44" s="295" t="s">
        <v>466</v>
      </c>
      <c r="AL44" s="295" t="s">
        <v>466</v>
      </c>
      <c r="AM44" s="295" t="s">
        <v>466</v>
      </c>
      <c r="AN44" s="295" t="s">
        <v>466</v>
      </c>
      <c r="AO44" s="295" t="s">
        <v>466</v>
      </c>
      <c r="AP44" s="295" t="s">
        <v>466</v>
      </c>
      <c r="AQ44" s="295" t="s">
        <v>466</v>
      </c>
      <c r="AR44" s="295" t="s">
        <v>466</v>
      </c>
      <c r="AS44" s="295" t="s">
        <v>466</v>
      </c>
      <c r="AT44" s="295" t="s">
        <v>466</v>
      </c>
      <c r="AU44" s="295" t="s">
        <v>466</v>
      </c>
      <c r="AV44" s="322" t="s">
        <v>466</v>
      </c>
      <c r="AW44" s="295" t="s">
        <v>466</v>
      </c>
      <c r="AX44" s="295" t="s">
        <v>466</v>
      </c>
    </row>
    <row r="45" spans="1:50" s="286" customFormat="1" ht="47.25" x14ac:dyDescent="0.2">
      <c r="A45" s="258" t="s">
        <v>169</v>
      </c>
      <c r="B45" s="259" t="s">
        <v>299</v>
      </c>
      <c r="C45" s="283" t="s">
        <v>260</v>
      </c>
      <c r="D45" s="287" t="s">
        <v>466</v>
      </c>
      <c r="E45" s="287" t="s">
        <v>466</v>
      </c>
      <c r="F45" s="287" t="s">
        <v>466</v>
      </c>
      <c r="G45" s="287" t="s">
        <v>466</v>
      </c>
      <c r="H45" s="287" t="s">
        <v>466</v>
      </c>
      <c r="I45" s="287" t="s">
        <v>466</v>
      </c>
      <c r="J45" s="287" t="s">
        <v>466</v>
      </c>
      <c r="K45" s="287" t="s">
        <v>466</v>
      </c>
      <c r="L45" s="287" t="s">
        <v>466</v>
      </c>
      <c r="M45" s="287" t="s">
        <v>466</v>
      </c>
      <c r="N45" s="287" t="s">
        <v>466</v>
      </c>
      <c r="O45" s="287" t="s">
        <v>466</v>
      </c>
      <c r="P45" s="287" t="s">
        <v>466</v>
      </c>
      <c r="Q45" s="287" t="s">
        <v>466</v>
      </c>
      <c r="R45" s="287" t="s">
        <v>466</v>
      </c>
      <c r="S45" s="287" t="s">
        <v>466</v>
      </c>
      <c r="T45" s="287" t="s">
        <v>466</v>
      </c>
      <c r="U45" s="287" t="s">
        <v>466</v>
      </c>
      <c r="V45" s="287" t="s">
        <v>466</v>
      </c>
      <c r="W45" s="287" t="s">
        <v>466</v>
      </c>
      <c r="X45" s="287" t="s">
        <v>466</v>
      </c>
      <c r="Y45" s="287" t="s">
        <v>466</v>
      </c>
      <c r="Z45" s="287" t="s">
        <v>466</v>
      </c>
      <c r="AA45" s="287" t="s">
        <v>466</v>
      </c>
      <c r="AB45" s="287" t="s">
        <v>466</v>
      </c>
      <c r="AC45" s="287" t="s">
        <v>466</v>
      </c>
      <c r="AD45" s="287" t="s">
        <v>466</v>
      </c>
      <c r="AE45" s="287" t="s">
        <v>466</v>
      </c>
      <c r="AF45" s="287" t="s">
        <v>466</v>
      </c>
      <c r="AG45" s="287" t="s">
        <v>466</v>
      </c>
      <c r="AH45" s="287" t="s">
        <v>466</v>
      </c>
      <c r="AI45" s="287" t="s">
        <v>466</v>
      </c>
      <c r="AJ45" s="287" t="s">
        <v>466</v>
      </c>
      <c r="AK45" s="287" t="s">
        <v>466</v>
      </c>
      <c r="AL45" s="287" t="s">
        <v>466</v>
      </c>
      <c r="AM45" s="287" t="s">
        <v>466</v>
      </c>
      <c r="AN45" s="287" t="s">
        <v>466</v>
      </c>
      <c r="AO45" s="287" t="s">
        <v>466</v>
      </c>
      <c r="AP45" s="287" t="s">
        <v>466</v>
      </c>
      <c r="AQ45" s="287" t="s">
        <v>466</v>
      </c>
      <c r="AR45" s="287" t="s">
        <v>466</v>
      </c>
      <c r="AS45" s="287" t="s">
        <v>466</v>
      </c>
      <c r="AT45" s="287" t="s">
        <v>466</v>
      </c>
      <c r="AU45" s="287" t="s">
        <v>466</v>
      </c>
      <c r="AV45" s="319" t="s">
        <v>466</v>
      </c>
      <c r="AW45" s="287" t="s">
        <v>466</v>
      </c>
      <c r="AX45" s="287" t="s">
        <v>466</v>
      </c>
    </row>
    <row r="46" spans="1:50" s="286" customFormat="1" ht="47.25" x14ac:dyDescent="0.2">
      <c r="A46" s="258" t="s">
        <v>170</v>
      </c>
      <c r="B46" s="267" t="s">
        <v>300</v>
      </c>
      <c r="C46" s="283" t="s">
        <v>260</v>
      </c>
      <c r="D46" s="287" t="s">
        <v>466</v>
      </c>
      <c r="E46" s="287" t="s">
        <v>466</v>
      </c>
      <c r="F46" s="287" t="s">
        <v>466</v>
      </c>
      <c r="G46" s="287" t="s">
        <v>466</v>
      </c>
      <c r="H46" s="287" t="s">
        <v>466</v>
      </c>
      <c r="I46" s="287" t="s">
        <v>466</v>
      </c>
      <c r="J46" s="287" t="s">
        <v>466</v>
      </c>
      <c r="K46" s="287" t="s">
        <v>466</v>
      </c>
      <c r="L46" s="287" t="s">
        <v>466</v>
      </c>
      <c r="M46" s="287" t="s">
        <v>466</v>
      </c>
      <c r="N46" s="287" t="s">
        <v>466</v>
      </c>
      <c r="O46" s="287" t="s">
        <v>466</v>
      </c>
      <c r="P46" s="287" t="s">
        <v>466</v>
      </c>
      <c r="Q46" s="287" t="s">
        <v>466</v>
      </c>
      <c r="R46" s="287" t="s">
        <v>466</v>
      </c>
      <c r="S46" s="287" t="s">
        <v>466</v>
      </c>
      <c r="T46" s="287" t="s">
        <v>466</v>
      </c>
      <c r="U46" s="287" t="s">
        <v>466</v>
      </c>
      <c r="V46" s="287" t="s">
        <v>466</v>
      </c>
      <c r="W46" s="287" t="s">
        <v>466</v>
      </c>
      <c r="X46" s="287" t="s">
        <v>466</v>
      </c>
      <c r="Y46" s="287" t="s">
        <v>466</v>
      </c>
      <c r="Z46" s="287" t="s">
        <v>466</v>
      </c>
      <c r="AA46" s="287" t="s">
        <v>466</v>
      </c>
      <c r="AB46" s="287" t="s">
        <v>466</v>
      </c>
      <c r="AC46" s="287" t="s">
        <v>466</v>
      </c>
      <c r="AD46" s="287" t="s">
        <v>466</v>
      </c>
      <c r="AE46" s="287" t="s">
        <v>466</v>
      </c>
      <c r="AF46" s="287" t="s">
        <v>466</v>
      </c>
      <c r="AG46" s="287" t="s">
        <v>466</v>
      </c>
      <c r="AH46" s="287" t="s">
        <v>466</v>
      </c>
      <c r="AI46" s="287" t="s">
        <v>466</v>
      </c>
      <c r="AJ46" s="287" t="s">
        <v>466</v>
      </c>
      <c r="AK46" s="287" t="s">
        <v>466</v>
      </c>
      <c r="AL46" s="287" t="s">
        <v>466</v>
      </c>
      <c r="AM46" s="287" t="s">
        <v>466</v>
      </c>
      <c r="AN46" s="287" t="s">
        <v>466</v>
      </c>
      <c r="AO46" s="287" t="s">
        <v>466</v>
      </c>
      <c r="AP46" s="287" t="s">
        <v>466</v>
      </c>
      <c r="AQ46" s="287" t="s">
        <v>466</v>
      </c>
      <c r="AR46" s="287" t="s">
        <v>466</v>
      </c>
      <c r="AS46" s="287" t="s">
        <v>466</v>
      </c>
      <c r="AT46" s="287" t="s">
        <v>466</v>
      </c>
      <c r="AU46" s="287" t="s">
        <v>466</v>
      </c>
      <c r="AV46" s="319" t="s">
        <v>466</v>
      </c>
      <c r="AW46" s="287" t="s">
        <v>466</v>
      </c>
      <c r="AX46" s="287" t="s">
        <v>466</v>
      </c>
    </row>
    <row r="47" spans="1:50" s="286" customFormat="1" ht="47.25" x14ac:dyDescent="0.2">
      <c r="A47" s="258" t="s">
        <v>301</v>
      </c>
      <c r="B47" s="267" t="s">
        <v>302</v>
      </c>
      <c r="C47" s="283" t="s">
        <v>260</v>
      </c>
      <c r="D47" s="287" t="s">
        <v>466</v>
      </c>
      <c r="E47" s="287" t="s">
        <v>466</v>
      </c>
      <c r="F47" s="287" t="s">
        <v>466</v>
      </c>
      <c r="G47" s="287" t="s">
        <v>466</v>
      </c>
      <c r="H47" s="287" t="s">
        <v>466</v>
      </c>
      <c r="I47" s="287" t="s">
        <v>466</v>
      </c>
      <c r="J47" s="287" t="s">
        <v>466</v>
      </c>
      <c r="K47" s="287" t="s">
        <v>466</v>
      </c>
      <c r="L47" s="287" t="s">
        <v>466</v>
      </c>
      <c r="M47" s="287" t="s">
        <v>466</v>
      </c>
      <c r="N47" s="287" t="s">
        <v>466</v>
      </c>
      <c r="O47" s="287" t="s">
        <v>466</v>
      </c>
      <c r="P47" s="287" t="s">
        <v>466</v>
      </c>
      <c r="Q47" s="287" t="s">
        <v>466</v>
      </c>
      <c r="R47" s="287" t="s">
        <v>466</v>
      </c>
      <c r="S47" s="287" t="s">
        <v>466</v>
      </c>
      <c r="T47" s="287" t="s">
        <v>466</v>
      </c>
      <c r="U47" s="287" t="s">
        <v>466</v>
      </c>
      <c r="V47" s="287" t="s">
        <v>466</v>
      </c>
      <c r="W47" s="287" t="s">
        <v>466</v>
      </c>
      <c r="X47" s="287" t="s">
        <v>466</v>
      </c>
      <c r="Y47" s="287" t="s">
        <v>466</v>
      </c>
      <c r="Z47" s="287" t="s">
        <v>466</v>
      </c>
      <c r="AA47" s="287" t="s">
        <v>466</v>
      </c>
      <c r="AB47" s="287" t="s">
        <v>466</v>
      </c>
      <c r="AC47" s="287" t="s">
        <v>466</v>
      </c>
      <c r="AD47" s="287" t="s">
        <v>466</v>
      </c>
      <c r="AE47" s="287" t="s">
        <v>466</v>
      </c>
      <c r="AF47" s="287" t="s">
        <v>466</v>
      </c>
      <c r="AG47" s="287" t="s">
        <v>466</v>
      </c>
      <c r="AH47" s="287" t="s">
        <v>466</v>
      </c>
      <c r="AI47" s="287" t="s">
        <v>466</v>
      </c>
      <c r="AJ47" s="287" t="s">
        <v>466</v>
      </c>
      <c r="AK47" s="287" t="s">
        <v>466</v>
      </c>
      <c r="AL47" s="287" t="s">
        <v>466</v>
      </c>
      <c r="AM47" s="287" t="s">
        <v>466</v>
      </c>
      <c r="AN47" s="287" t="s">
        <v>466</v>
      </c>
      <c r="AO47" s="287" t="s">
        <v>466</v>
      </c>
      <c r="AP47" s="287" t="s">
        <v>466</v>
      </c>
      <c r="AQ47" s="287" t="s">
        <v>466</v>
      </c>
      <c r="AR47" s="287" t="s">
        <v>466</v>
      </c>
      <c r="AS47" s="287" t="s">
        <v>466</v>
      </c>
      <c r="AT47" s="287" t="s">
        <v>466</v>
      </c>
      <c r="AU47" s="287" t="s">
        <v>466</v>
      </c>
      <c r="AV47" s="319" t="s">
        <v>466</v>
      </c>
      <c r="AW47" s="287" t="s">
        <v>466</v>
      </c>
      <c r="AX47" s="287" t="s">
        <v>466</v>
      </c>
    </row>
    <row r="48" spans="1:50" s="286" customFormat="1" ht="47.25" x14ac:dyDescent="0.2">
      <c r="A48" s="258" t="s">
        <v>303</v>
      </c>
      <c r="B48" s="267" t="s">
        <v>304</v>
      </c>
      <c r="C48" s="283" t="s">
        <v>260</v>
      </c>
      <c r="D48" s="287" t="s">
        <v>466</v>
      </c>
      <c r="E48" s="287" t="s">
        <v>466</v>
      </c>
      <c r="F48" s="287" t="s">
        <v>466</v>
      </c>
      <c r="G48" s="287" t="s">
        <v>466</v>
      </c>
      <c r="H48" s="287" t="s">
        <v>466</v>
      </c>
      <c r="I48" s="287" t="s">
        <v>466</v>
      </c>
      <c r="J48" s="287" t="s">
        <v>466</v>
      </c>
      <c r="K48" s="287" t="s">
        <v>466</v>
      </c>
      <c r="L48" s="287" t="s">
        <v>466</v>
      </c>
      <c r="M48" s="287" t="s">
        <v>466</v>
      </c>
      <c r="N48" s="287" t="s">
        <v>466</v>
      </c>
      <c r="O48" s="287" t="s">
        <v>466</v>
      </c>
      <c r="P48" s="287" t="s">
        <v>466</v>
      </c>
      <c r="Q48" s="287" t="s">
        <v>466</v>
      </c>
      <c r="R48" s="287" t="s">
        <v>466</v>
      </c>
      <c r="S48" s="287" t="s">
        <v>466</v>
      </c>
      <c r="T48" s="287" t="s">
        <v>466</v>
      </c>
      <c r="U48" s="287" t="s">
        <v>466</v>
      </c>
      <c r="V48" s="287" t="s">
        <v>466</v>
      </c>
      <c r="W48" s="287" t="s">
        <v>466</v>
      </c>
      <c r="X48" s="287" t="s">
        <v>466</v>
      </c>
      <c r="Y48" s="287" t="s">
        <v>466</v>
      </c>
      <c r="Z48" s="287" t="s">
        <v>466</v>
      </c>
      <c r="AA48" s="287" t="s">
        <v>466</v>
      </c>
      <c r="AB48" s="287" t="s">
        <v>466</v>
      </c>
      <c r="AC48" s="287" t="s">
        <v>466</v>
      </c>
      <c r="AD48" s="287" t="s">
        <v>466</v>
      </c>
      <c r="AE48" s="287" t="s">
        <v>466</v>
      </c>
      <c r="AF48" s="287" t="s">
        <v>466</v>
      </c>
      <c r="AG48" s="287" t="s">
        <v>466</v>
      </c>
      <c r="AH48" s="287" t="s">
        <v>466</v>
      </c>
      <c r="AI48" s="287" t="s">
        <v>466</v>
      </c>
      <c r="AJ48" s="287" t="s">
        <v>466</v>
      </c>
      <c r="AK48" s="287" t="s">
        <v>466</v>
      </c>
      <c r="AL48" s="287" t="s">
        <v>466</v>
      </c>
      <c r="AM48" s="287" t="s">
        <v>466</v>
      </c>
      <c r="AN48" s="287" t="s">
        <v>466</v>
      </c>
      <c r="AO48" s="287" t="s">
        <v>466</v>
      </c>
      <c r="AP48" s="287" t="s">
        <v>466</v>
      </c>
      <c r="AQ48" s="287" t="s">
        <v>466</v>
      </c>
      <c r="AR48" s="287" t="s">
        <v>466</v>
      </c>
      <c r="AS48" s="287" t="s">
        <v>466</v>
      </c>
      <c r="AT48" s="287" t="s">
        <v>466</v>
      </c>
      <c r="AU48" s="287" t="s">
        <v>466</v>
      </c>
      <c r="AV48" s="319" t="s">
        <v>466</v>
      </c>
      <c r="AW48" s="287" t="s">
        <v>466</v>
      </c>
      <c r="AX48" s="287" t="s">
        <v>466</v>
      </c>
    </row>
    <row r="49" spans="1:50" s="286" customFormat="1" ht="63" x14ac:dyDescent="0.2">
      <c r="A49" s="258" t="s">
        <v>305</v>
      </c>
      <c r="B49" s="267" t="s">
        <v>306</v>
      </c>
      <c r="C49" s="283" t="s">
        <v>260</v>
      </c>
      <c r="D49" s="287" t="s">
        <v>466</v>
      </c>
      <c r="E49" s="287" t="s">
        <v>466</v>
      </c>
      <c r="F49" s="287" t="s">
        <v>466</v>
      </c>
      <c r="G49" s="287" t="s">
        <v>466</v>
      </c>
      <c r="H49" s="287" t="s">
        <v>466</v>
      </c>
      <c r="I49" s="287" t="s">
        <v>466</v>
      </c>
      <c r="J49" s="287" t="s">
        <v>466</v>
      </c>
      <c r="K49" s="287" t="s">
        <v>466</v>
      </c>
      <c r="L49" s="287" t="s">
        <v>466</v>
      </c>
      <c r="M49" s="287" t="s">
        <v>466</v>
      </c>
      <c r="N49" s="287" t="s">
        <v>466</v>
      </c>
      <c r="O49" s="287" t="s">
        <v>466</v>
      </c>
      <c r="P49" s="287" t="s">
        <v>466</v>
      </c>
      <c r="Q49" s="287" t="s">
        <v>466</v>
      </c>
      <c r="R49" s="287" t="s">
        <v>466</v>
      </c>
      <c r="S49" s="287" t="s">
        <v>466</v>
      </c>
      <c r="T49" s="287" t="s">
        <v>466</v>
      </c>
      <c r="U49" s="287" t="s">
        <v>466</v>
      </c>
      <c r="V49" s="287" t="s">
        <v>466</v>
      </c>
      <c r="W49" s="287" t="s">
        <v>466</v>
      </c>
      <c r="X49" s="287" t="s">
        <v>466</v>
      </c>
      <c r="Y49" s="287" t="s">
        <v>466</v>
      </c>
      <c r="Z49" s="287" t="s">
        <v>466</v>
      </c>
      <c r="AA49" s="287" t="s">
        <v>466</v>
      </c>
      <c r="AB49" s="287" t="s">
        <v>466</v>
      </c>
      <c r="AC49" s="287" t="s">
        <v>466</v>
      </c>
      <c r="AD49" s="287" t="s">
        <v>466</v>
      </c>
      <c r="AE49" s="287" t="s">
        <v>466</v>
      </c>
      <c r="AF49" s="287" t="s">
        <v>466</v>
      </c>
      <c r="AG49" s="287" t="s">
        <v>466</v>
      </c>
      <c r="AH49" s="287" t="s">
        <v>466</v>
      </c>
      <c r="AI49" s="287" t="s">
        <v>466</v>
      </c>
      <c r="AJ49" s="287" t="s">
        <v>466</v>
      </c>
      <c r="AK49" s="287" t="s">
        <v>466</v>
      </c>
      <c r="AL49" s="287" t="s">
        <v>466</v>
      </c>
      <c r="AM49" s="287" t="s">
        <v>466</v>
      </c>
      <c r="AN49" s="287" t="s">
        <v>466</v>
      </c>
      <c r="AO49" s="287" t="s">
        <v>466</v>
      </c>
      <c r="AP49" s="287" t="s">
        <v>466</v>
      </c>
      <c r="AQ49" s="287" t="s">
        <v>466</v>
      </c>
      <c r="AR49" s="287" t="s">
        <v>466</v>
      </c>
      <c r="AS49" s="287" t="s">
        <v>466</v>
      </c>
      <c r="AT49" s="287" t="s">
        <v>466</v>
      </c>
      <c r="AU49" s="287" t="s">
        <v>466</v>
      </c>
      <c r="AV49" s="319" t="s">
        <v>466</v>
      </c>
      <c r="AW49" s="287" t="s">
        <v>466</v>
      </c>
      <c r="AX49" s="287" t="s">
        <v>466</v>
      </c>
    </row>
    <row r="50" spans="1:50" s="286" customFormat="1" ht="63" x14ac:dyDescent="0.2">
      <c r="A50" s="258" t="s">
        <v>307</v>
      </c>
      <c r="B50" s="267" t="s">
        <v>308</v>
      </c>
      <c r="C50" s="283" t="s">
        <v>260</v>
      </c>
      <c r="D50" s="287" t="s">
        <v>466</v>
      </c>
      <c r="E50" s="287" t="s">
        <v>466</v>
      </c>
      <c r="F50" s="287" t="s">
        <v>466</v>
      </c>
      <c r="G50" s="287" t="s">
        <v>466</v>
      </c>
      <c r="H50" s="287" t="s">
        <v>466</v>
      </c>
      <c r="I50" s="287" t="s">
        <v>466</v>
      </c>
      <c r="J50" s="287" t="s">
        <v>466</v>
      </c>
      <c r="K50" s="287" t="s">
        <v>466</v>
      </c>
      <c r="L50" s="287" t="s">
        <v>466</v>
      </c>
      <c r="M50" s="287" t="s">
        <v>466</v>
      </c>
      <c r="N50" s="287" t="s">
        <v>466</v>
      </c>
      <c r="O50" s="287" t="s">
        <v>466</v>
      </c>
      <c r="P50" s="287" t="s">
        <v>466</v>
      </c>
      <c r="Q50" s="287" t="s">
        <v>466</v>
      </c>
      <c r="R50" s="287" t="s">
        <v>466</v>
      </c>
      <c r="S50" s="287" t="s">
        <v>466</v>
      </c>
      <c r="T50" s="287" t="s">
        <v>466</v>
      </c>
      <c r="U50" s="287" t="s">
        <v>466</v>
      </c>
      <c r="V50" s="287" t="s">
        <v>466</v>
      </c>
      <c r="W50" s="287" t="s">
        <v>466</v>
      </c>
      <c r="X50" s="287" t="s">
        <v>466</v>
      </c>
      <c r="Y50" s="287" t="s">
        <v>466</v>
      </c>
      <c r="Z50" s="287" t="s">
        <v>466</v>
      </c>
      <c r="AA50" s="287" t="s">
        <v>466</v>
      </c>
      <c r="AB50" s="287" t="s">
        <v>466</v>
      </c>
      <c r="AC50" s="287" t="s">
        <v>466</v>
      </c>
      <c r="AD50" s="287" t="s">
        <v>466</v>
      </c>
      <c r="AE50" s="287" t="s">
        <v>466</v>
      </c>
      <c r="AF50" s="287" t="s">
        <v>466</v>
      </c>
      <c r="AG50" s="287" t="s">
        <v>466</v>
      </c>
      <c r="AH50" s="287" t="s">
        <v>466</v>
      </c>
      <c r="AI50" s="287" t="s">
        <v>466</v>
      </c>
      <c r="AJ50" s="287" t="s">
        <v>466</v>
      </c>
      <c r="AK50" s="287" t="s">
        <v>466</v>
      </c>
      <c r="AL50" s="287" t="s">
        <v>466</v>
      </c>
      <c r="AM50" s="287" t="s">
        <v>466</v>
      </c>
      <c r="AN50" s="287" t="s">
        <v>466</v>
      </c>
      <c r="AO50" s="287" t="s">
        <v>466</v>
      </c>
      <c r="AP50" s="287" t="s">
        <v>466</v>
      </c>
      <c r="AQ50" s="287" t="s">
        <v>466</v>
      </c>
      <c r="AR50" s="287" t="s">
        <v>466</v>
      </c>
      <c r="AS50" s="287" t="s">
        <v>466</v>
      </c>
      <c r="AT50" s="287" t="s">
        <v>466</v>
      </c>
      <c r="AU50" s="287" t="s">
        <v>466</v>
      </c>
      <c r="AV50" s="319" t="s">
        <v>466</v>
      </c>
      <c r="AW50" s="287" t="s">
        <v>466</v>
      </c>
      <c r="AX50" s="287" t="s">
        <v>466</v>
      </c>
    </row>
    <row r="51" spans="1:50" s="286" customFormat="1" ht="63" x14ac:dyDescent="0.2">
      <c r="A51" s="258" t="s">
        <v>309</v>
      </c>
      <c r="B51" s="267" t="s">
        <v>310</v>
      </c>
      <c r="C51" s="283" t="s">
        <v>260</v>
      </c>
      <c r="D51" s="287" t="s">
        <v>466</v>
      </c>
      <c r="E51" s="287" t="s">
        <v>466</v>
      </c>
      <c r="F51" s="287" t="s">
        <v>466</v>
      </c>
      <c r="G51" s="287" t="s">
        <v>466</v>
      </c>
      <c r="H51" s="287" t="s">
        <v>466</v>
      </c>
      <c r="I51" s="287" t="s">
        <v>466</v>
      </c>
      <c r="J51" s="287" t="s">
        <v>466</v>
      </c>
      <c r="K51" s="287" t="s">
        <v>466</v>
      </c>
      <c r="L51" s="287" t="s">
        <v>466</v>
      </c>
      <c r="M51" s="287" t="s">
        <v>466</v>
      </c>
      <c r="N51" s="287" t="s">
        <v>466</v>
      </c>
      <c r="O51" s="287" t="s">
        <v>466</v>
      </c>
      <c r="P51" s="287" t="s">
        <v>466</v>
      </c>
      <c r="Q51" s="287" t="s">
        <v>466</v>
      </c>
      <c r="R51" s="287" t="s">
        <v>466</v>
      </c>
      <c r="S51" s="287" t="s">
        <v>466</v>
      </c>
      <c r="T51" s="287" t="s">
        <v>466</v>
      </c>
      <c r="U51" s="287" t="s">
        <v>466</v>
      </c>
      <c r="V51" s="287" t="s">
        <v>466</v>
      </c>
      <c r="W51" s="287" t="s">
        <v>466</v>
      </c>
      <c r="X51" s="287" t="s">
        <v>466</v>
      </c>
      <c r="Y51" s="287" t="s">
        <v>466</v>
      </c>
      <c r="Z51" s="287" t="s">
        <v>466</v>
      </c>
      <c r="AA51" s="287" t="s">
        <v>466</v>
      </c>
      <c r="AB51" s="287" t="s">
        <v>466</v>
      </c>
      <c r="AC51" s="287" t="s">
        <v>466</v>
      </c>
      <c r="AD51" s="287" t="s">
        <v>466</v>
      </c>
      <c r="AE51" s="287" t="s">
        <v>466</v>
      </c>
      <c r="AF51" s="287" t="s">
        <v>466</v>
      </c>
      <c r="AG51" s="287" t="s">
        <v>466</v>
      </c>
      <c r="AH51" s="287" t="s">
        <v>466</v>
      </c>
      <c r="AI51" s="287" t="s">
        <v>466</v>
      </c>
      <c r="AJ51" s="287" t="s">
        <v>466</v>
      </c>
      <c r="AK51" s="287" t="s">
        <v>466</v>
      </c>
      <c r="AL51" s="287" t="s">
        <v>466</v>
      </c>
      <c r="AM51" s="287" t="s">
        <v>466</v>
      </c>
      <c r="AN51" s="287" t="s">
        <v>466</v>
      </c>
      <c r="AO51" s="287" t="s">
        <v>466</v>
      </c>
      <c r="AP51" s="287" t="s">
        <v>466</v>
      </c>
      <c r="AQ51" s="287" t="s">
        <v>466</v>
      </c>
      <c r="AR51" s="287" t="s">
        <v>466</v>
      </c>
      <c r="AS51" s="287" t="s">
        <v>466</v>
      </c>
      <c r="AT51" s="287" t="s">
        <v>466</v>
      </c>
      <c r="AU51" s="287" t="s">
        <v>466</v>
      </c>
      <c r="AV51" s="319" t="s">
        <v>466</v>
      </c>
      <c r="AW51" s="287" t="s">
        <v>466</v>
      </c>
      <c r="AX51" s="287" t="s">
        <v>466</v>
      </c>
    </row>
    <row r="52" spans="1:50" s="286" customFormat="1" ht="63" x14ac:dyDescent="0.2">
      <c r="A52" s="258" t="s">
        <v>311</v>
      </c>
      <c r="B52" s="267" t="s">
        <v>312</v>
      </c>
      <c r="C52" s="283" t="s">
        <v>260</v>
      </c>
      <c r="D52" s="287" t="s">
        <v>466</v>
      </c>
      <c r="E52" s="287" t="s">
        <v>466</v>
      </c>
      <c r="F52" s="287" t="s">
        <v>466</v>
      </c>
      <c r="G52" s="287" t="s">
        <v>466</v>
      </c>
      <c r="H52" s="287" t="s">
        <v>466</v>
      </c>
      <c r="I52" s="287" t="s">
        <v>466</v>
      </c>
      <c r="J52" s="287" t="s">
        <v>466</v>
      </c>
      <c r="K52" s="287" t="s">
        <v>466</v>
      </c>
      <c r="L52" s="287" t="s">
        <v>466</v>
      </c>
      <c r="M52" s="287" t="s">
        <v>466</v>
      </c>
      <c r="N52" s="287" t="s">
        <v>466</v>
      </c>
      <c r="O52" s="287" t="s">
        <v>466</v>
      </c>
      <c r="P52" s="287" t="s">
        <v>466</v>
      </c>
      <c r="Q52" s="287" t="s">
        <v>466</v>
      </c>
      <c r="R52" s="287" t="s">
        <v>466</v>
      </c>
      <c r="S52" s="287" t="s">
        <v>466</v>
      </c>
      <c r="T52" s="287" t="s">
        <v>466</v>
      </c>
      <c r="U52" s="287" t="s">
        <v>466</v>
      </c>
      <c r="V52" s="287" t="s">
        <v>466</v>
      </c>
      <c r="W52" s="287" t="s">
        <v>466</v>
      </c>
      <c r="X52" s="287" t="s">
        <v>466</v>
      </c>
      <c r="Y52" s="287" t="s">
        <v>466</v>
      </c>
      <c r="Z52" s="287" t="s">
        <v>466</v>
      </c>
      <c r="AA52" s="287" t="s">
        <v>466</v>
      </c>
      <c r="AB52" s="287" t="s">
        <v>466</v>
      </c>
      <c r="AC52" s="287" t="s">
        <v>466</v>
      </c>
      <c r="AD52" s="287" t="s">
        <v>466</v>
      </c>
      <c r="AE52" s="287" t="s">
        <v>466</v>
      </c>
      <c r="AF52" s="287" t="s">
        <v>466</v>
      </c>
      <c r="AG52" s="287" t="s">
        <v>466</v>
      </c>
      <c r="AH52" s="287" t="s">
        <v>466</v>
      </c>
      <c r="AI52" s="287" t="s">
        <v>466</v>
      </c>
      <c r="AJ52" s="287" t="s">
        <v>466</v>
      </c>
      <c r="AK52" s="287" t="s">
        <v>466</v>
      </c>
      <c r="AL52" s="287" t="s">
        <v>466</v>
      </c>
      <c r="AM52" s="287" t="s">
        <v>466</v>
      </c>
      <c r="AN52" s="287" t="s">
        <v>466</v>
      </c>
      <c r="AO52" s="287" t="s">
        <v>466</v>
      </c>
      <c r="AP52" s="287" t="s">
        <v>466</v>
      </c>
      <c r="AQ52" s="287" t="s">
        <v>466</v>
      </c>
      <c r="AR52" s="287" t="s">
        <v>466</v>
      </c>
      <c r="AS52" s="287" t="s">
        <v>466</v>
      </c>
      <c r="AT52" s="287" t="s">
        <v>466</v>
      </c>
      <c r="AU52" s="287" t="s">
        <v>466</v>
      </c>
      <c r="AV52" s="319" t="s">
        <v>466</v>
      </c>
      <c r="AW52" s="287" t="s">
        <v>466</v>
      </c>
      <c r="AX52" s="287" t="s">
        <v>466</v>
      </c>
    </row>
    <row r="53" spans="1:50" s="326" customFormat="1" ht="63" x14ac:dyDescent="0.2">
      <c r="A53" s="272" t="s">
        <v>313</v>
      </c>
      <c r="B53" s="281" t="s">
        <v>314</v>
      </c>
      <c r="C53" s="323" t="s">
        <v>260</v>
      </c>
      <c r="D53" s="319" t="s">
        <v>466</v>
      </c>
      <c r="E53" s="319" t="s">
        <v>466</v>
      </c>
      <c r="F53" s="319" t="s">
        <v>466</v>
      </c>
      <c r="G53" s="319" t="s">
        <v>466</v>
      </c>
      <c r="H53" s="319" t="s">
        <v>466</v>
      </c>
      <c r="I53" s="319" t="s">
        <v>466</v>
      </c>
      <c r="J53" s="319" t="s">
        <v>466</v>
      </c>
      <c r="K53" s="319" t="s">
        <v>466</v>
      </c>
      <c r="L53" s="319" t="s">
        <v>466</v>
      </c>
      <c r="M53" s="319" t="s">
        <v>466</v>
      </c>
      <c r="N53" s="319" t="s">
        <v>466</v>
      </c>
      <c r="O53" s="319" t="s">
        <v>466</v>
      </c>
      <c r="P53" s="319" t="s">
        <v>466</v>
      </c>
      <c r="Q53" s="319" t="s">
        <v>466</v>
      </c>
      <c r="R53" s="319" t="s">
        <v>466</v>
      </c>
      <c r="S53" s="319" t="s">
        <v>466</v>
      </c>
      <c r="T53" s="319" t="s">
        <v>466</v>
      </c>
      <c r="U53" s="319" t="s">
        <v>466</v>
      </c>
      <c r="V53" s="319" t="s">
        <v>466</v>
      </c>
      <c r="W53" s="319" t="s">
        <v>466</v>
      </c>
      <c r="X53" s="319" t="s">
        <v>466</v>
      </c>
      <c r="Y53" s="319" t="s">
        <v>466</v>
      </c>
      <c r="Z53" s="319" t="s">
        <v>466</v>
      </c>
      <c r="AA53" s="319" t="s">
        <v>466</v>
      </c>
      <c r="AB53" s="319" t="s">
        <v>466</v>
      </c>
      <c r="AC53" s="319" t="s">
        <v>466</v>
      </c>
      <c r="AD53" s="319" t="s">
        <v>466</v>
      </c>
      <c r="AE53" s="319" t="s">
        <v>466</v>
      </c>
      <c r="AF53" s="319" t="s">
        <v>466</v>
      </c>
      <c r="AG53" s="319" t="s">
        <v>466</v>
      </c>
      <c r="AH53" s="319" t="s">
        <v>466</v>
      </c>
      <c r="AI53" s="319" t="s">
        <v>466</v>
      </c>
      <c r="AJ53" s="319" t="s">
        <v>466</v>
      </c>
      <c r="AK53" s="319" t="s">
        <v>466</v>
      </c>
      <c r="AL53" s="319" t="s">
        <v>466</v>
      </c>
      <c r="AM53" s="319" t="s">
        <v>466</v>
      </c>
      <c r="AN53" s="319" t="s">
        <v>466</v>
      </c>
      <c r="AO53" s="319" t="s">
        <v>466</v>
      </c>
      <c r="AP53" s="319" t="s">
        <v>466</v>
      </c>
      <c r="AQ53" s="319" t="s">
        <v>466</v>
      </c>
      <c r="AR53" s="319" t="s">
        <v>466</v>
      </c>
      <c r="AS53" s="319" t="s">
        <v>466</v>
      </c>
      <c r="AT53" s="319" t="s">
        <v>466</v>
      </c>
      <c r="AU53" s="319" t="s">
        <v>466</v>
      </c>
      <c r="AV53" s="319">
        <v>0</v>
      </c>
      <c r="AW53" s="319" t="s">
        <v>466</v>
      </c>
      <c r="AX53" s="319" t="s">
        <v>466</v>
      </c>
    </row>
    <row r="54" spans="1:50" s="326" customFormat="1" ht="47.25" x14ac:dyDescent="0.2">
      <c r="A54" s="272" t="s">
        <v>315</v>
      </c>
      <c r="B54" s="281" t="s">
        <v>316</v>
      </c>
      <c r="C54" s="323" t="s">
        <v>260</v>
      </c>
      <c r="D54" s="319" t="s">
        <v>466</v>
      </c>
      <c r="E54" s="319" t="s">
        <v>466</v>
      </c>
      <c r="F54" s="319" t="s">
        <v>466</v>
      </c>
      <c r="G54" s="319" t="s">
        <v>466</v>
      </c>
      <c r="H54" s="319" t="s">
        <v>466</v>
      </c>
      <c r="I54" s="319" t="s">
        <v>466</v>
      </c>
      <c r="J54" s="319" t="s">
        <v>466</v>
      </c>
      <c r="K54" s="319" t="s">
        <v>466</v>
      </c>
      <c r="L54" s="319" t="s">
        <v>466</v>
      </c>
      <c r="M54" s="319" t="s">
        <v>466</v>
      </c>
      <c r="N54" s="319" t="s">
        <v>466</v>
      </c>
      <c r="O54" s="319" t="s">
        <v>466</v>
      </c>
      <c r="P54" s="319" t="s">
        <v>466</v>
      </c>
      <c r="Q54" s="319" t="s">
        <v>466</v>
      </c>
      <c r="R54" s="319" t="s">
        <v>466</v>
      </c>
      <c r="S54" s="319" t="s">
        <v>466</v>
      </c>
      <c r="T54" s="319" t="s">
        <v>466</v>
      </c>
      <c r="U54" s="319" t="s">
        <v>466</v>
      </c>
      <c r="V54" s="319" t="s">
        <v>466</v>
      </c>
      <c r="W54" s="319" t="s">
        <v>466</v>
      </c>
      <c r="X54" s="319" t="s">
        <v>466</v>
      </c>
      <c r="Y54" s="319" t="s">
        <v>466</v>
      </c>
      <c r="Z54" s="319" t="s">
        <v>466</v>
      </c>
      <c r="AA54" s="319" t="s">
        <v>466</v>
      </c>
      <c r="AB54" s="319" t="s">
        <v>466</v>
      </c>
      <c r="AC54" s="319" t="s">
        <v>466</v>
      </c>
      <c r="AD54" s="319" t="s">
        <v>466</v>
      </c>
      <c r="AE54" s="319" t="s">
        <v>466</v>
      </c>
      <c r="AF54" s="319" t="s">
        <v>466</v>
      </c>
      <c r="AG54" s="319" t="s">
        <v>466</v>
      </c>
      <c r="AH54" s="319" t="s">
        <v>466</v>
      </c>
      <c r="AI54" s="319" t="s">
        <v>466</v>
      </c>
      <c r="AJ54" s="319" t="s">
        <v>466</v>
      </c>
      <c r="AK54" s="319" t="s">
        <v>466</v>
      </c>
      <c r="AL54" s="319" t="s">
        <v>466</v>
      </c>
      <c r="AM54" s="319" t="s">
        <v>466</v>
      </c>
      <c r="AN54" s="319" t="s">
        <v>466</v>
      </c>
      <c r="AO54" s="319" t="s">
        <v>466</v>
      </c>
      <c r="AP54" s="319" t="s">
        <v>466</v>
      </c>
      <c r="AQ54" s="319" t="s">
        <v>466</v>
      </c>
      <c r="AR54" s="319" t="s">
        <v>466</v>
      </c>
      <c r="AS54" s="319" t="s">
        <v>466</v>
      </c>
      <c r="AT54" s="319" t="s">
        <v>466</v>
      </c>
      <c r="AU54" s="319" t="s">
        <v>466</v>
      </c>
      <c r="AV54" s="319">
        <v>0</v>
      </c>
      <c r="AW54" s="319" t="s">
        <v>466</v>
      </c>
      <c r="AX54" s="319" t="s">
        <v>466</v>
      </c>
    </row>
    <row r="55" spans="1:50" s="286" customFormat="1" ht="94.5" x14ac:dyDescent="0.2">
      <c r="A55" s="258" t="s">
        <v>315</v>
      </c>
      <c r="B55" s="259" t="s">
        <v>471</v>
      </c>
      <c r="C55" s="233" t="s">
        <v>472</v>
      </c>
      <c r="D55" s="283" t="s">
        <v>466</v>
      </c>
      <c r="E55" s="283" t="s">
        <v>466</v>
      </c>
      <c r="F55" s="283" t="s">
        <v>466</v>
      </c>
      <c r="G55" s="283" t="s">
        <v>466</v>
      </c>
      <c r="H55" s="283" t="s">
        <v>466</v>
      </c>
      <c r="I55" s="283" t="s">
        <v>466</v>
      </c>
      <c r="J55" s="283" t="s">
        <v>466</v>
      </c>
      <c r="K55" s="283" t="s">
        <v>466</v>
      </c>
      <c r="L55" s="283" t="s">
        <v>466</v>
      </c>
      <c r="M55" s="283" t="s">
        <v>466</v>
      </c>
      <c r="N55" s="283" t="s">
        <v>466</v>
      </c>
      <c r="O55" s="283" t="s">
        <v>466</v>
      </c>
      <c r="P55" s="283" t="s">
        <v>466</v>
      </c>
      <c r="Q55" s="283" t="s">
        <v>466</v>
      </c>
      <c r="R55" s="283" t="s">
        <v>466</v>
      </c>
      <c r="S55" s="283" t="s">
        <v>466</v>
      </c>
      <c r="T55" s="283" t="s">
        <v>466</v>
      </c>
      <c r="U55" s="283" t="s">
        <v>466</v>
      </c>
      <c r="V55" s="283" t="s">
        <v>466</v>
      </c>
      <c r="W55" s="283" t="s">
        <v>466</v>
      </c>
      <c r="X55" s="283" t="s">
        <v>466</v>
      </c>
      <c r="Y55" s="283" t="s">
        <v>466</v>
      </c>
      <c r="Z55" s="283" t="s">
        <v>466</v>
      </c>
      <c r="AA55" s="287" t="s">
        <v>466</v>
      </c>
      <c r="AB55" s="287" t="s">
        <v>466</v>
      </c>
      <c r="AC55" s="287" t="s">
        <v>466</v>
      </c>
      <c r="AD55" s="287" t="s">
        <v>466</v>
      </c>
      <c r="AE55" s="287" t="s">
        <v>466</v>
      </c>
      <c r="AF55" s="287" t="s">
        <v>466</v>
      </c>
      <c r="AG55" s="287" t="s">
        <v>466</v>
      </c>
      <c r="AH55" s="287" t="s">
        <v>466</v>
      </c>
      <c r="AI55" s="287" t="s">
        <v>466</v>
      </c>
      <c r="AJ55" s="287" t="s">
        <v>466</v>
      </c>
      <c r="AK55" s="287" t="s">
        <v>466</v>
      </c>
      <c r="AL55" s="287" t="s">
        <v>466</v>
      </c>
      <c r="AM55" s="287" t="s">
        <v>466</v>
      </c>
      <c r="AN55" s="287" t="s">
        <v>466</v>
      </c>
      <c r="AO55" s="287" t="s">
        <v>466</v>
      </c>
      <c r="AP55" s="287" t="s">
        <v>466</v>
      </c>
      <c r="AQ55" s="287" t="s">
        <v>466</v>
      </c>
      <c r="AR55" s="287" t="s">
        <v>466</v>
      </c>
      <c r="AS55" s="287" t="s">
        <v>466</v>
      </c>
      <c r="AT55" s="287" t="s">
        <v>466</v>
      </c>
      <c r="AU55" s="287" t="s">
        <v>466</v>
      </c>
      <c r="AV55" s="319">
        <v>0</v>
      </c>
      <c r="AW55" s="287" t="s">
        <v>466</v>
      </c>
      <c r="AX55" s="287" t="s">
        <v>466</v>
      </c>
    </row>
    <row r="56" spans="1:50" s="286" customFormat="1" ht="78.75" x14ac:dyDescent="0.2">
      <c r="A56" s="258" t="s">
        <v>315</v>
      </c>
      <c r="B56" s="259" t="s">
        <v>473</v>
      </c>
      <c r="C56" s="233" t="s">
        <v>474</v>
      </c>
      <c r="D56" s="283" t="s">
        <v>466</v>
      </c>
      <c r="E56" s="283" t="s">
        <v>466</v>
      </c>
      <c r="F56" s="283" t="s">
        <v>466</v>
      </c>
      <c r="G56" s="283" t="s">
        <v>466</v>
      </c>
      <c r="H56" s="283" t="s">
        <v>466</v>
      </c>
      <c r="I56" s="283" t="s">
        <v>466</v>
      </c>
      <c r="J56" s="283" t="s">
        <v>466</v>
      </c>
      <c r="K56" s="283" t="s">
        <v>466</v>
      </c>
      <c r="L56" s="283" t="s">
        <v>466</v>
      </c>
      <c r="M56" s="283" t="s">
        <v>466</v>
      </c>
      <c r="N56" s="283" t="s">
        <v>466</v>
      </c>
      <c r="O56" s="283" t="s">
        <v>466</v>
      </c>
      <c r="P56" s="283" t="s">
        <v>466</v>
      </c>
      <c r="Q56" s="283" t="s">
        <v>466</v>
      </c>
      <c r="R56" s="283" t="s">
        <v>466</v>
      </c>
      <c r="S56" s="283" t="s">
        <v>466</v>
      </c>
      <c r="T56" s="283" t="s">
        <v>466</v>
      </c>
      <c r="U56" s="283" t="s">
        <v>466</v>
      </c>
      <c r="V56" s="283" t="s">
        <v>466</v>
      </c>
      <c r="W56" s="283" t="s">
        <v>466</v>
      </c>
      <c r="X56" s="283" t="s">
        <v>466</v>
      </c>
      <c r="Y56" s="283" t="s">
        <v>466</v>
      </c>
      <c r="Z56" s="283" t="s">
        <v>466</v>
      </c>
      <c r="AA56" s="287" t="s">
        <v>466</v>
      </c>
      <c r="AB56" s="287" t="s">
        <v>466</v>
      </c>
      <c r="AC56" s="287" t="s">
        <v>466</v>
      </c>
      <c r="AD56" s="287" t="s">
        <v>466</v>
      </c>
      <c r="AE56" s="287" t="s">
        <v>466</v>
      </c>
      <c r="AF56" s="287" t="s">
        <v>466</v>
      </c>
      <c r="AG56" s="287" t="s">
        <v>466</v>
      </c>
      <c r="AH56" s="287" t="s">
        <v>466</v>
      </c>
      <c r="AI56" s="287" t="s">
        <v>466</v>
      </c>
      <c r="AJ56" s="287" t="s">
        <v>466</v>
      </c>
      <c r="AK56" s="287" t="s">
        <v>466</v>
      </c>
      <c r="AL56" s="287" t="s">
        <v>466</v>
      </c>
      <c r="AM56" s="287" t="s">
        <v>466</v>
      </c>
      <c r="AN56" s="287" t="s">
        <v>466</v>
      </c>
      <c r="AO56" s="287" t="s">
        <v>466</v>
      </c>
      <c r="AP56" s="287" t="s">
        <v>466</v>
      </c>
      <c r="AQ56" s="287" t="s">
        <v>466</v>
      </c>
      <c r="AR56" s="287" t="s">
        <v>466</v>
      </c>
      <c r="AS56" s="287" t="s">
        <v>466</v>
      </c>
      <c r="AT56" s="287" t="s">
        <v>466</v>
      </c>
      <c r="AU56" s="287" t="s">
        <v>466</v>
      </c>
      <c r="AV56" s="319">
        <v>0</v>
      </c>
      <c r="AW56" s="287" t="s">
        <v>466</v>
      </c>
      <c r="AX56" s="287" t="s">
        <v>466</v>
      </c>
    </row>
    <row r="57" spans="1:50" s="286" customFormat="1" ht="78.75" x14ac:dyDescent="0.2">
      <c r="A57" s="258" t="s">
        <v>315</v>
      </c>
      <c r="B57" s="259" t="s">
        <v>475</v>
      </c>
      <c r="C57" s="233" t="s">
        <v>476</v>
      </c>
      <c r="D57" s="283" t="s">
        <v>466</v>
      </c>
      <c r="E57" s="283" t="s">
        <v>466</v>
      </c>
      <c r="F57" s="283" t="s">
        <v>466</v>
      </c>
      <c r="G57" s="283" t="s">
        <v>466</v>
      </c>
      <c r="H57" s="283" t="s">
        <v>466</v>
      </c>
      <c r="I57" s="283" t="s">
        <v>466</v>
      </c>
      <c r="J57" s="283" t="s">
        <v>466</v>
      </c>
      <c r="K57" s="283" t="s">
        <v>466</v>
      </c>
      <c r="L57" s="283" t="s">
        <v>466</v>
      </c>
      <c r="M57" s="283" t="s">
        <v>466</v>
      </c>
      <c r="N57" s="283" t="s">
        <v>466</v>
      </c>
      <c r="O57" s="283" t="s">
        <v>466</v>
      </c>
      <c r="P57" s="283" t="s">
        <v>466</v>
      </c>
      <c r="Q57" s="283" t="s">
        <v>466</v>
      </c>
      <c r="R57" s="283" t="s">
        <v>466</v>
      </c>
      <c r="S57" s="283" t="s">
        <v>466</v>
      </c>
      <c r="T57" s="283" t="s">
        <v>466</v>
      </c>
      <c r="U57" s="283" t="s">
        <v>466</v>
      </c>
      <c r="V57" s="283" t="s">
        <v>466</v>
      </c>
      <c r="W57" s="283" t="s">
        <v>466</v>
      </c>
      <c r="X57" s="283" t="s">
        <v>466</v>
      </c>
      <c r="Y57" s="283" t="s">
        <v>466</v>
      </c>
      <c r="Z57" s="283" t="s">
        <v>466</v>
      </c>
      <c r="AA57" s="287" t="s">
        <v>466</v>
      </c>
      <c r="AB57" s="287" t="s">
        <v>466</v>
      </c>
      <c r="AC57" s="287" t="s">
        <v>466</v>
      </c>
      <c r="AD57" s="287" t="s">
        <v>466</v>
      </c>
      <c r="AE57" s="287" t="s">
        <v>466</v>
      </c>
      <c r="AF57" s="287" t="s">
        <v>466</v>
      </c>
      <c r="AG57" s="287" t="s">
        <v>466</v>
      </c>
      <c r="AH57" s="287" t="s">
        <v>466</v>
      </c>
      <c r="AI57" s="287" t="s">
        <v>466</v>
      </c>
      <c r="AJ57" s="287" t="s">
        <v>466</v>
      </c>
      <c r="AK57" s="287" t="s">
        <v>466</v>
      </c>
      <c r="AL57" s="287" t="s">
        <v>466</v>
      </c>
      <c r="AM57" s="287" t="s">
        <v>466</v>
      </c>
      <c r="AN57" s="287" t="s">
        <v>466</v>
      </c>
      <c r="AO57" s="287" t="s">
        <v>466</v>
      </c>
      <c r="AP57" s="287" t="s">
        <v>466</v>
      </c>
      <c r="AQ57" s="287" t="s">
        <v>466</v>
      </c>
      <c r="AR57" s="287" t="s">
        <v>466</v>
      </c>
      <c r="AS57" s="287" t="s">
        <v>466</v>
      </c>
      <c r="AT57" s="287" t="s">
        <v>466</v>
      </c>
      <c r="AU57" s="287" t="s">
        <v>466</v>
      </c>
      <c r="AV57" s="319">
        <v>0</v>
      </c>
      <c r="AW57" s="287" t="s">
        <v>466</v>
      </c>
      <c r="AX57" s="287" t="s">
        <v>466</v>
      </c>
    </row>
    <row r="58" spans="1:50" s="286" customFormat="1" ht="78.75" x14ac:dyDescent="0.2">
      <c r="A58" s="258" t="s">
        <v>315</v>
      </c>
      <c r="B58" s="259" t="s">
        <v>477</v>
      </c>
      <c r="C58" s="233" t="s">
        <v>478</v>
      </c>
      <c r="D58" s="283" t="s">
        <v>466</v>
      </c>
      <c r="E58" s="283" t="s">
        <v>466</v>
      </c>
      <c r="F58" s="283" t="s">
        <v>466</v>
      </c>
      <c r="G58" s="283" t="s">
        <v>466</v>
      </c>
      <c r="H58" s="283" t="s">
        <v>466</v>
      </c>
      <c r="I58" s="283" t="s">
        <v>466</v>
      </c>
      <c r="J58" s="283" t="s">
        <v>466</v>
      </c>
      <c r="K58" s="283" t="s">
        <v>466</v>
      </c>
      <c r="L58" s="283" t="s">
        <v>466</v>
      </c>
      <c r="M58" s="283" t="s">
        <v>466</v>
      </c>
      <c r="N58" s="283" t="s">
        <v>466</v>
      </c>
      <c r="O58" s="283" t="s">
        <v>466</v>
      </c>
      <c r="P58" s="283" t="s">
        <v>466</v>
      </c>
      <c r="Q58" s="283" t="s">
        <v>466</v>
      </c>
      <c r="R58" s="283" t="s">
        <v>466</v>
      </c>
      <c r="S58" s="283" t="s">
        <v>466</v>
      </c>
      <c r="T58" s="283" t="s">
        <v>466</v>
      </c>
      <c r="U58" s="283" t="s">
        <v>466</v>
      </c>
      <c r="V58" s="283" t="s">
        <v>466</v>
      </c>
      <c r="W58" s="283" t="s">
        <v>466</v>
      </c>
      <c r="X58" s="283" t="s">
        <v>466</v>
      </c>
      <c r="Y58" s="283" t="s">
        <v>466</v>
      </c>
      <c r="Z58" s="283" t="s">
        <v>466</v>
      </c>
      <c r="AA58" s="287" t="s">
        <v>466</v>
      </c>
      <c r="AB58" s="287" t="s">
        <v>466</v>
      </c>
      <c r="AC58" s="287" t="s">
        <v>466</v>
      </c>
      <c r="AD58" s="287" t="s">
        <v>466</v>
      </c>
      <c r="AE58" s="287" t="s">
        <v>466</v>
      </c>
      <c r="AF58" s="287" t="s">
        <v>466</v>
      </c>
      <c r="AG58" s="287" t="s">
        <v>466</v>
      </c>
      <c r="AH58" s="287" t="s">
        <v>466</v>
      </c>
      <c r="AI58" s="287" t="s">
        <v>466</v>
      </c>
      <c r="AJ58" s="287" t="s">
        <v>466</v>
      </c>
      <c r="AK58" s="287" t="s">
        <v>466</v>
      </c>
      <c r="AL58" s="287" t="s">
        <v>466</v>
      </c>
      <c r="AM58" s="287" t="s">
        <v>466</v>
      </c>
      <c r="AN58" s="287" t="s">
        <v>466</v>
      </c>
      <c r="AO58" s="287" t="s">
        <v>466</v>
      </c>
      <c r="AP58" s="287" t="s">
        <v>466</v>
      </c>
      <c r="AQ58" s="287" t="s">
        <v>466</v>
      </c>
      <c r="AR58" s="287" t="s">
        <v>466</v>
      </c>
      <c r="AS58" s="287" t="s">
        <v>466</v>
      </c>
      <c r="AT58" s="287" t="s">
        <v>466</v>
      </c>
      <c r="AU58" s="287" t="s">
        <v>466</v>
      </c>
      <c r="AV58" s="319">
        <v>0</v>
      </c>
      <c r="AW58" s="287" t="s">
        <v>466</v>
      </c>
      <c r="AX58" s="287" t="s">
        <v>466</v>
      </c>
    </row>
    <row r="59" spans="1:50" s="286" customFormat="1" ht="63" x14ac:dyDescent="0.2">
      <c r="A59" s="258" t="s">
        <v>315</v>
      </c>
      <c r="B59" s="259" t="s">
        <v>479</v>
      </c>
      <c r="C59" s="233" t="s">
        <v>480</v>
      </c>
      <c r="D59" s="283" t="s">
        <v>466</v>
      </c>
      <c r="E59" s="283" t="s">
        <v>466</v>
      </c>
      <c r="F59" s="283" t="s">
        <v>466</v>
      </c>
      <c r="G59" s="283" t="s">
        <v>466</v>
      </c>
      <c r="H59" s="283" t="s">
        <v>466</v>
      </c>
      <c r="I59" s="283" t="s">
        <v>466</v>
      </c>
      <c r="J59" s="283" t="s">
        <v>466</v>
      </c>
      <c r="K59" s="283" t="s">
        <v>466</v>
      </c>
      <c r="L59" s="283" t="s">
        <v>466</v>
      </c>
      <c r="M59" s="283" t="s">
        <v>466</v>
      </c>
      <c r="N59" s="283" t="s">
        <v>466</v>
      </c>
      <c r="O59" s="283" t="s">
        <v>466</v>
      </c>
      <c r="P59" s="283" t="s">
        <v>466</v>
      </c>
      <c r="Q59" s="283" t="s">
        <v>466</v>
      </c>
      <c r="R59" s="283" t="s">
        <v>466</v>
      </c>
      <c r="S59" s="283" t="s">
        <v>466</v>
      </c>
      <c r="T59" s="283" t="s">
        <v>466</v>
      </c>
      <c r="U59" s="283" t="s">
        <v>466</v>
      </c>
      <c r="V59" s="283" t="s">
        <v>466</v>
      </c>
      <c r="W59" s="283" t="s">
        <v>466</v>
      </c>
      <c r="X59" s="283" t="s">
        <v>466</v>
      </c>
      <c r="Y59" s="283" t="s">
        <v>466</v>
      </c>
      <c r="Z59" s="283" t="s">
        <v>466</v>
      </c>
      <c r="AA59" s="287" t="s">
        <v>466</v>
      </c>
      <c r="AB59" s="287" t="s">
        <v>466</v>
      </c>
      <c r="AC59" s="287" t="s">
        <v>466</v>
      </c>
      <c r="AD59" s="287" t="s">
        <v>466</v>
      </c>
      <c r="AE59" s="287" t="s">
        <v>466</v>
      </c>
      <c r="AF59" s="287" t="s">
        <v>466</v>
      </c>
      <c r="AG59" s="287" t="s">
        <v>466</v>
      </c>
      <c r="AH59" s="287" t="s">
        <v>466</v>
      </c>
      <c r="AI59" s="287" t="s">
        <v>466</v>
      </c>
      <c r="AJ59" s="287" t="s">
        <v>466</v>
      </c>
      <c r="AK59" s="287" t="s">
        <v>466</v>
      </c>
      <c r="AL59" s="287" t="s">
        <v>466</v>
      </c>
      <c r="AM59" s="287" t="s">
        <v>466</v>
      </c>
      <c r="AN59" s="287" t="s">
        <v>466</v>
      </c>
      <c r="AO59" s="287" t="s">
        <v>466</v>
      </c>
      <c r="AP59" s="287" t="s">
        <v>466</v>
      </c>
      <c r="AQ59" s="287" t="s">
        <v>466</v>
      </c>
      <c r="AR59" s="287" t="s">
        <v>466</v>
      </c>
      <c r="AS59" s="287" t="s">
        <v>466</v>
      </c>
      <c r="AT59" s="287" t="s">
        <v>466</v>
      </c>
      <c r="AU59" s="287" t="s">
        <v>466</v>
      </c>
      <c r="AV59" s="319">
        <v>0</v>
      </c>
      <c r="AW59" s="287" t="s">
        <v>466</v>
      </c>
      <c r="AX59" s="287" t="s">
        <v>466</v>
      </c>
    </row>
    <row r="60" spans="1:50" s="286" customFormat="1" ht="78.75" x14ac:dyDescent="0.2">
      <c r="A60" s="258" t="s">
        <v>315</v>
      </c>
      <c r="B60" s="259" t="s">
        <v>481</v>
      </c>
      <c r="C60" s="233" t="s">
        <v>482</v>
      </c>
      <c r="D60" s="283" t="s">
        <v>466</v>
      </c>
      <c r="E60" s="283" t="s">
        <v>466</v>
      </c>
      <c r="F60" s="283" t="s">
        <v>466</v>
      </c>
      <c r="G60" s="283" t="s">
        <v>466</v>
      </c>
      <c r="H60" s="283" t="s">
        <v>466</v>
      </c>
      <c r="I60" s="283" t="s">
        <v>466</v>
      </c>
      <c r="J60" s="283" t="s">
        <v>466</v>
      </c>
      <c r="K60" s="283" t="s">
        <v>466</v>
      </c>
      <c r="L60" s="283" t="s">
        <v>466</v>
      </c>
      <c r="M60" s="283" t="s">
        <v>466</v>
      </c>
      <c r="N60" s="283" t="s">
        <v>466</v>
      </c>
      <c r="O60" s="283" t="s">
        <v>466</v>
      </c>
      <c r="P60" s="283" t="s">
        <v>466</v>
      </c>
      <c r="Q60" s="283" t="s">
        <v>466</v>
      </c>
      <c r="R60" s="283" t="s">
        <v>466</v>
      </c>
      <c r="S60" s="283" t="s">
        <v>466</v>
      </c>
      <c r="T60" s="283" t="s">
        <v>466</v>
      </c>
      <c r="U60" s="283" t="s">
        <v>466</v>
      </c>
      <c r="V60" s="283" t="s">
        <v>466</v>
      </c>
      <c r="W60" s="283" t="s">
        <v>466</v>
      </c>
      <c r="X60" s="283" t="s">
        <v>466</v>
      </c>
      <c r="Y60" s="283" t="s">
        <v>466</v>
      </c>
      <c r="Z60" s="283" t="s">
        <v>466</v>
      </c>
      <c r="AA60" s="287" t="s">
        <v>466</v>
      </c>
      <c r="AB60" s="287" t="s">
        <v>466</v>
      </c>
      <c r="AC60" s="287" t="s">
        <v>466</v>
      </c>
      <c r="AD60" s="287" t="s">
        <v>466</v>
      </c>
      <c r="AE60" s="287" t="s">
        <v>466</v>
      </c>
      <c r="AF60" s="287" t="s">
        <v>466</v>
      </c>
      <c r="AG60" s="287" t="s">
        <v>466</v>
      </c>
      <c r="AH60" s="287" t="s">
        <v>466</v>
      </c>
      <c r="AI60" s="287" t="s">
        <v>466</v>
      </c>
      <c r="AJ60" s="287" t="s">
        <v>466</v>
      </c>
      <c r="AK60" s="287" t="s">
        <v>466</v>
      </c>
      <c r="AL60" s="287" t="s">
        <v>466</v>
      </c>
      <c r="AM60" s="287" t="s">
        <v>466</v>
      </c>
      <c r="AN60" s="287" t="s">
        <v>466</v>
      </c>
      <c r="AO60" s="287" t="s">
        <v>466</v>
      </c>
      <c r="AP60" s="287" t="s">
        <v>466</v>
      </c>
      <c r="AQ60" s="287" t="s">
        <v>466</v>
      </c>
      <c r="AR60" s="287" t="s">
        <v>466</v>
      </c>
      <c r="AS60" s="287" t="s">
        <v>466</v>
      </c>
      <c r="AT60" s="287" t="s">
        <v>466</v>
      </c>
      <c r="AU60" s="287" t="s">
        <v>466</v>
      </c>
      <c r="AV60" s="319">
        <v>0</v>
      </c>
      <c r="AW60" s="287" t="s">
        <v>466</v>
      </c>
      <c r="AX60" s="287" t="s">
        <v>466</v>
      </c>
    </row>
    <row r="61" spans="1:50" s="286" customFormat="1" ht="63" x14ac:dyDescent="0.2">
      <c r="A61" s="258" t="s">
        <v>317</v>
      </c>
      <c r="B61" s="267" t="s">
        <v>318</v>
      </c>
      <c r="C61" s="283" t="s">
        <v>260</v>
      </c>
      <c r="D61" s="287" t="s">
        <v>466</v>
      </c>
      <c r="E61" s="287" t="s">
        <v>466</v>
      </c>
      <c r="F61" s="287" t="s">
        <v>466</v>
      </c>
      <c r="G61" s="287" t="s">
        <v>466</v>
      </c>
      <c r="H61" s="287" t="s">
        <v>466</v>
      </c>
      <c r="I61" s="287" t="s">
        <v>466</v>
      </c>
      <c r="J61" s="287" t="s">
        <v>466</v>
      </c>
      <c r="K61" s="287" t="s">
        <v>466</v>
      </c>
      <c r="L61" s="287" t="s">
        <v>466</v>
      </c>
      <c r="M61" s="287" t="s">
        <v>466</v>
      </c>
      <c r="N61" s="287" t="s">
        <v>466</v>
      </c>
      <c r="O61" s="287" t="s">
        <v>466</v>
      </c>
      <c r="P61" s="287" t="s">
        <v>466</v>
      </c>
      <c r="Q61" s="287" t="s">
        <v>466</v>
      </c>
      <c r="R61" s="287" t="s">
        <v>466</v>
      </c>
      <c r="S61" s="287" t="s">
        <v>466</v>
      </c>
      <c r="T61" s="287" t="s">
        <v>466</v>
      </c>
      <c r="U61" s="287" t="s">
        <v>466</v>
      </c>
      <c r="V61" s="287" t="s">
        <v>466</v>
      </c>
      <c r="W61" s="287" t="s">
        <v>466</v>
      </c>
      <c r="X61" s="287" t="s">
        <v>466</v>
      </c>
      <c r="Y61" s="287" t="s">
        <v>466</v>
      </c>
      <c r="Z61" s="287" t="s">
        <v>466</v>
      </c>
      <c r="AA61" s="287" t="s">
        <v>466</v>
      </c>
      <c r="AB61" s="287" t="s">
        <v>466</v>
      </c>
      <c r="AC61" s="287" t="s">
        <v>466</v>
      </c>
      <c r="AD61" s="287" t="s">
        <v>466</v>
      </c>
      <c r="AE61" s="287" t="s">
        <v>466</v>
      </c>
      <c r="AF61" s="287" t="s">
        <v>466</v>
      </c>
      <c r="AG61" s="287" t="s">
        <v>466</v>
      </c>
      <c r="AH61" s="287" t="s">
        <v>466</v>
      </c>
      <c r="AI61" s="287" t="s">
        <v>466</v>
      </c>
      <c r="AJ61" s="287" t="s">
        <v>466</v>
      </c>
      <c r="AK61" s="287" t="s">
        <v>466</v>
      </c>
      <c r="AL61" s="287" t="s">
        <v>466</v>
      </c>
      <c r="AM61" s="287" t="s">
        <v>466</v>
      </c>
      <c r="AN61" s="287" t="s">
        <v>466</v>
      </c>
      <c r="AO61" s="287" t="s">
        <v>466</v>
      </c>
      <c r="AP61" s="287" t="s">
        <v>466</v>
      </c>
      <c r="AQ61" s="287" t="s">
        <v>466</v>
      </c>
      <c r="AR61" s="287" t="s">
        <v>466</v>
      </c>
      <c r="AS61" s="287" t="s">
        <v>466</v>
      </c>
      <c r="AT61" s="287" t="s">
        <v>466</v>
      </c>
      <c r="AU61" s="287" t="s">
        <v>466</v>
      </c>
      <c r="AV61" s="319" t="s">
        <v>466</v>
      </c>
      <c r="AW61" s="287" t="s">
        <v>466</v>
      </c>
      <c r="AX61" s="287" t="s">
        <v>466</v>
      </c>
    </row>
    <row r="62" spans="1:50" s="286" customFormat="1" ht="94.5" x14ac:dyDescent="0.2">
      <c r="A62" s="258" t="s">
        <v>171</v>
      </c>
      <c r="B62" s="267" t="s">
        <v>319</v>
      </c>
      <c r="C62" s="283" t="s">
        <v>260</v>
      </c>
      <c r="D62" s="287" t="s">
        <v>466</v>
      </c>
      <c r="E62" s="287" t="s">
        <v>466</v>
      </c>
      <c r="F62" s="287" t="s">
        <v>466</v>
      </c>
      <c r="G62" s="287" t="s">
        <v>466</v>
      </c>
      <c r="H62" s="287" t="s">
        <v>466</v>
      </c>
      <c r="I62" s="287" t="s">
        <v>466</v>
      </c>
      <c r="J62" s="287" t="s">
        <v>466</v>
      </c>
      <c r="K62" s="287" t="s">
        <v>466</v>
      </c>
      <c r="L62" s="287" t="s">
        <v>466</v>
      </c>
      <c r="M62" s="287" t="s">
        <v>466</v>
      </c>
      <c r="N62" s="287" t="s">
        <v>466</v>
      </c>
      <c r="O62" s="287" t="s">
        <v>466</v>
      </c>
      <c r="P62" s="287" t="s">
        <v>466</v>
      </c>
      <c r="Q62" s="287" t="s">
        <v>466</v>
      </c>
      <c r="R62" s="287" t="s">
        <v>466</v>
      </c>
      <c r="S62" s="287" t="s">
        <v>466</v>
      </c>
      <c r="T62" s="287" t="s">
        <v>466</v>
      </c>
      <c r="U62" s="287" t="s">
        <v>466</v>
      </c>
      <c r="V62" s="287" t="s">
        <v>466</v>
      </c>
      <c r="W62" s="287" t="s">
        <v>466</v>
      </c>
      <c r="X62" s="287" t="s">
        <v>466</v>
      </c>
      <c r="Y62" s="287" t="s">
        <v>466</v>
      </c>
      <c r="Z62" s="287" t="s">
        <v>466</v>
      </c>
      <c r="AA62" s="287" t="s">
        <v>466</v>
      </c>
      <c r="AB62" s="287" t="s">
        <v>466</v>
      </c>
      <c r="AC62" s="287" t="s">
        <v>466</v>
      </c>
      <c r="AD62" s="287" t="s">
        <v>466</v>
      </c>
      <c r="AE62" s="287" t="s">
        <v>466</v>
      </c>
      <c r="AF62" s="287" t="s">
        <v>466</v>
      </c>
      <c r="AG62" s="287" t="s">
        <v>466</v>
      </c>
      <c r="AH62" s="287" t="s">
        <v>466</v>
      </c>
      <c r="AI62" s="287" t="s">
        <v>466</v>
      </c>
      <c r="AJ62" s="287" t="s">
        <v>466</v>
      </c>
      <c r="AK62" s="287" t="s">
        <v>466</v>
      </c>
      <c r="AL62" s="287" t="s">
        <v>466</v>
      </c>
      <c r="AM62" s="287" t="s">
        <v>466</v>
      </c>
      <c r="AN62" s="287" t="s">
        <v>466</v>
      </c>
      <c r="AO62" s="287" t="s">
        <v>466</v>
      </c>
      <c r="AP62" s="287" t="s">
        <v>466</v>
      </c>
      <c r="AQ62" s="287" t="s">
        <v>466</v>
      </c>
      <c r="AR62" s="287" t="s">
        <v>466</v>
      </c>
      <c r="AS62" s="287" t="s">
        <v>466</v>
      </c>
      <c r="AT62" s="287" t="s">
        <v>466</v>
      </c>
      <c r="AU62" s="287" t="s">
        <v>466</v>
      </c>
      <c r="AV62" s="319" t="s">
        <v>466</v>
      </c>
      <c r="AW62" s="287" t="s">
        <v>466</v>
      </c>
      <c r="AX62" s="287" t="s">
        <v>466</v>
      </c>
    </row>
    <row r="63" spans="1:50" s="286" customFormat="1" ht="78.75" x14ac:dyDescent="0.2">
      <c r="A63" s="258" t="s">
        <v>320</v>
      </c>
      <c r="B63" s="267" t="s">
        <v>321</v>
      </c>
      <c r="C63" s="283" t="s">
        <v>260</v>
      </c>
      <c r="D63" s="287" t="s">
        <v>466</v>
      </c>
      <c r="E63" s="287" t="s">
        <v>466</v>
      </c>
      <c r="F63" s="287" t="s">
        <v>466</v>
      </c>
      <c r="G63" s="287" t="s">
        <v>466</v>
      </c>
      <c r="H63" s="287" t="s">
        <v>466</v>
      </c>
      <c r="I63" s="287" t="s">
        <v>466</v>
      </c>
      <c r="J63" s="287" t="s">
        <v>466</v>
      </c>
      <c r="K63" s="287" t="s">
        <v>466</v>
      </c>
      <c r="L63" s="287" t="s">
        <v>466</v>
      </c>
      <c r="M63" s="287" t="s">
        <v>466</v>
      </c>
      <c r="N63" s="287" t="s">
        <v>466</v>
      </c>
      <c r="O63" s="287" t="s">
        <v>466</v>
      </c>
      <c r="P63" s="287" t="s">
        <v>466</v>
      </c>
      <c r="Q63" s="287" t="s">
        <v>466</v>
      </c>
      <c r="R63" s="287" t="s">
        <v>466</v>
      </c>
      <c r="S63" s="287" t="s">
        <v>466</v>
      </c>
      <c r="T63" s="287" t="s">
        <v>466</v>
      </c>
      <c r="U63" s="287" t="s">
        <v>466</v>
      </c>
      <c r="V63" s="287" t="s">
        <v>466</v>
      </c>
      <c r="W63" s="287" t="s">
        <v>466</v>
      </c>
      <c r="X63" s="287" t="s">
        <v>466</v>
      </c>
      <c r="Y63" s="287" t="s">
        <v>466</v>
      </c>
      <c r="Z63" s="287" t="s">
        <v>466</v>
      </c>
      <c r="AA63" s="287" t="s">
        <v>466</v>
      </c>
      <c r="AB63" s="287" t="s">
        <v>466</v>
      </c>
      <c r="AC63" s="287" t="s">
        <v>466</v>
      </c>
      <c r="AD63" s="287" t="s">
        <v>466</v>
      </c>
      <c r="AE63" s="287" t="s">
        <v>466</v>
      </c>
      <c r="AF63" s="287" t="s">
        <v>466</v>
      </c>
      <c r="AG63" s="287" t="s">
        <v>466</v>
      </c>
      <c r="AH63" s="287" t="s">
        <v>466</v>
      </c>
      <c r="AI63" s="287" t="s">
        <v>466</v>
      </c>
      <c r="AJ63" s="287" t="s">
        <v>466</v>
      </c>
      <c r="AK63" s="287" t="s">
        <v>466</v>
      </c>
      <c r="AL63" s="287" t="s">
        <v>466</v>
      </c>
      <c r="AM63" s="287" t="s">
        <v>466</v>
      </c>
      <c r="AN63" s="287" t="s">
        <v>466</v>
      </c>
      <c r="AO63" s="287" t="s">
        <v>466</v>
      </c>
      <c r="AP63" s="287" t="s">
        <v>466</v>
      </c>
      <c r="AQ63" s="287" t="s">
        <v>466</v>
      </c>
      <c r="AR63" s="287" t="s">
        <v>466</v>
      </c>
      <c r="AS63" s="287" t="s">
        <v>466</v>
      </c>
      <c r="AT63" s="287" t="s">
        <v>466</v>
      </c>
      <c r="AU63" s="287" t="s">
        <v>466</v>
      </c>
      <c r="AV63" s="319" t="s">
        <v>466</v>
      </c>
      <c r="AW63" s="287" t="s">
        <v>466</v>
      </c>
      <c r="AX63" s="287" t="s">
        <v>466</v>
      </c>
    </row>
    <row r="64" spans="1:50" s="286" customFormat="1" ht="78.75" x14ac:dyDescent="0.2">
      <c r="A64" s="258" t="s">
        <v>322</v>
      </c>
      <c r="B64" s="267" t="s">
        <v>534</v>
      </c>
      <c r="C64" s="283" t="s">
        <v>260</v>
      </c>
      <c r="D64" s="287" t="s">
        <v>466</v>
      </c>
      <c r="E64" s="287" t="s">
        <v>466</v>
      </c>
      <c r="F64" s="287" t="s">
        <v>466</v>
      </c>
      <c r="G64" s="287" t="s">
        <v>466</v>
      </c>
      <c r="H64" s="287" t="s">
        <v>466</v>
      </c>
      <c r="I64" s="287" t="s">
        <v>466</v>
      </c>
      <c r="J64" s="287" t="s">
        <v>466</v>
      </c>
      <c r="K64" s="287" t="s">
        <v>466</v>
      </c>
      <c r="L64" s="287" t="s">
        <v>466</v>
      </c>
      <c r="M64" s="287" t="s">
        <v>466</v>
      </c>
      <c r="N64" s="287" t="s">
        <v>466</v>
      </c>
      <c r="O64" s="287" t="s">
        <v>466</v>
      </c>
      <c r="P64" s="287" t="s">
        <v>466</v>
      </c>
      <c r="Q64" s="287" t="s">
        <v>466</v>
      </c>
      <c r="R64" s="287" t="s">
        <v>466</v>
      </c>
      <c r="S64" s="287" t="s">
        <v>466</v>
      </c>
      <c r="T64" s="287" t="s">
        <v>466</v>
      </c>
      <c r="U64" s="287" t="s">
        <v>466</v>
      </c>
      <c r="V64" s="287" t="s">
        <v>466</v>
      </c>
      <c r="W64" s="287" t="s">
        <v>466</v>
      </c>
      <c r="X64" s="287" t="s">
        <v>466</v>
      </c>
      <c r="Y64" s="287" t="s">
        <v>466</v>
      </c>
      <c r="Z64" s="287" t="s">
        <v>466</v>
      </c>
      <c r="AA64" s="287" t="s">
        <v>466</v>
      </c>
      <c r="AB64" s="287" t="s">
        <v>466</v>
      </c>
      <c r="AC64" s="287" t="s">
        <v>466</v>
      </c>
      <c r="AD64" s="287" t="s">
        <v>466</v>
      </c>
      <c r="AE64" s="287" t="s">
        <v>466</v>
      </c>
      <c r="AF64" s="287" t="s">
        <v>466</v>
      </c>
      <c r="AG64" s="287" t="s">
        <v>466</v>
      </c>
      <c r="AH64" s="287" t="s">
        <v>466</v>
      </c>
      <c r="AI64" s="287" t="s">
        <v>466</v>
      </c>
      <c r="AJ64" s="287" t="s">
        <v>466</v>
      </c>
      <c r="AK64" s="287" t="s">
        <v>466</v>
      </c>
      <c r="AL64" s="287" t="s">
        <v>466</v>
      </c>
      <c r="AM64" s="287" t="s">
        <v>466</v>
      </c>
      <c r="AN64" s="287" t="s">
        <v>466</v>
      </c>
      <c r="AO64" s="287" t="s">
        <v>466</v>
      </c>
      <c r="AP64" s="287" t="s">
        <v>466</v>
      </c>
      <c r="AQ64" s="287" t="s">
        <v>466</v>
      </c>
      <c r="AR64" s="287" t="s">
        <v>466</v>
      </c>
      <c r="AS64" s="287" t="s">
        <v>466</v>
      </c>
      <c r="AT64" s="287" t="s">
        <v>466</v>
      </c>
      <c r="AU64" s="287" t="s">
        <v>466</v>
      </c>
      <c r="AV64" s="319" t="s">
        <v>466</v>
      </c>
      <c r="AW64" s="287" t="s">
        <v>466</v>
      </c>
      <c r="AX64" s="287" t="s">
        <v>466</v>
      </c>
    </row>
    <row r="65" spans="1:50" s="286" customFormat="1" ht="47.25" x14ac:dyDescent="0.2">
      <c r="A65" s="258" t="s">
        <v>172</v>
      </c>
      <c r="B65" s="267" t="s">
        <v>484</v>
      </c>
      <c r="C65" s="283" t="s">
        <v>260</v>
      </c>
      <c r="D65" s="287" t="s">
        <v>466</v>
      </c>
      <c r="E65" s="287" t="s">
        <v>466</v>
      </c>
      <c r="F65" s="287" t="s">
        <v>466</v>
      </c>
      <c r="G65" s="287" t="s">
        <v>466</v>
      </c>
      <c r="H65" s="287" t="s">
        <v>466</v>
      </c>
      <c r="I65" s="287" t="s">
        <v>466</v>
      </c>
      <c r="J65" s="287" t="s">
        <v>466</v>
      </c>
      <c r="K65" s="287" t="s">
        <v>466</v>
      </c>
      <c r="L65" s="287" t="s">
        <v>466</v>
      </c>
      <c r="M65" s="287" t="s">
        <v>466</v>
      </c>
      <c r="N65" s="287" t="s">
        <v>466</v>
      </c>
      <c r="O65" s="287" t="s">
        <v>466</v>
      </c>
      <c r="P65" s="287" t="s">
        <v>466</v>
      </c>
      <c r="Q65" s="287" t="s">
        <v>466</v>
      </c>
      <c r="R65" s="287" t="s">
        <v>466</v>
      </c>
      <c r="S65" s="287" t="s">
        <v>466</v>
      </c>
      <c r="T65" s="287" t="s">
        <v>466</v>
      </c>
      <c r="U65" s="287" t="s">
        <v>466</v>
      </c>
      <c r="V65" s="287" t="s">
        <v>466</v>
      </c>
      <c r="W65" s="287" t="s">
        <v>466</v>
      </c>
      <c r="X65" s="287" t="s">
        <v>466</v>
      </c>
      <c r="Y65" s="287" t="s">
        <v>466</v>
      </c>
      <c r="Z65" s="287" t="s">
        <v>466</v>
      </c>
      <c r="AA65" s="287" t="s">
        <v>466</v>
      </c>
      <c r="AB65" s="287" t="s">
        <v>466</v>
      </c>
      <c r="AC65" s="287" t="s">
        <v>466</v>
      </c>
      <c r="AD65" s="287" t="s">
        <v>466</v>
      </c>
      <c r="AE65" s="287" t="s">
        <v>466</v>
      </c>
      <c r="AF65" s="287" t="s">
        <v>466</v>
      </c>
      <c r="AG65" s="287" t="s">
        <v>466</v>
      </c>
      <c r="AH65" s="287" t="s">
        <v>466</v>
      </c>
      <c r="AI65" s="287" t="s">
        <v>466</v>
      </c>
      <c r="AJ65" s="287" t="s">
        <v>466</v>
      </c>
      <c r="AK65" s="287" t="s">
        <v>466</v>
      </c>
      <c r="AL65" s="287" t="s">
        <v>466</v>
      </c>
      <c r="AM65" s="287" t="s">
        <v>466</v>
      </c>
      <c r="AN65" s="287" t="s">
        <v>466</v>
      </c>
      <c r="AO65" s="287" t="s">
        <v>466</v>
      </c>
      <c r="AP65" s="287" t="s">
        <v>466</v>
      </c>
      <c r="AQ65" s="287" t="s">
        <v>466</v>
      </c>
      <c r="AR65" s="287" t="s">
        <v>466</v>
      </c>
      <c r="AS65" s="287" t="s">
        <v>466</v>
      </c>
      <c r="AT65" s="287" t="s">
        <v>466</v>
      </c>
      <c r="AU65" s="287" t="s">
        <v>466</v>
      </c>
      <c r="AV65" s="319" t="s">
        <v>466</v>
      </c>
      <c r="AW65" s="287" t="s">
        <v>466</v>
      </c>
      <c r="AX65" s="287" t="s">
        <v>466</v>
      </c>
    </row>
    <row r="66" spans="1:50" s="286" customFormat="1" ht="47.25" x14ac:dyDescent="0.2">
      <c r="A66" s="258" t="s">
        <v>323</v>
      </c>
      <c r="B66" s="267" t="s">
        <v>324</v>
      </c>
      <c r="C66" s="283" t="s">
        <v>260</v>
      </c>
      <c r="D66" s="287" t="s">
        <v>466</v>
      </c>
      <c r="E66" s="287" t="s">
        <v>466</v>
      </c>
      <c r="F66" s="287" t="s">
        <v>466</v>
      </c>
      <c r="G66" s="287" t="s">
        <v>466</v>
      </c>
      <c r="H66" s="287" t="s">
        <v>466</v>
      </c>
      <c r="I66" s="287" t="s">
        <v>466</v>
      </c>
      <c r="J66" s="287" t="s">
        <v>466</v>
      </c>
      <c r="K66" s="287" t="s">
        <v>466</v>
      </c>
      <c r="L66" s="287" t="s">
        <v>466</v>
      </c>
      <c r="M66" s="287" t="s">
        <v>466</v>
      </c>
      <c r="N66" s="287" t="s">
        <v>466</v>
      </c>
      <c r="O66" s="287" t="s">
        <v>466</v>
      </c>
      <c r="P66" s="287" t="s">
        <v>466</v>
      </c>
      <c r="Q66" s="287" t="s">
        <v>466</v>
      </c>
      <c r="R66" s="287" t="s">
        <v>466</v>
      </c>
      <c r="S66" s="287" t="s">
        <v>466</v>
      </c>
      <c r="T66" s="287" t="s">
        <v>466</v>
      </c>
      <c r="U66" s="287" t="s">
        <v>466</v>
      </c>
      <c r="V66" s="287" t="s">
        <v>466</v>
      </c>
      <c r="W66" s="287" t="s">
        <v>466</v>
      </c>
      <c r="X66" s="287" t="s">
        <v>466</v>
      </c>
      <c r="Y66" s="287" t="s">
        <v>466</v>
      </c>
      <c r="Z66" s="287" t="s">
        <v>466</v>
      </c>
      <c r="AA66" s="287" t="s">
        <v>466</v>
      </c>
      <c r="AB66" s="287" t="s">
        <v>466</v>
      </c>
      <c r="AC66" s="287" t="s">
        <v>466</v>
      </c>
      <c r="AD66" s="287" t="s">
        <v>466</v>
      </c>
      <c r="AE66" s="287" t="s">
        <v>466</v>
      </c>
      <c r="AF66" s="287" t="s">
        <v>466</v>
      </c>
      <c r="AG66" s="287" t="s">
        <v>466</v>
      </c>
      <c r="AH66" s="287" t="s">
        <v>466</v>
      </c>
      <c r="AI66" s="287" t="s">
        <v>466</v>
      </c>
      <c r="AJ66" s="287" t="s">
        <v>466</v>
      </c>
      <c r="AK66" s="287" t="s">
        <v>466</v>
      </c>
      <c r="AL66" s="287" t="s">
        <v>466</v>
      </c>
      <c r="AM66" s="287" t="s">
        <v>466</v>
      </c>
      <c r="AN66" s="287" t="s">
        <v>466</v>
      </c>
      <c r="AO66" s="287" t="s">
        <v>466</v>
      </c>
      <c r="AP66" s="287" t="s">
        <v>466</v>
      </c>
      <c r="AQ66" s="287" t="s">
        <v>466</v>
      </c>
      <c r="AR66" s="287" t="s">
        <v>466</v>
      </c>
      <c r="AS66" s="287" t="s">
        <v>466</v>
      </c>
      <c r="AT66" s="287" t="s">
        <v>466</v>
      </c>
      <c r="AU66" s="287" t="s">
        <v>466</v>
      </c>
      <c r="AV66" s="319" t="s">
        <v>466</v>
      </c>
      <c r="AW66" s="287" t="s">
        <v>466</v>
      </c>
      <c r="AX66" s="287" t="s">
        <v>466</v>
      </c>
    </row>
    <row r="67" spans="1:50" s="326" customFormat="1" ht="42.75" customHeight="1" x14ac:dyDescent="0.2">
      <c r="A67" s="272" t="s">
        <v>325</v>
      </c>
      <c r="B67" s="273" t="s">
        <v>326</v>
      </c>
      <c r="C67" s="323" t="s">
        <v>260</v>
      </c>
      <c r="D67" s="319" t="s">
        <v>466</v>
      </c>
      <c r="E67" s="319" t="s">
        <v>466</v>
      </c>
      <c r="F67" s="319" t="s">
        <v>466</v>
      </c>
      <c r="G67" s="319" t="s">
        <v>466</v>
      </c>
      <c r="H67" s="319" t="s">
        <v>466</v>
      </c>
      <c r="I67" s="319" t="s">
        <v>466</v>
      </c>
      <c r="J67" s="319" t="s">
        <v>466</v>
      </c>
      <c r="K67" s="319" t="s">
        <v>466</v>
      </c>
      <c r="L67" s="319" t="s">
        <v>466</v>
      </c>
      <c r="M67" s="319" t="s">
        <v>466</v>
      </c>
      <c r="N67" s="319" t="s">
        <v>466</v>
      </c>
      <c r="O67" s="319" t="s">
        <v>466</v>
      </c>
      <c r="P67" s="319" t="s">
        <v>466</v>
      </c>
      <c r="Q67" s="319" t="s">
        <v>466</v>
      </c>
      <c r="R67" s="319" t="s">
        <v>466</v>
      </c>
      <c r="S67" s="319" t="s">
        <v>466</v>
      </c>
      <c r="T67" s="319" t="s">
        <v>466</v>
      </c>
      <c r="U67" s="319" t="s">
        <v>466</v>
      </c>
      <c r="V67" s="319" t="s">
        <v>466</v>
      </c>
      <c r="W67" s="319" t="s">
        <v>466</v>
      </c>
      <c r="X67" s="319" t="s">
        <v>466</v>
      </c>
      <c r="Y67" s="319" t="s">
        <v>466</v>
      </c>
      <c r="Z67" s="319" t="s">
        <v>466</v>
      </c>
      <c r="AA67" s="319" t="s">
        <v>466</v>
      </c>
      <c r="AB67" s="319" t="s">
        <v>466</v>
      </c>
      <c r="AC67" s="319" t="s">
        <v>466</v>
      </c>
      <c r="AD67" s="319" t="s">
        <v>466</v>
      </c>
      <c r="AE67" s="319" t="s">
        <v>466</v>
      </c>
      <c r="AF67" s="319" t="s">
        <v>466</v>
      </c>
      <c r="AG67" s="319" t="s">
        <v>466</v>
      </c>
      <c r="AH67" s="319" t="s">
        <v>466</v>
      </c>
      <c r="AI67" s="319" t="s">
        <v>466</v>
      </c>
      <c r="AJ67" s="319" t="s">
        <v>466</v>
      </c>
      <c r="AK67" s="319" t="s">
        <v>466</v>
      </c>
      <c r="AL67" s="319" t="s">
        <v>466</v>
      </c>
      <c r="AM67" s="319" t="s">
        <v>466</v>
      </c>
      <c r="AN67" s="319" t="s">
        <v>466</v>
      </c>
      <c r="AO67" s="319" t="s">
        <v>466</v>
      </c>
      <c r="AP67" s="319" t="s">
        <v>466</v>
      </c>
      <c r="AQ67" s="319" t="s">
        <v>466</v>
      </c>
      <c r="AR67" s="319" t="s">
        <v>466</v>
      </c>
      <c r="AS67" s="319" t="s">
        <v>466</v>
      </c>
      <c r="AT67" s="319" t="s">
        <v>466</v>
      </c>
      <c r="AU67" s="319" t="s">
        <v>466</v>
      </c>
      <c r="AV67" s="319">
        <v>2.2189999999999999</v>
      </c>
      <c r="AW67" s="319" t="s">
        <v>466</v>
      </c>
      <c r="AX67" s="319" t="s">
        <v>466</v>
      </c>
    </row>
    <row r="68" spans="1:50" s="286" customFormat="1" ht="35.25" customHeight="1" x14ac:dyDescent="0.2">
      <c r="A68" s="258" t="s">
        <v>325</v>
      </c>
      <c r="B68" s="259" t="s">
        <v>485</v>
      </c>
      <c r="C68" s="283" t="s">
        <v>486</v>
      </c>
      <c r="D68" s="287" t="s">
        <v>466</v>
      </c>
      <c r="E68" s="287" t="s">
        <v>466</v>
      </c>
      <c r="F68" s="287" t="s">
        <v>466</v>
      </c>
      <c r="G68" s="287" t="s">
        <v>466</v>
      </c>
      <c r="H68" s="287" t="s">
        <v>466</v>
      </c>
      <c r="I68" s="287" t="s">
        <v>466</v>
      </c>
      <c r="J68" s="287" t="s">
        <v>466</v>
      </c>
      <c r="K68" s="287" t="s">
        <v>466</v>
      </c>
      <c r="L68" s="287" t="s">
        <v>466</v>
      </c>
      <c r="M68" s="287" t="s">
        <v>466</v>
      </c>
      <c r="N68" s="287" t="s">
        <v>466</v>
      </c>
      <c r="O68" s="287" t="s">
        <v>466</v>
      </c>
      <c r="P68" s="287" t="s">
        <v>466</v>
      </c>
      <c r="Q68" s="287" t="s">
        <v>466</v>
      </c>
      <c r="R68" s="287" t="s">
        <v>466</v>
      </c>
      <c r="S68" s="287" t="s">
        <v>466</v>
      </c>
      <c r="T68" s="287" t="s">
        <v>466</v>
      </c>
      <c r="U68" s="287" t="s">
        <v>466</v>
      </c>
      <c r="V68" s="287" t="s">
        <v>466</v>
      </c>
      <c r="W68" s="287" t="s">
        <v>466</v>
      </c>
      <c r="X68" s="287" t="s">
        <v>466</v>
      </c>
      <c r="Y68" s="287" t="s">
        <v>466</v>
      </c>
      <c r="Z68" s="287" t="s">
        <v>466</v>
      </c>
      <c r="AA68" s="287" t="s">
        <v>466</v>
      </c>
      <c r="AB68" s="287" t="s">
        <v>466</v>
      </c>
      <c r="AC68" s="287" t="s">
        <v>466</v>
      </c>
      <c r="AD68" s="287" t="s">
        <v>466</v>
      </c>
      <c r="AE68" s="287" t="s">
        <v>466</v>
      </c>
      <c r="AF68" s="287" t="s">
        <v>466</v>
      </c>
      <c r="AG68" s="287" t="s">
        <v>466</v>
      </c>
      <c r="AH68" s="287" t="s">
        <v>466</v>
      </c>
      <c r="AI68" s="287" t="s">
        <v>466</v>
      </c>
      <c r="AJ68" s="287" t="s">
        <v>466</v>
      </c>
      <c r="AK68" s="287" t="s">
        <v>466</v>
      </c>
      <c r="AL68" s="287" t="s">
        <v>466</v>
      </c>
      <c r="AM68" s="287" t="s">
        <v>466</v>
      </c>
      <c r="AN68" s="287" t="s">
        <v>466</v>
      </c>
      <c r="AO68" s="287" t="s">
        <v>466</v>
      </c>
      <c r="AP68" s="287" t="s">
        <v>466</v>
      </c>
      <c r="AQ68" s="287" t="s">
        <v>466</v>
      </c>
      <c r="AR68" s="287" t="s">
        <v>466</v>
      </c>
      <c r="AS68" s="287" t="s">
        <v>466</v>
      </c>
      <c r="AT68" s="287" t="s">
        <v>466</v>
      </c>
      <c r="AU68" s="287" t="s">
        <v>466</v>
      </c>
      <c r="AV68" s="319">
        <v>0</v>
      </c>
      <c r="AW68" s="296" t="s">
        <v>466</v>
      </c>
      <c r="AX68" s="296" t="s">
        <v>466</v>
      </c>
    </row>
    <row r="69" spans="1:50" s="286" customFormat="1" ht="47.25" x14ac:dyDescent="0.2">
      <c r="A69" s="258" t="s">
        <v>325</v>
      </c>
      <c r="B69" s="259" t="s">
        <v>487</v>
      </c>
      <c r="C69" s="283" t="s">
        <v>488</v>
      </c>
      <c r="D69" s="287" t="s">
        <v>466</v>
      </c>
      <c r="E69" s="287" t="s">
        <v>466</v>
      </c>
      <c r="F69" s="287" t="s">
        <v>466</v>
      </c>
      <c r="G69" s="287" t="s">
        <v>466</v>
      </c>
      <c r="H69" s="287" t="s">
        <v>466</v>
      </c>
      <c r="I69" s="287" t="s">
        <v>466</v>
      </c>
      <c r="J69" s="287" t="s">
        <v>466</v>
      </c>
      <c r="K69" s="287" t="s">
        <v>466</v>
      </c>
      <c r="L69" s="287" t="s">
        <v>466</v>
      </c>
      <c r="M69" s="287" t="s">
        <v>466</v>
      </c>
      <c r="N69" s="287" t="s">
        <v>466</v>
      </c>
      <c r="O69" s="287" t="s">
        <v>466</v>
      </c>
      <c r="P69" s="287" t="s">
        <v>466</v>
      </c>
      <c r="Q69" s="287" t="s">
        <v>466</v>
      </c>
      <c r="R69" s="287" t="s">
        <v>466</v>
      </c>
      <c r="S69" s="287" t="s">
        <v>466</v>
      </c>
      <c r="T69" s="287" t="s">
        <v>466</v>
      </c>
      <c r="U69" s="287" t="s">
        <v>466</v>
      </c>
      <c r="V69" s="287" t="s">
        <v>466</v>
      </c>
      <c r="W69" s="287" t="s">
        <v>466</v>
      </c>
      <c r="X69" s="287" t="s">
        <v>466</v>
      </c>
      <c r="Y69" s="287" t="s">
        <v>466</v>
      </c>
      <c r="Z69" s="287" t="s">
        <v>466</v>
      </c>
      <c r="AA69" s="287" t="s">
        <v>466</v>
      </c>
      <c r="AB69" s="287" t="s">
        <v>466</v>
      </c>
      <c r="AC69" s="287" t="s">
        <v>466</v>
      </c>
      <c r="AD69" s="287" t="s">
        <v>466</v>
      </c>
      <c r="AE69" s="287" t="s">
        <v>466</v>
      </c>
      <c r="AF69" s="287" t="s">
        <v>466</v>
      </c>
      <c r="AG69" s="287" t="s">
        <v>466</v>
      </c>
      <c r="AH69" s="287" t="s">
        <v>466</v>
      </c>
      <c r="AI69" s="287" t="s">
        <v>466</v>
      </c>
      <c r="AJ69" s="287" t="s">
        <v>466</v>
      </c>
      <c r="AK69" s="287" t="s">
        <v>466</v>
      </c>
      <c r="AL69" s="287" t="s">
        <v>466</v>
      </c>
      <c r="AM69" s="287" t="s">
        <v>466</v>
      </c>
      <c r="AN69" s="287" t="s">
        <v>466</v>
      </c>
      <c r="AO69" s="287" t="s">
        <v>466</v>
      </c>
      <c r="AP69" s="287" t="s">
        <v>466</v>
      </c>
      <c r="AQ69" s="287" t="s">
        <v>466</v>
      </c>
      <c r="AR69" s="287" t="s">
        <v>466</v>
      </c>
      <c r="AS69" s="287" t="s">
        <v>466</v>
      </c>
      <c r="AT69" s="287" t="s">
        <v>466</v>
      </c>
      <c r="AU69" s="287" t="s">
        <v>466</v>
      </c>
      <c r="AV69" s="319">
        <v>1.956</v>
      </c>
      <c r="AW69" s="296" t="s">
        <v>466</v>
      </c>
      <c r="AX69" s="296" t="s">
        <v>466</v>
      </c>
    </row>
    <row r="70" spans="1:50" s="286" customFormat="1" ht="29.25" customHeight="1" x14ac:dyDescent="0.2">
      <c r="A70" s="258" t="s">
        <v>325</v>
      </c>
      <c r="B70" s="259" t="s">
        <v>489</v>
      </c>
      <c r="C70" s="283" t="s">
        <v>490</v>
      </c>
      <c r="D70" s="287" t="s">
        <v>466</v>
      </c>
      <c r="E70" s="287" t="s">
        <v>466</v>
      </c>
      <c r="F70" s="287" t="s">
        <v>466</v>
      </c>
      <c r="G70" s="287" t="s">
        <v>466</v>
      </c>
      <c r="H70" s="287" t="s">
        <v>466</v>
      </c>
      <c r="I70" s="287" t="s">
        <v>466</v>
      </c>
      <c r="J70" s="287" t="s">
        <v>466</v>
      </c>
      <c r="K70" s="287" t="s">
        <v>466</v>
      </c>
      <c r="L70" s="287" t="s">
        <v>466</v>
      </c>
      <c r="M70" s="287" t="s">
        <v>466</v>
      </c>
      <c r="N70" s="287" t="s">
        <v>466</v>
      </c>
      <c r="O70" s="287" t="s">
        <v>466</v>
      </c>
      <c r="P70" s="287" t="s">
        <v>466</v>
      </c>
      <c r="Q70" s="287" t="s">
        <v>466</v>
      </c>
      <c r="R70" s="287" t="s">
        <v>466</v>
      </c>
      <c r="S70" s="287" t="s">
        <v>466</v>
      </c>
      <c r="T70" s="287" t="s">
        <v>466</v>
      </c>
      <c r="U70" s="287" t="s">
        <v>466</v>
      </c>
      <c r="V70" s="287" t="s">
        <v>466</v>
      </c>
      <c r="W70" s="287" t="s">
        <v>466</v>
      </c>
      <c r="X70" s="287" t="s">
        <v>466</v>
      </c>
      <c r="Y70" s="287" t="s">
        <v>466</v>
      </c>
      <c r="Z70" s="287" t="s">
        <v>466</v>
      </c>
      <c r="AA70" s="287" t="s">
        <v>466</v>
      </c>
      <c r="AB70" s="287" t="s">
        <v>466</v>
      </c>
      <c r="AC70" s="287" t="s">
        <v>466</v>
      </c>
      <c r="AD70" s="287" t="s">
        <v>466</v>
      </c>
      <c r="AE70" s="287" t="s">
        <v>466</v>
      </c>
      <c r="AF70" s="287" t="s">
        <v>466</v>
      </c>
      <c r="AG70" s="287" t="s">
        <v>466</v>
      </c>
      <c r="AH70" s="287" t="s">
        <v>466</v>
      </c>
      <c r="AI70" s="287" t="s">
        <v>466</v>
      </c>
      <c r="AJ70" s="287" t="s">
        <v>466</v>
      </c>
      <c r="AK70" s="287" t="s">
        <v>466</v>
      </c>
      <c r="AL70" s="287" t="s">
        <v>466</v>
      </c>
      <c r="AM70" s="287" t="s">
        <v>466</v>
      </c>
      <c r="AN70" s="287" t="s">
        <v>466</v>
      </c>
      <c r="AO70" s="287" t="s">
        <v>466</v>
      </c>
      <c r="AP70" s="287" t="s">
        <v>466</v>
      </c>
      <c r="AQ70" s="287" t="s">
        <v>466</v>
      </c>
      <c r="AR70" s="287" t="s">
        <v>466</v>
      </c>
      <c r="AS70" s="287" t="s">
        <v>466</v>
      </c>
      <c r="AT70" s="287" t="s">
        <v>466</v>
      </c>
      <c r="AU70" s="287" t="s">
        <v>466</v>
      </c>
      <c r="AV70" s="319">
        <v>0.26300000000000001</v>
      </c>
      <c r="AW70" s="296" t="s">
        <v>466</v>
      </c>
      <c r="AX70" s="296" t="s">
        <v>466</v>
      </c>
    </row>
    <row r="71" spans="1:50" s="286" customFormat="1" ht="31.5" x14ac:dyDescent="0.2">
      <c r="A71" s="258" t="s">
        <v>325</v>
      </c>
      <c r="B71" s="259" t="s">
        <v>491</v>
      </c>
      <c r="C71" s="283" t="s">
        <v>492</v>
      </c>
      <c r="D71" s="287" t="s">
        <v>466</v>
      </c>
      <c r="E71" s="287" t="s">
        <v>466</v>
      </c>
      <c r="F71" s="287" t="s">
        <v>466</v>
      </c>
      <c r="G71" s="287" t="s">
        <v>466</v>
      </c>
      <c r="H71" s="287" t="s">
        <v>466</v>
      </c>
      <c r="I71" s="287" t="s">
        <v>466</v>
      </c>
      <c r="J71" s="287" t="s">
        <v>466</v>
      </c>
      <c r="K71" s="287" t="s">
        <v>466</v>
      </c>
      <c r="L71" s="287" t="s">
        <v>466</v>
      </c>
      <c r="M71" s="287" t="s">
        <v>466</v>
      </c>
      <c r="N71" s="287" t="s">
        <v>466</v>
      </c>
      <c r="O71" s="287" t="s">
        <v>466</v>
      </c>
      <c r="P71" s="287" t="s">
        <v>466</v>
      </c>
      <c r="Q71" s="287" t="s">
        <v>466</v>
      </c>
      <c r="R71" s="287" t="s">
        <v>466</v>
      </c>
      <c r="S71" s="287" t="s">
        <v>466</v>
      </c>
      <c r="T71" s="287" t="s">
        <v>466</v>
      </c>
      <c r="U71" s="287" t="s">
        <v>466</v>
      </c>
      <c r="V71" s="287" t="s">
        <v>466</v>
      </c>
      <c r="W71" s="287" t="s">
        <v>466</v>
      </c>
      <c r="X71" s="287" t="s">
        <v>466</v>
      </c>
      <c r="Y71" s="287" t="s">
        <v>466</v>
      </c>
      <c r="Z71" s="287" t="s">
        <v>466</v>
      </c>
      <c r="AA71" s="287" t="s">
        <v>466</v>
      </c>
      <c r="AB71" s="287" t="s">
        <v>466</v>
      </c>
      <c r="AC71" s="287" t="s">
        <v>466</v>
      </c>
      <c r="AD71" s="287" t="s">
        <v>466</v>
      </c>
      <c r="AE71" s="287" t="s">
        <v>466</v>
      </c>
      <c r="AF71" s="287" t="s">
        <v>466</v>
      </c>
      <c r="AG71" s="287" t="s">
        <v>466</v>
      </c>
      <c r="AH71" s="287" t="s">
        <v>466</v>
      </c>
      <c r="AI71" s="287" t="s">
        <v>466</v>
      </c>
      <c r="AJ71" s="287" t="s">
        <v>466</v>
      </c>
      <c r="AK71" s="287" t="s">
        <v>466</v>
      </c>
      <c r="AL71" s="287" t="s">
        <v>466</v>
      </c>
      <c r="AM71" s="287" t="s">
        <v>466</v>
      </c>
      <c r="AN71" s="287" t="s">
        <v>466</v>
      </c>
      <c r="AO71" s="287" t="s">
        <v>466</v>
      </c>
      <c r="AP71" s="287" t="s">
        <v>466</v>
      </c>
      <c r="AQ71" s="287" t="s">
        <v>466</v>
      </c>
      <c r="AR71" s="287" t="s">
        <v>466</v>
      </c>
      <c r="AS71" s="287" t="s">
        <v>466</v>
      </c>
      <c r="AT71" s="287" t="s">
        <v>466</v>
      </c>
      <c r="AU71" s="287" t="s">
        <v>466</v>
      </c>
      <c r="AV71" s="319">
        <v>0</v>
      </c>
      <c r="AW71" s="296" t="s">
        <v>466</v>
      </c>
      <c r="AX71" s="296" t="s">
        <v>466</v>
      </c>
    </row>
    <row r="72" spans="1:50" s="286" customFormat="1" ht="47.25" x14ac:dyDescent="0.2">
      <c r="A72" s="258" t="s">
        <v>325</v>
      </c>
      <c r="B72" s="259" t="s">
        <v>493</v>
      </c>
      <c r="C72" s="283" t="s">
        <v>494</v>
      </c>
      <c r="D72" s="287" t="s">
        <v>466</v>
      </c>
      <c r="E72" s="287" t="s">
        <v>466</v>
      </c>
      <c r="F72" s="287" t="s">
        <v>466</v>
      </c>
      <c r="G72" s="287" t="s">
        <v>466</v>
      </c>
      <c r="H72" s="287" t="s">
        <v>466</v>
      </c>
      <c r="I72" s="287" t="s">
        <v>466</v>
      </c>
      <c r="J72" s="287" t="s">
        <v>466</v>
      </c>
      <c r="K72" s="287" t="s">
        <v>466</v>
      </c>
      <c r="L72" s="287" t="s">
        <v>466</v>
      </c>
      <c r="M72" s="287" t="s">
        <v>466</v>
      </c>
      <c r="N72" s="287" t="s">
        <v>466</v>
      </c>
      <c r="O72" s="287" t="s">
        <v>466</v>
      </c>
      <c r="P72" s="287" t="s">
        <v>466</v>
      </c>
      <c r="Q72" s="287" t="s">
        <v>466</v>
      </c>
      <c r="R72" s="287" t="s">
        <v>466</v>
      </c>
      <c r="S72" s="287" t="s">
        <v>466</v>
      </c>
      <c r="T72" s="287" t="s">
        <v>466</v>
      </c>
      <c r="U72" s="287" t="s">
        <v>466</v>
      </c>
      <c r="V72" s="287" t="s">
        <v>466</v>
      </c>
      <c r="W72" s="287" t="s">
        <v>466</v>
      </c>
      <c r="X72" s="287" t="s">
        <v>466</v>
      </c>
      <c r="Y72" s="287" t="s">
        <v>466</v>
      </c>
      <c r="Z72" s="287" t="s">
        <v>466</v>
      </c>
      <c r="AA72" s="287" t="s">
        <v>466</v>
      </c>
      <c r="AB72" s="287" t="s">
        <v>466</v>
      </c>
      <c r="AC72" s="287" t="s">
        <v>466</v>
      </c>
      <c r="AD72" s="287" t="s">
        <v>466</v>
      </c>
      <c r="AE72" s="287" t="s">
        <v>466</v>
      </c>
      <c r="AF72" s="287" t="s">
        <v>466</v>
      </c>
      <c r="AG72" s="287" t="s">
        <v>466</v>
      </c>
      <c r="AH72" s="287" t="s">
        <v>466</v>
      </c>
      <c r="AI72" s="287" t="s">
        <v>466</v>
      </c>
      <c r="AJ72" s="287" t="s">
        <v>466</v>
      </c>
      <c r="AK72" s="287" t="s">
        <v>466</v>
      </c>
      <c r="AL72" s="287" t="s">
        <v>466</v>
      </c>
      <c r="AM72" s="287" t="s">
        <v>466</v>
      </c>
      <c r="AN72" s="287" t="s">
        <v>466</v>
      </c>
      <c r="AO72" s="287" t="s">
        <v>466</v>
      </c>
      <c r="AP72" s="287" t="s">
        <v>466</v>
      </c>
      <c r="AQ72" s="287" t="s">
        <v>466</v>
      </c>
      <c r="AR72" s="287" t="s">
        <v>466</v>
      </c>
      <c r="AS72" s="287" t="s">
        <v>466</v>
      </c>
      <c r="AT72" s="287" t="s">
        <v>466</v>
      </c>
      <c r="AU72" s="287" t="s">
        <v>466</v>
      </c>
      <c r="AV72" s="319">
        <v>0</v>
      </c>
      <c r="AW72" s="296" t="s">
        <v>466</v>
      </c>
      <c r="AX72" s="296" t="s">
        <v>466</v>
      </c>
    </row>
    <row r="73" spans="1:50" s="286" customFormat="1" ht="31.5" x14ac:dyDescent="0.2">
      <c r="A73" s="258" t="s">
        <v>325</v>
      </c>
      <c r="B73" s="259" t="s">
        <v>495</v>
      </c>
      <c r="C73" s="283" t="s">
        <v>496</v>
      </c>
      <c r="D73" s="287" t="s">
        <v>466</v>
      </c>
      <c r="E73" s="287" t="s">
        <v>466</v>
      </c>
      <c r="F73" s="287" t="s">
        <v>466</v>
      </c>
      <c r="G73" s="287" t="s">
        <v>466</v>
      </c>
      <c r="H73" s="287" t="s">
        <v>466</v>
      </c>
      <c r="I73" s="287" t="s">
        <v>466</v>
      </c>
      <c r="J73" s="287" t="s">
        <v>466</v>
      </c>
      <c r="K73" s="287" t="s">
        <v>466</v>
      </c>
      <c r="L73" s="287" t="s">
        <v>466</v>
      </c>
      <c r="M73" s="287" t="s">
        <v>466</v>
      </c>
      <c r="N73" s="287" t="s">
        <v>466</v>
      </c>
      <c r="O73" s="287" t="s">
        <v>466</v>
      </c>
      <c r="P73" s="287" t="s">
        <v>466</v>
      </c>
      <c r="Q73" s="287" t="s">
        <v>466</v>
      </c>
      <c r="R73" s="287" t="s">
        <v>466</v>
      </c>
      <c r="S73" s="287" t="s">
        <v>466</v>
      </c>
      <c r="T73" s="287" t="s">
        <v>466</v>
      </c>
      <c r="U73" s="287" t="s">
        <v>466</v>
      </c>
      <c r="V73" s="287" t="s">
        <v>466</v>
      </c>
      <c r="W73" s="287" t="s">
        <v>466</v>
      </c>
      <c r="X73" s="287" t="s">
        <v>466</v>
      </c>
      <c r="Y73" s="287" t="s">
        <v>466</v>
      </c>
      <c r="Z73" s="287" t="s">
        <v>466</v>
      </c>
      <c r="AA73" s="287" t="s">
        <v>466</v>
      </c>
      <c r="AB73" s="287" t="s">
        <v>466</v>
      </c>
      <c r="AC73" s="287" t="s">
        <v>466</v>
      </c>
      <c r="AD73" s="287" t="s">
        <v>466</v>
      </c>
      <c r="AE73" s="287" t="s">
        <v>466</v>
      </c>
      <c r="AF73" s="287" t="s">
        <v>466</v>
      </c>
      <c r="AG73" s="287" t="s">
        <v>466</v>
      </c>
      <c r="AH73" s="287" t="s">
        <v>466</v>
      </c>
      <c r="AI73" s="287" t="s">
        <v>466</v>
      </c>
      <c r="AJ73" s="287" t="s">
        <v>466</v>
      </c>
      <c r="AK73" s="287" t="s">
        <v>466</v>
      </c>
      <c r="AL73" s="287" t="s">
        <v>466</v>
      </c>
      <c r="AM73" s="287" t="s">
        <v>466</v>
      </c>
      <c r="AN73" s="287" t="s">
        <v>466</v>
      </c>
      <c r="AO73" s="287" t="s">
        <v>466</v>
      </c>
      <c r="AP73" s="287" t="s">
        <v>466</v>
      </c>
      <c r="AQ73" s="287" t="s">
        <v>466</v>
      </c>
      <c r="AR73" s="287" t="s">
        <v>466</v>
      </c>
      <c r="AS73" s="287" t="s">
        <v>466</v>
      </c>
      <c r="AT73" s="287" t="s">
        <v>466</v>
      </c>
      <c r="AU73" s="287" t="s">
        <v>466</v>
      </c>
      <c r="AV73" s="319">
        <v>0</v>
      </c>
      <c r="AW73" s="296" t="s">
        <v>466</v>
      </c>
      <c r="AX73" s="296" t="s">
        <v>466</v>
      </c>
    </row>
    <row r="74" spans="1:50" x14ac:dyDescent="0.2">
      <c r="A74" s="64"/>
      <c r="B74" s="64"/>
      <c r="C74" s="64"/>
    </row>
    <row r="75" spans="1:50" x14ac:dyDescent="0.2">
      <c r="A75" s="61"/>
      <c r="C75" s="61"/>
    </row>
    <row r="76" spans="1:50" x14ac:dyDescent="0.2">
      <c r="A76" s="62"/>
      <c r="B76" s="62"/>
      <c r="C76" s="62"/>
    </row>
    <row r="77" spans="1:50" x14ac:dyDescent="0.2">
      <c r="A77" s="63"/>
      <c r="B77" s="63"/>
      <c r="C77" s="63"/>
    </row>
  </sheetData>
  <mergeCells count="43">
    <mergeCell ref="AW13:AX13"/>
    <mergeCell ref="AN13:AO13"/>
    <mergeCell ref="AP13:AQ13"/>
    <mergeCell ref="AR13:AS13"/>
    <mergeCell ref="AT13:AU13"/>
    <mergeCell ref="AD13:AE13"/>
    <mergeCell ref="AF13:AG13"/>
    <mergeCell ref="AH13:AI13"/>
    <mergeCell ref="AJ13:AK13"/>
    <mergeCell ref="AL13:AM13"/>
    <mergeCell ref="T13:U13"/>
    <mergeCell ref="V13:W13"/>
    <mergeCell ref="X13:Y13"/>
    <mergeCell ref="Z13:AA13"/>
    <mergeCell ref="AB13:AC13"/>
    <mergeCell ref="A11:A14"/>
    <mergeCell ref="D11:AX11"/>
    <mergeCell ref="D12:S12"/>
    <mergeCell ref="T12:AC12"/>
    <mergeCell ref="AD12:AI12"/>
    <mergeCell ref="AJ12:AM12"/>
    <mergeCell ref="AN12:AS12"/>
    <mergeCell ref="AT12:AV12"/>
    <mergeCell ref="AW12:AX12"/>
    <mergeCell ref="D13:E13"/>
    <mergeCell ref="H13:I13"/>
    <mergeCell ref="J13:K13"/>
    <mergeCell ref="L13:M13"/>
    <mergeCell ref="N13:O13"/>
    <mergeCell ref="P13:Q13"/>
    <mergeCell ref="R13:S13"/>
    <mergeCell ref="A10:AX10"/>
    <mergeCell ref="F13:G13"/>
    <mergeCell ref="AV1:AX1"/>
    <mergeCell ref="AM2:AX2"/>
    <mergeCell ref="AH2:AI2"/>
    <mergeCell ref="A5:AX5"/>
    <mergeCell ref="A8:AX8"/>
    <mergeCell ref="A4:AX4"/>
    <mergeCell ref="B11:B14"/>
    <mergeCell ref="C11:C14"/>
    <mergeCell ref="A6:AX6"/>
    <mergeCell ref="A9:AX9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BK77"/>
  <sheetViews>
    <sheetView view="pageBreakPreview" zoomScale="50" zoomScaleNormal="100" zoomScaleSheetLayoutView="50" workbookViewId="0">
      <selection activeCell="A67" sqref="A67:XFD67"/>
    </sheetView>
  </sheetViews>
  <sheetFormatPr defaultColWidth="9" defaultRowHeight="12" x14ac:dyDescent="0.2"/>
  <cols>
    <col min="1" max="1" width="9.75" style="61" customWidth="1"/>
    <col min="2" max="2" width="46.375" style="309" customWidth="1"/>
    <col min="3" max="3" width="26.25" style="61" customWidth="1"/>
    <col min="4" max="47" width="8.125" style="61" customWidth="1"/>
    <col min="48" max="48" width="13.875" style="61" customWidth="1"/>
    <col min="49" max="50" width="8.125" style="61" customWidth="1"/>
    <col min="51" max="16384" width="9" style="61"/>
  </cols>
  <sheetData>
    <row r="2" spans="1:63" ht="19.149999999999999" customHeight="1" x14ac:dyDescent="0.2">
      <c r="AG2" s="60"/>
      <c r="AH2" s="165"/>
      <c r="AI2" s="165"/>
      <c r="AJ2" s="139"/>
      <c r="AV2" s="164"/>
      <c r="AW2" s="164"/>
      <c r="AX2" s="164"/>
    </row>
    <row r="3" spans="1:63" ht="14.45" customHeight="1" x14ac:dyDescent="0.2">
      <c r="AG3" s="5"/>
      <c r="AH3" s="5"/>
      <c r="AI3" s="5"/>
      <c r="AJ3" s="5"/>
      <c r="AS3" s="164" t="s">
        <v>455</v>
      </c>
      <c r="AT3" s="164"/>
      <c r="AU3" s="164"/>
      <c r="AV3" s="164"/>
      <c r="AW3" s="164"/>
      <c r="AX3" s="164"/>
    </row>
    <row r="4" spans="1:63" ht="18.75" x14ac:dyDescent="0.2">
      <c r="A4" s="166" t="s">
        <v>134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</row>
    <row r="5" spans="1:63" ht="18.75" x14ac:dyDescent="0.2">
      <c r="A5" s="166" t="s">
        <v>138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</row>
    <row r="6" spans="1:63" ht="18.75" x14ac:dyDescent="0.3">
      <c r="A6" s="168" t="s">
        <v>359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</row>
    <row r="7" spans="1:63" ht="15.75" customHeight="1" x14ac:dyDescent="0.2"/>
    <row r="8" spans="1:63" ht="21.75" customHeight="1" x14ac:dyDescent="0.2">
      <c r="A8" s="167" t="str">
        <f>'2'!A6:S6</f>
        <v xml:space="preserve">Филиал "Северо-Кавказский" АО "Оборонэнерго" 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</row>
    <row r="9" spans="1:63" ht="15.75" customHeight="1" x14ac:dyDescent="0.2">
      <c r="A9" s="169" t="s">
        <v>137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</row>
    <row r="10" spans="1:63" s="5" customFormat="1" ht="15.75" customHeight="1" x14ac:dyDescent="0.3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</row>
    <row r="11" spans="1:63" s="300" customFormat="1" ht="33.75" customHeight="1" x14ac:dyDescent="0.25">
      <c r="A11" s="297" t="s">
        <v>63</v>
      </c>
      <c r="B11" s="310" t="s">
        <v>18</v>
      </c>
      <c r="C11" s="297" t="s">
        <v>434</v>
      </c>
      <c r="D11" s="298" t="s">
        <v>498</v>
      </c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/>
    </row>
    <row r="12" spans="1:63" s="286" customFormat="1" ht="88.5" customHeight="1" x14ac:dyDescent="0.2">
      <c r="A12" s="297"/>
      <c r="B12" s="310"/>
      <c r="C12" s="297"/>
      <c r="D12" s="298" t="s">
        <v>29</v>
      </c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301"/>
      <c r="T12" s="298" t="s">
        <v>30</v>
      </c>
      <c r="U12" s="299"/>
      <c r="V12" s="299"/>
      <c r="W12" s="299"/>
      <c r="X12" s="299"/>
      <c r="Y12" s="299"/>
      <c r="Z12" s="299"/>
      <c r="AA12" s="299"/>
      <c r="AB12" s="299"/>
      <c r="AC12" s="301"/>
      <c r="AD12" s="298" t="s">
        <v>25</v>
      </c>
      <c r="AE12" s="299"/>
      <c r="AF12" s="299"/>
      <c r="AG12" s="299"/>
      <c r="AH12" s="299"/>
      <c r="AI12" s="301"/>
      <c r="AJ12" s="297" t="s">
        <v>26</v>
      </c>
      <c r="AK12" s="297"/>
      <c r="AL12" s="297"/>
      <c r="AM12" s="297"/>
      <c r="AN12" s="298" t="s">
        <v>19</v>
      </c>
      <c r="AO12" s="299"/>
      <c r="AP12" s="299"/>
      <c r="AQ12" s="299"/>
      <c r="AR12" s="299"/>
      <c r="AS12" s="301"/>
      <c r="AT12" s="297" t="s">
        <v>23</v>
      </c>
      <c r="AU12" s="297"/>
      <c r="AV12" s="297"/>
      <c r="AW12" s="297" t="s">
        <v>24</v>
      </c>
      <c r="AX12" s="297"/>
    </row>
    <row r="13" spans="1:63" s="286" customFormat="1" ht="156" customHeight="1" x14ac:dyDescent="0.2">
      <c r="A13" s="297"/>
      <c r="B13" s="310"/>
      <c r="C13" s="297"/>
      <c r="D13" s="302" t="s">
        <v>499</v>
      </c>
      <c r="E13" s="302"/>
      <c r="F13" s="302" t="s">
        <v>500</v>
      </c>
      <c r="G13" s="302"/>
      <c r="H13" s="303" t="s">
        <v>501</v>
      </c>
      <c r="I13" s="304"/>
      <c r="J13" s="303" t="s">
        <v>502</v>
      </c>
      <c r="K13" s="304"/>
      <c r="L13" s="303" t="s">
        <v>503</v>
      </c>
      <c r="M13" s="304"/>
      <c r="N13" s="302" t="s">
        <v>504</v>
      </c>
      <c r="O13" s="302"/>
      <c r="P13" s="303" t="s">
        <v>505</v>
      </c>
      <c r="Q13" s="304"/>
      <c r="R13" s="302" t="s">
        <v>506</v>
      </c>
      <c r="S13" s="302"/>
      <c r="T13" s="302" t="s">
        <v>507</v>
      </c>
      <c r="U13" s="302"/>
      <c r="V13" s="302" t="s">
        <v>508</v>
      </c>
      <c r="W13" s="302"/>
      <c r="X13" s="302" t="s">
        <v>509</v>
      </c>
      <c r="Y13" s="302"/>
      <c r="Z13" s="302" t="s">
        <v>510</v>
      </c>
      <c r="AA13" s="302"/>
      <c r="AB13" s="302" t="s">
        <v>511</v>
      </c>
      <c r="AC13" s="302"/>
      <c r="AD13" s="302" t="s">
        <v>512</v>
      </c>
      <c r="AE13" s="302"/>
      <c r="AF13" s="302" t="s">
        <v>513</v>
      </c>
      <c r="AG13" s="302"/>
      <c r="AH13" s="302" t="s">
        <v>514</v>
      </c>
      <c r="AI13" s="302"/>
      <c r="AJ13" s="302" t="s">
        <v>515</v>
      </c>
      <c r="AK13" s="302"/>
      <c r="AL13" s="302" t="s">
        <v>516</v>
      </c>
      <c r="AM13" s="302"/>
      <c r="AN13" s="302" t="s">
        <v>517</v>
      </c>
      <c r="AO13" s="302"/>
      <c r="AP13" s="302" t="s">
        <v>518</v>
      </c>
      <c r="AQ13" s="302"/>
      <c r="AR13" s="302" t="s">
        <v>519</v>
      </c>
      <c r="AS13" s="302"/>
      <c r="AT13" s="303" t="s">
        <v>520</v>
      </c>
      <c r="AU13" s="304"/>
      <c r="AV13" s="327" t="s">
        <v>520</v>
      </c>
      <c r="AW13" s="302" t="s">
        <v>522</v>
      </c>
      <c r="AX13" s="302"/>
    </row>
    <row r="14" spans="1:63" s="286" customFormat="1" ht="88.5" hidden="1" customHeight="1" x14ac:dyDescent="0.2">
      <c r="A14" s="297"/>
      <c r="B14" s="310"/>
      <c r="C14" s="297"/>
      <c r="D14" s="305" t="s">
        <v>523</v>
      </c>
      <c r="E14" s="305" t="s">
        <v>524</v>
      </c>
      <c r="F14" s="305" t="s">
        <v>523</v>
      </c>
      <c r="G14" s="305" t="s">
        <v>524</v>
      </c>
      <c r="H14" s="305" t="s">
        <v>523</v>
      </c>
      <c r="I14" s="305" t="s">
        <v>524</v>
      </c>
      <c r="J14" s="305" t="s">
        <v>523</v>
      </c>
      <c r="K14" s="305" t="s">
        <v>524</v>
      </c>
      <c r="L14" s="305" t="s">
        <v>523</v>
      </c>
      <c r="M14" s="305" t="s">
        <v>524</v>
      </c>
      <c r="N14" s="305" t="s">
        <v>523</v>
      </c>
      <c r="O14" s="305" t="s">
        <v>524</v>
      </c>
      <c r="P14" s="305" t="s">
        <v>523</v>
      </c>
      <c r="Q14" s="305" t="s">
        <v>524</v>
      </c>
      <c r="R14" s="305" t="s">
        <v>523</v>
      </c>
      <c r="S14" s="305" t="s">
        <v>524</v>
      </c>
      <c r="T14" s="305" t="s">
        <v>523</v>
      </c>
      <c r="U14" s="305" t="s">
        <v>524</v>
      </c>
      <c r="V14" s="305" t="s">
        <v>523</v>
      </c>
      <c r="W14" s="305" t="s">
        <v>524</v>
      </c>
      <c r="X14" s="305" t="s">
        <v>523</v>
      </c>
      <c r="Y14" s="305" t="s">
        <v>524</v>
      </c>
      <c r="Z14" s="305" t="s">
        <v>523</v>
      </c>
      <c r="AA14" s="305" t="s">
        <v>524</v>
      </c>
      <c r="AB14" s="305" t="s">
        <v>523</v>
      </c>
      <c r="AC14" s="305" t="s">
        <v>524</v>
      </c>
      <c r="AD14" s="305" t="s">
        <v>523</v>
      </c>
      <c r="AE14" s="305" t="s">
        <v>524</v>
      </c>
      <c r="AF14" s="305" t="s">
        <v>523</v>
      </c>
      <c r="AG14" s="305" t="s">
        <v>524</v>
      </c>
      <c r="AH14" s="305" t="s">
        <v>523</v>
      </c>
      <c r="AI14" s="305" t="s">
        <v>524</v>
      </c>
      <c r="AJ14" s="305" t="s">
        <v>523</v>
      </c>
      <c r="AK14" s="305" t="s">
        <v>524</v>
      </c>
      <c r="AL14" s="305" t="s">
        <v>523</v>
      </c>
      <c r="AM14" s="305" t="s">
        <v>524</v>
      </c>
      <c r="AN14" s="305" t="s">
        <v>523</v>
      </c>
      <c r="AO14" s="305" t="s">
        <v>524</v>
      </c>
      <c r="AP14" s="305" t="s">
        <v>523</v>
      </c>
      <c r="AQ14" s="305" t="s">
        <v>524</v>
      </c>
      <c r="AR14" s="305" t="s">
        <v>523</v>
      </c>
      <c r="AS14" s="305" t="s">
        <v>524</v>
      </c>
      <c r="AT14" s="305" t="s">
        <v>523</v>
      </c>
      <c r="AU14" s="305" t="s">
        <v>524</v>
      </c>
      <c r="AV14" s="317" t="s">
        <v>523</v>
      </c>
      <c r="AW14" s="305" t="s">
        <v>523</v>
      </c>
      <c r="AX14" s="305" t="s">
        <v>524</v>
      </c>
    </row>
    <row r="15" spans="1:63" s="285" customFormat="1" ht="15.75" x14ac:dyDescent="0.25">
      <c r="A15" s="306">
        <v>1</v>
      </c>
      <c r="B15" s="307">
        <v>2</v>
      </c>
      <c r="C15" s="306">
        <v>3</v>
      </c>
      <c r="D15" s="308" t="s">
        <v>38</v>
      </c>
      <c r="E15" s="308" t="s">
        <v>45</v>
      </c>
      <c r="F15" s="308" t="s">
        <v>337</v>
      </c>
      <c r="G15" s="308" t="s">
        <v>57</v>
      </c>
      <c r="H15" s="308" t="s">
        <v>338</v>
      </c>
      <c r="I15" s="308" t="s">
        <v>339</v>
      </c>
      <c r="J15" s="308" t="s">
        <v>340</v>
      </c>
      <c r="K15" s="308" t="s">
        <v>341</v>
      </c>
      <c r="L15" s="308" t="s">
        <v>342</v>
      </c>
      <c r="M15" s="308" t="s">
        <v>343</v>
      </c>
      <c r="N15" s="308" t="s">
        <v>344</v>
      </c>
      <c r="O15" s="308" t="s">
        <v>345</v>
      </c>
      <c r="P15" s="308" t="s">
        <v>346</v>
      </c>
      <c r="Q15" s="308" t="s">
        <v>347</v>
      </c>
      <c r="R15" s="308" t="s">
        <v>348</v>
      </c>
      <c r="S15" s="308" t="s">
        <v>349</v>
      </c>
      <c r="T15" s="308" t="s">
        <v>33</v>
      </c>
      <c r="U15" s="308" t="s">
        <v>34</v>
      </c>
      <c r="V15" s="308" t="s">
        <v>350</v>
      </c>
      <c r="W15" s="308" t="s">
        <v>46</v>
      </c>
      <c r="X15" s="308" t="s">
        <v>351</v>
      </c>
      <c r="Y15" s="308" t="s">
        <v>352</v>
      </c>
      <c r="Z15" s="308" t="s">
        <v>353</v>
      </c>
      <c r="AA15" s="308" t="s">
        <v>354</v>
      </c>
      <c r="AB15" s="308" t="s">
        <v>355</v>
      </c>
      <c r="AC15" s="308" t="s">
        <v>356</v>
      </c>
      <c r="AD15" s="308" t="s">
        <v>36</v>
      </c>
      <c r="AE15" s="308" t="s">
        <v>37</v>
      </c>
      <c r="AF15" s="308" t="s">
        <v>357</v>
      </c>
      <c r="AG15" s="308" t="s">
        <v>525</v>
      </c>
      <c r="AH15" s="308" t="s">
        <v>526</v>
      </c>
      <c r="AI15" s="308" t="s">
        <v>527</v>
      </c>
      <c r="AJ15" s="308" t="s">
        <v>48</v>
      </c>
      <c r="AK15" s="308" t="s">
        <v>49</v>
      </c>
      <c r="AL15" s="308" t="s">
        <v>528</v>
      </c>
      <c r="AM15" s="308" t="s">
        <v>529</v>
      </c>
      <c r="AN15" s="308" t="s">
        <v>51</v>
      </c>
      <c r="AO15" s="308" t="s">
        <v>52</v>
      </c>
      <c r="AP15" s="308" t="s">
        <v>358</v>
      </c>
      <c r="AQ15" s="308" t="s">
        <v>530</v>
      </c>
      <c r="AR15" s="308" t="s">
        <v>531</v>
      </c>
      <c r="AS15" s="308" t="s">
        <v>532</v>
      </c>
      <c r="AT15" s="308" t="s">
        <v>58</v>
      </c>
      <c r="AU15" s="308" t="s">
        <v>59</v>
      </c>
      <c r="AV15" s="318" t="s">
        <v>60</v>
      </c>
      <c r="AW15" s="308" t="s">
        <v>61</v>
      </c>
      <c r="AX15" s="308" t="s">
        <v>62</v>
      </c>
    </row>
    <row r="16" spans="1:63" s="324" customFormat="1" ht="40.5" customHeight="1" x14ac:dyDescent="0.25">
      <c r="A16" s="272">
        <v>0</v>
      </c>
      <c r="B16" s="273" t="s">
        <v>465</v>
      </c>
      <c r="C16" s="323" t="s">
        <v>260</v>
      </c>
      <c r="D16" s="136" t="s">
        <v>466</v>
      </c>
      <c r="E16" s="136" t="s">
        <v>466</v>
      </c>
      <c r="F16" s="136" t="s">
        <v>466</v>
      </c>
      <c r="G16" s="136" t="s">
        <v>466</v>
      </c>
      <c r="H16" s="136" t="s">
        <v>466</v>
      </c>
      <c r="I16" s="136" t="s">
        <v>466</v>
      </c>
      <c r="J16" s="136" t="s">
        <v>466</v>
      </c>
      <c r="K16" s="136" t="s">
        <v>466</v>
      </c>
      <c r="L16" s="136" t="s">
        <v>466</v>
      </c>
      <c r="M16" s="136" t="s">
        <v>466</v>
      </c>
      <c r="N16" s="136" t="s">
        <v>466</v>
      </c>
      <c r="O16" s="136" t="s">
        <v>466</v>
      </c>
      <c r="P16" s="136" t="s">
        <v>466</v>
      </c>
      <c r="Q16" s="136" t="s">
        <v>466</v>
      </c>
      <c r="R16" s="136" t="s">
        <v>466</v>
      </c>
      <c r="S16" s="136" t="s">
        <v>466</v>
      </c>
      <c r="T16" s="136" t="s">
        <v>466</v>
      </c>
      <c r="U16" s="136" t="s">
        <v>466</v>
      </c>
      <c r="V16" s="136" t="s">
        <v>466</v>
      </c>
      <c r="W16" s="136" t="s">
        <v>466</v>
      </c>
      <c r="X16" s="136" t="s">
        <v>466</v>
      </c>
      <c r="Y16" s="136" t="s">
        <v>466</v>
      </c>
      <c r="Z16" s="136" t="s">
        <v>466</v>
      </c>
      <c r="AA16" s="136" t="s">
        <v>466</v>
      </c>
      <c r="AB16" s="136" t="s">
        <v>466</v>
      </c>
      <c r="AC16" s="136" t="s">
        <v>466</v>
      </c>
      <c r="AD16" s="136" t="s">
        <v>466</v>
      </c>
      <c r="AE16" s="136" t="s">
        <v>466</v>
      </c>
      <c r="AF16" s="136" t="s">
        <v>466</v>
      </c>
      <c r="AG16" s="136" t="s">
        <v>466</v>
      </c>
      <c r="AH16" s="136" t="s">
        <v>466</v>
      </c>
      <c r="AI16" s="136" t="s">
        <v>466</v>
      </c>
      <c r="AJ16" s="136" t="s">
        <v>466</v>
      </c>
      <c r="AK16" s="136" t="s">
        <v>466</v>
      </c>
      <c r="AL16" s="136" t="s">
        <v>466</v>
      </c>
      <c r="AM16" s="136" t="s">
        <v>466</v>
      </c>
      <c r="AN16" s="136" t="s">
        <v>466</v>
      </c>
      <c r="AO16" s="136" t="s">
        <v>466</v>
      </c>
      <c r="AP16" s="136" t="s">
        <v>466</v>
      </c>
      <c r="AQ16" s="136" t="s">
        <v>466</v>
      </c>
      <c r="AR16" s="136" t="s">
        <v>466</v>
      </c>
      <c r="AS16" s="136" t="s">
        <v>466</v>
      </c>
      <c r="AT16" s="136" t="s">
        <v>466</v>
      </c>
      <c r="AU16" s="136" t="s">
        <v>466</v>
      </c>
      <c r="AV16" s="136">
        <v>13.08789</v>
      </c>
      <c r="AW16" s="136" t="s">
        <v>466</v>
      </c>
      <c r="AX16" s="136" t="s">
        <v>466</v>
      </c>
    </row>
    <row r="17" spans="1:50" s="286" customFormat="1" ht="15.75" x14ac:dyDescent="0.2">
      <c r="A17" s="258" t="s">
        <v>261</v>
      </c>
      <c r="B17" s="259" t="s">
        <v>262</v>
      </c>
      <c r="C17" s="283" t="s">
        <v>260</v>
      </c>
      <c r="D17" s="284" t="s">
        <v>466</v>
      </c>
      <c r="E17" s="284" t="s">
        <v>466</v>
      </c>
      <c r="F17" s="284" t="s">
        <v>466</v>
      </c>
      <c r="G17" s="284" t="s">
        <v>466</v>
      </c>
      <c r="H17" s="284" t="s">
        <v>466</v>
      </c>
      <c r="I17" s="284" t="s">
        <v>466</v>
      </c>
      <c r="J17" s="284" t="s">
        <v>466</v>
      </c>
      <c r="K17" s="284" t="s">
        <v>466</v>
      </c>
      <c r="L17" s="284" t="s">
        <v>466</v>
      </c>
      <c r="M17" s="284" t="s">
        <v>466</v>
      </c>
      <c r="N17" s="284" t="s">
        <v>466</v>
      </c>
      <c r="O17" s="284" t="s">
        <v>466</v>
      </c>
      <c r="P17" s="284" t="s">
        <v>466</v>
      </c>
      <c r="Q17" s="284" t="s">
        <v>466</v>
      </c>
      <c r="R17" s="284" t="s">
        <v>466</v>
      </c>
      <c r="S17" s="284" t="s">
        <v>466</v>
      </c>
      <c r="T17" s="284" t="s">
        <v>466</v>
      </c>
      <c r="U17" s="284" t="s">
        <v>466</v>
      </c>
      <c r="V17" s="284" t="s">
        <v>466</v>
      </c>
      <c r="W17" s="284" t="s">
        <v>466</v>
      </c>
      <c r="X17" s="284" t="s">
        <v>466</v>
      </c>
      <c r="Y17" s="284" t="s">
        <v>466</v>
      </c>
      <c r="Z17" s="284" t="s">
        <v>466</v>
      </c>
      <c r="AA17" s="284" t="s">
        <v>466</v>
      </c>
      <c r="AB17" s="284" t="s">
        <v>466</v>
      </c>
      <c r="AC17" s="284" t="s">
        <v>466</v>
      </c>
      <c r="AD17" s="284" t="s">
        <v>466</v>
      </c>
      <c r="AE17" s="284" t="s">
        <v>466</v>
      </c>
      <c r="AF17" s="284" t="s">
        <v>466</v>
      </c>
      <c r="AG17" s="284" t="s">
        <v>466</v>
      </c>
      <c r="AH17" s="284" t="s">
        <v>466</v>
      </c>
      <c r="AI17" s="284" t="s">
        <v>466</v>
      </c>
      <c r="AJ17" s="284" t="s">
        <v>466</v>
      </c>
      <c r="AK17" s="284" t="s">
        <v>466</v>
      </c>
      <c r="AL17" s="284" t="s">
        <v>466</v>
      </c>
      <c r="AM17" s="284" t="s">
        <v>466</v>
      </c>
      <c r="AN17" s="284" t="s">
        <v>466</v>
      </c>
      <c r="AO17" s="284" t="s">
        <v>466</v>
      </c>
      <c r="AP17" s="284" t="s">
        <v>466</v>
      </c>
      <c r="AQ17" s="284" t="s">
        <v>466</v>
      </c>
      <c r="AR17" s="284" t="s">
        <v>466</v>
      </c>
      <c r="AS17" s="284" t="s">
        <v>466</v>
      </c>
      <c r="AT17" s="284" t="s">
        <v>466</v>
      </c>
      <c r="AU17" s="284" t="s">
        <v>466</v>
      </c>
      <c r="AV17" s="136" t="s">
        <v>466</v>
      </c>
      <c r="AW17" s="284" t="s">
        <v>466</v>
      </c>
      <c r="AX17" s="284" t="s">
        <v>466</v>
      </c>
    </row>
    <row r="18" spans="1:50" s="286" customFormat="1" ht="31.5" x14ac:dyDescent="0.2">
      <c r="A18" s="258" t="s">
        <v>263</v>
      </c>
      <c r="B18" s="259" t="s">
        <v>264</v>
      </c>
      <c r="C18" s="283" t="s">
        <v>260</v>
      </c>
      <c r="D18" s="284" t="s">
        <v>466</v>
      </c>
      <c r="E18" s="284" t="s">
        <v>466</v>
      </c>
      <c r="F18" s="284" t="s">
        <v>466</v>
      </c>
      <c r="G18" s="284" t="s">
        <v>466</v>
      </c>
      <c r="H18" s="284" t="s">
        <v>466</v>
      </c>
      <c r="I18" s="284" t="s">
        <v>466</v>
      </c>
      <c r="J18" s="284" t="s">
        <v>466</v>
      </c>
      <c r="K18" s="284" t="s">
        <v>466</v>
      </c>
      <c r="L18" s="284" t="s">
        <v>466</v>
      </c>
      <c r="M18" s="284" t="s">
        <v>466</v>
      </c>
      <c r="N18" s="284" t="s">
        <v>466</v>
      </c>
      <c r="O18" s="284" t="s">
        <v>466</v>
      </c>
      <c r="P18" s="284" t="s">
        <v>466</v>
      </c>
      <c r="Q18" s="284" t="s">
        <v>466</v>
      </c>
      <c r="R18" s="284" t="s">
        <v>466</v>
      </c>
      <c r="S18" s="284" t="s">
        <v>466</v>
      </c>
      <c r="T18" s="284" t="s">
        <v>466</v>
      </c>
      <c r="U18" s="284" t="s">
        <v>466</v>
      </c>
      <c r="V18" s="284" t="s">
        <v>466</v>
      </c>
      <c r="W18" s="284" t="s">
        <v>466</v>
      </c>
      <c r="X18" s="284" t="s">
        <v>466</v>
      </c>
      <c r="Y18" s="284" t="s">
        <v>466</v>
      </c>
      <c r="Z18" s="284" t="s">
        <v>466</v>
      </c>
      <c r="AA18" s="284" t="s">
        <v>466</v>
      </c>
      <c r="AB18" s="284" t="s">
        <v>466</v>
      </c>
      <c r="AC18" s="284" t="s">
        <v>466</v>
      </c>
      <c r="AD18" s="284" t="s">
        <v>466</v>
      </c>
      <c r="AE18" s="284" t="s">
        <v>466</v>
      </c>
      <c r="AF18" s="284" t="s">
        <v>466</v>
      </c>
      <c r="AG18" s="284" t="s">
        <v>466</v>
      </c>
      <c r="AH18" s="284" t="s">
        <v>466</v>
      </c>
      <c r="AI18" s="284" t="s">
        <v>466</v>
      </c>
      <c r="AJ18" s="284" t="s">
        <v>466</v>
      </c>
      <c r="AK18" s="284" t="s">
        <v>466</v>
      </c>
      <c r="AL18" s="284" t="s">
        <v>466</v>
      </c>
      <c r="AM18" s="284" t="s">
        <v>466</v>
      </c>
      <c r="AN18" s="284" t="s">
        <v>466</v>
      </c>
      <c r="AO18" s="284" t="s">
        <v>466</v>
      </c>
      <c r="AP18" s="284" t="s">
        <v>466</v>
      </c>
      <c r="AQ18" s="284" t="s">
        <v>466</v>
      </c>
      <c r="AR18" s="284" t="s">
        <v>466</v>
      </c>
      <c r="AS18" s="284" t="s">
        <v>466</v>
      </c>
      <c r="AT18" s="284" t="s">
        <v>466</v>
      </c>
      <c r="AU18" s="284" t="s">
        <v>466</v>
      </c>
      <c r="AV18" s="136">
        <v>12.65089</v>
      </c>
      <c r="AW18" s="284" t="s">
        <v>466</v>
      </c>
      <c r="AX18" s="284" t="s">
        <v>466</v>
      </c>
    </row>
    <row r="19" spans="1:50" s="286" customFormat="1" ht="63" x14ac:dyDescent="0.2">
      <c r="A19" s="258" t="s">
        <v>265</v>
      </c>
      <c r="B19" s="259" t="s">
        <v>266</v>
      </c>
      <c r="C19" s="283" t="s">
        <v>260</v>
      </c>
      <c r="D19" s="284" t="s">
        <v>466</v>
      </c>
      <c r="E19" s="284" t="s">
        <v>466</v>
      </c>
      <c r="F19" s="284" t="s">
        <v>466</v>
      </c>
      <c r="G19" s="284" t="s">
        <v>466</v>
      </c>
      <c r="H19" s="284" t="s">
        <v>466</v>
      </c>
      <c r="I19" s="284" t="s">
        <v>466</v>
      </c>
      <c r="J19" s="284" t="s">
        <v>466</v>
      </c>
      <c r="K19" s="284" t="s">
        <v>466</v>
      </c>
      <c r="L19" s="284" t="s">
        <v>466</v>
      </c>
      <c r="M19" s="284" t="s">
        <v>466</v>
      </c>
      <c r="N19" s="284" t="s">
        <v>466</v>
      </c>
      <c r="O19" s="284" t="s">
        <v>466</v>
      </c>
      <c r="P19" s="284" t="s">
        <v>466</v>
      </c>
      <c r="Q19" s="284" t="s">
        <v>466</v>
      </c>
      <c r="R19" s="284" t="s">
        <v>466</v>
      </c>
      <c r="S19" s="284" t="s">
        <v>466</v>
      </c>
      <c r="T19" s="284" t="s">
        <v>466</v>
      </c>
      <c r="U19" s="284" t="s">
        <v>466</v>
      </c>
      <c r="V19" s="284" t="s">
        <v>466</v>
      </c>
      <c r="W19" s="284" t="s">
        <v>466</v>
      </c>
      <c r="X19" s="284" t="s">
        <v>466</v>
      </c>
      <c r="Y19" s="284" t="s">
        <v>466</v>
      </c>
      <c r="Z19" s="284" t="s">
        <v>466</v>
      </c>
      <c r="AA19" s="284" t="s">
        <v>466</v>
      </c>
      <c r="AB19" s="284" t="s">
        <v>466</v>
      </c>
      <c r="AC19" s="284" t="s">
        <v>466</v>
      </c>
      <c r="AD19" s="284" t="s">
        <v>466</v>
      </c>
      <c r="AE19" s="284" t="s">
        <v>466</v>
      </c>
      <c r="AF19" s="284" t="s">
        <v>466</v>
      </c>
      <c r="AG19" s="284" t="s">
        <v>466</v>
      </c>
      <c r="AH19" s="284" t="s">
        <v>466</v>
      </c>
      <c r="AI19" s="284" t="s">
        <v>466</v>
      </c>
      <c r="AJ19" s="284" t="s">
        <v>466</v>
      </c>
      <c r="AK19" s="284" t="s">
        <v>466</v>
      </c>
      <c r="AL19" s="284" t="s">
        <v>466</v>
      </c>
      <c r="AM19" s="284" t="s">
        <v>466</v>
      </c>
      <c r="AN19" s="284" t="s">
        <v>466</v>
      </c>
      <c r="AO19" s="284" t="s">
        <v>466</v>
      </c>
      <c r="AP19" s="284" t="s">
        <v>466</v>
      </c>
      <c r="AQ19" s="284" t="s">
        <v>466</v>
      </c>
      <c r="AR19" s="284" t="s">
        <v>466</v>
      </c>
      <c r="AS19" s="284" t="s">
        <v>466</v>
      </c>
      <c r="AT19" s="284" t="s">
        <v>466</v>
      </c>
      <c r="AU19" s="284" t="s">
        <v>466</v>
      </c>
      <c r="AV19" s="136" t="s">
        <v>466</v>
      </c>
      <c r="AW19" s="284" t="s">
        <v>466</v>
      </c>
      <c r="AX19" s="284" t="s">
        <v>466</v>
      </c>
    </row>
    <row r="20" spans="1:50" s="286" customFormat="1" ht="31.5" x14ac:dyDescent="0.2">
      <c r="A20" s="258" t="s">
        <v>267</v>
      </c>
      <c r="B20" s="259" t="s">
        <v>268</v>
      </c>
      <c r="C20" s="283" t="s">
        <v>260</v>
      </c>
      <c r="D20" s="284" t="s">
        <v>466</v>
      </c>
      <c r="E20" s="284" t="s">
        <v>466</v>
      </c>
      <c r="F20" s="284" t="s">
        <v>466</v>
      </c>
      <c r="G20" s="284" t="s">
        <v>466</v>
      </c>
      <c r="H20" s="284" t="s">
        <v>466</v>
      </c>
      <c r="I20" s="284" t="s">
        <v>466</v>
      </c>
      <c r="J20" s="284" t="s">
        <v>466</v>
      </c>
      <c r="K20" s="284" t="s">
        <v>466</v>
      </c>
      <c r="L20" s="284" t="s">
        <v>466</v>
      </c>
      <c r="M20" s="284" t="s">
        <v>466</v>
      </c>
      <c r="N20" s="284" t="s">
        <v>466</v>
      </c>
      <c r="O20" s="284" t="s">
        <v>466</v>
      </c>
      <c r="P20" s="284" t="s">
        <v>466</v>
      </c>
      <c r="Q20" s="284" t="s">
        <v>466</v>
      </c>
      <c r="R20" s="284" t="s">
        <v>466</v>
      </c>
      <c r="S20" s="284" t="s">
        <v>466</v>
      </c>
      <c r="T20" s="284" t="s">
        <v>466</v>
      </c>
      <c r="U20" s="284" t="s">
        <v>466</v>
      </c>
      <c r="V20" s="284" t="s">
        <v>466</v>
      </c>
      <c r="W20" s="284" t="s">
        <v>466</v>
      </c>
      <c r="X20" s="284" t="s">
        <v>466</v>
      </c>
      <c r="Y20" s="284" t="s">
        <v>466</v>
      </c>
      <c r="Z20" s="284" t="s">
        <v>466</v>
      </c>
      <c r="AA20" s="284" t="s">
        <v>466</v>
      </c>
      <c r="AB20" s="284" t="s">
        <v>466</v>
      </c>
      <c r="AC20" s="284" t="s">
        <v>466</v>
      </c>
      <c r="AD20" s="284" t="s">
        <v>466</v>
      </c>
      <c r="AE20" s="284" t="s">
        <v>466</v>
      </c>
      <c r="AF20" s="284" t="s">
        <v>466</v>
      </c>
      <c r="AG20" s="284" t="s">
        <v>466</v>
      </c>
      <c r="AH20" s="284" t="s">
        <v>466</v>
      </c>
      <c r="AI20" s="284" t="s">
        <v>466</v>
      </c>
      <c r="AJ20" s="284" t="s">
        <v>466</v>
      </c>
      <c r="AK20" s="284" t="s">
        <v>466</v>
      </c>
      <c r="AL20" s="284" t="s">
        <v>466</v>
      </c>
      <c r="AM20" s="284" t="s">
        <v>466</v>
      </c>
      <c r="AN20" s="284" t="s">
        <v>466</v>
      </c>
      <c r="AO20" s="284" t="s">
        <v>466</v>
      </c>
      <c r="AP20" s="284" t="s">
        <v>466</v>
      </c>
      <c r="AQ20" s="284" t="s">
        <v>466</v>
      </c>
      <c r="AR20" s="284" t="s">
        <v>466</v>
      </c>
      <c r="AS20" s="284" t="s">
        <v>466</v>
      </c>
      <c r="AT20" s="284" t="s">
        <v>466</v>
      </c>
      <c r="AU20" s="284" t="s">
        <v>466</v>
      </c>
      <c r="AV20" s="136" t="s">
        <v>466</v>
      </c>
      <c r="AW20" s="284" t="s">
        <v>466</v>
      </c>
      <c r="AX20" s="284" t="s">
        <v>466</v>
      </c>
    </row>
    <row r="21" spans="1:50" s="286" customFormat="1" ht="31.5" x14ac:dyDescent="0.2">
      <c r="A21" s="258" t="s">
        <v>269</v>
      </c>
      <c r="B21" s="259" t="s">
        <v>270</v>
      </c>
      <c r="C21" s="283" t="s">
        <v>260</v>
      </c>
      <c r="D21" s="284" t="s">
        <v>466</v>
      </c>
      <c r="E21" s="284" t="s">
        <v>466</v>
      </c>
      <c r="F21" s="284" t="s">
        <v>466</v>
      </c>
      <c r="G21" s="284" t="s">
        <v>466</v>
      </c>
      <c r="H21" s="284" t="s">
        <v>466</v>
      </c>
      <c r="I21" s="284" t="s">
        <v>466</v>
      </c>
      <c r="J21" s="284" t="s">
        <v>466</v>
      </c>
      <c r="K21" s="284" t="s">
        <v>466</v>
      </c>
      <c r="L21" s="284" t="s">
        <v>466</v>
      </c>
      <c r="M21" s="284" t="s">
        <v>466</v>
      </c>
      <c r="N21" s="284" t="s">
        <v>466</v>
      </c>
      <c r="O21" s="284" t="s">
        <v>466</v>
      </c>
      <c r="P21" s="284" t="s">
        <v>466</v>
      </c>
      <c r="Q21" s="284" t="s">
        <v>466</v>
      </c>
      <c r="R21" s="284" t="s">
        <v>466</v>
      </c>
      <c r="S21" s="284" t="s">
        <v>466</v>
      </c>
      <c r="T21" s="284" t="s">
        <v>466</v>
      </c>
      <c r="U21" s="284" t="s">
        <v>466</v>
      </c>
      <c r="V21" s="284" t="s">
        <v>466</v>
      </c>
      <c r="W21" s="284" t="s">
        <v>466</v>
      </c>
      <c r="X21" s="284" t="s">
        <v>466</v>
      </c>
      <c r="Y21" s="284" t="s">
        <v>466</v>
      </c>
      <c r="Z21" s="284" t="s">
        <v>466</v>
      </c>
      <c r="AA21" s="284" t="s">
        <v>466</v>
      </c>
      <c r="AB21" s="284" t="s">
        <v>466</v>
      </c>
      <c r="AC21" s="284" t="s">
        <v>466</v>
      </c>
      <c r="AD21" s="284" t="s">
        <v>466</v>
      </c>
      <c r="AE21" s="284" t="s">
        <v>466</v>
      </c>
      <c r="AF21" s="284" t="s">
        <v>466</v>
      </c>
      <c r="AG21" s="284" t="s">
        <v>466</v>
      </c>
      <c r="AH21" s="284" t="s">
        <v>466</v>
      </c>
      <c r="AI21" s="284" t="s">
        <v>466</v>
      </c>
      <c r="AJ21" s="284" t="s">
        <v>466</v>
      </c>
      <c r="AK21" s="284" t="s">
        <v>466</v>
      </c>
      <c r="AL21" s="284" t="s">
        <v>466</v>
      </c>
      <c r="AM21" s="284" t="s">
        <v>466</v>
      </c>
      <c r="AN21" s="284" t="s">
        <v>466</v>
      </c>
      <c r="AO21" s="284" t="s">
        <v>466</v>
      </c>
      <c r="AP21" s="284" t="s">
        <v>466</v>
      </c>
      <c r="AQ21" s="284" t="s">
        <v>466</v>
      </c>
      <c r="AR21" s="284" t="s">
        <v>466</v>
      </c>
      <c r="AS21" s="284" t="s">
        <v>466</v>
      </c>
      <c r="AT21" s="284" t="s">
        <v>466</v>
      </c>
      <c r="AU21" s="284" t="s">
        <v>466</v>
      </c>
      <c r="AV21" s="136" t="s">
        <v>466</v>
      </c>
      <c r="AW21" s="284" t="s">
        <v>466</v>
      </c>
      <c r="AX21" s="284" t="s">
        <v>466</v>
      </c>
    </row>
    <row r="22" spans="1:50" s="286" customFormat="1" ht="24" customHeight="1" x14ac:dyDescent="0.2">
      <c r="A22" s="258" t="s">
        <v>271</v>
      </c>
      <c r="B22" s="259" t="s">
        <v>272</v>
      </c>
      <c r="C22" s="283" t="s">
        <v>260</v>
      </c>
      <c r="D22" s="284" t="s">
        <v>466</v>
      </c>
      <c r="E22" s="284" t="s">
        <v>466</v>
      </c>
      <c r="F22" s="284" t="s">
        <v>466</v>
      </c>
      <c r="G22" s="284" t="s">
        <v>466</v>
      </c>
      <c r="H22" s="284" t="s">
        <v>466</v>
      </c>
      <c r="I22" s="284" t="s">
        <v>466</v>
      </c>
      <c r="J22" s="284" t="s">
        <v>466</v>
      </c>
      <c r="K22" s="284" t="s">
        <v>466</v>
      </c>
      <c r="L22" s="284" t="s">
        <v>466</v>
      </c>
      <c r="M22" s="284" t="s">
        <v>466</v>
      </c>
      <c r="N22" s="284" t="s">
        <v>466</v>
      </c>
      <c r="O22" s="284" t="s">
        <v>466</v>
      </c>
      <c r="P22" s="284" t="s">
        <v>466</v>
      </c>
      <c r="Q22" s="284" t="s">
        <v>466</v>
      </c>
      <c r="R22" s="284" t="s">
        <v>466</v>
      </c>
      <c r="S22" s="284" t="s">
        <v>466</v>
      </c>
      <c r="T22" s="284" t="s">
        <v>466</v>
      </c>
      <c r="U22" s="284" t="s">
        <v>466</v>
      </c>
      <c r="V22" s="284" t="s">
        <v>466</v>
      </c>
      <c r="W22" s="284" t="s">
        <v>466</v>
      </c>
      <c r="X22" s="284" t="s">
        <v>466</v>
      </c>
      <c r="Y22" s="284" t="s">
        <v>466</v>
      </c>
      <c r="Z22" s="284" t="s">
        <v>466</v>
      </c>
      <c r="AA22" s="284" t="s">
        <v>466</v>
      </c>
      <c r="AB22" s="284" t="s">
        <v>466</v>
      </c>
      <c r="AC22" s="284" t="s">
        <v>466</v>
      </c>
      <c r="AD22" s="284" t="s">
        <v>466</v>
      </c>
      <c r="AE22" s="284" t="s">
        <v>466</v>
      </c>
      <c r="AF22" s="284" t="s">
        <v>466</v>
      </c>
      <c r="AG22" s="284" t="s">
        <v>466</v>
      </c>
      <c r="AH22" s="284" t="s">
        <v>466</v>
      </c>
      <c r="AI22" s="284" t="s">
        <v>466</v>
      </c>
      <c r="AJ22" s="284" t="s">
        <v>466</v>
      </c>
      <c r="AK22" s="284" t="s">
        <v>466</v>
      </c>
      <c r="AL22" s="284" t="s">
        <v>466</v>
      </c>
      <c r="AM22" s="284" t="s">
        <v>466</v>
      </c>
      <c r="AN22" s="284" t="s">
        <v>466</v>
      </c>
      <c r="AO22" s="284" t="s">
        <v>466</v>
      </c>
      <c r="AP22" s="284" t="s">
        <v>466</v>
      </c>
      <c r="AQ22" s="284" t="s">
        <v>466</v>
      </c>
      <c r="AR22" s="284" t="s">
        <v>466</v>
      </c>
      <c r="AS22" s="284" t="s">
        <v>466</v>
      </c>
      <c r="AT22" s="284" t="s">
        <v>466</v>
      </c>
      <c r="AU22" s="284" t="s">
        <v>466</v>
      </c>
      <c r="AV22" s="136">
        <v>0.437</v>
      </c>
      <c r="AW22" s="284" t="s">
        <v>466</v>
      </c>
      <c r="AX22" s="284" t="s">
        <v>466</v>
      </c>
    </row>
    <row r="23" spans="1:50" s="326" customFormat="1" ht="19.5" customHeight="1" x14ac:dyDescent="0.2">
      <c r="A23" s="272" t="s">
        <v>273</v>
      </c>
      <c r="B23" s="279" t="s">
        <v>451</v>
      </c>
      <c r="C23" s="323" t="s">
        <v>260</v>
      </c>
      <c r="D23" s="319" t="s">
        <v>466</v>
      </c>
      <c r="E23" s="319" t="s">
        <v>466</v>
      </c>
      <c r="F23" s="319" t="s">
        <v>466</v>
      </c>
      <c r="G23" s="319" t="s">
        <v>466</v>
      </c>
      <c r="H23" s="319" t="s">
        <v>466</v>
      </c>
      <c r="I23" s="319" t="s">
        <v>466</v>
      </c>
      <c r="J23" s="319" t="s">
        <v>466</v>
      </c>
      <c r="K23" s="319" t="s">
        <v>466</v>
      </c>
      <c r="L23" s="319" t="s">
        <v>466</v>
      </c>
      <c r="M23" s="319" t="s">
        <v>466</v>
      </c>
      <c r="N23" s="319" t="s">
        <v>466</v>
      </c>
      <c r="O23" s="319" t="s">
        <v>466</v>
      </c>
      <c r="P23" s="319" t="s">
        <v>466</v>
      </c>
      <c r="Q23" s="319" t="s">
        <v>466</v>
      </c>
      <c r="R23" s="319" t="s">
        <v>466</v>
      </c>
      <c r="S23" s="319" t="s">
        <v>466</v>
      </c>
      <c r="T23" s="319" t="s">
        <v>466</v>
      </c>
      <c r="U23" s="319" t="s">
        <v>466</v>
      </c>
      <c r="V23" s="319" t="s">
        <v>466</v>
      </c>
      <c r="W23" s="319" t="s">
        <v>466</v>
      </c>
      <c r="X23" s="319" t="s">
        <v>466</v>
      </c>
      <c r="Y23" s="319" t="s">
        <v>466</v>
      </c>
      <c r="Z23" s="319" t="s">
        <v>466</v>
      </c>
      <c r="AA23" s="319" t="s">
        <v>466</v>
      </c>
      <c r="AB23" s="319" t="s">
        <v>466</v>
      </c>
      <c r="AC23" s="319" t="s">
        <v>466</v>
      </c>
      <c r="AD23" s="319" t="s">
        <v>466</v>
      </c>
      <c r="AE23" s="319" t="s">
        <v>466</v>
      </c>
      <c r="AF23" s="319" t="s">
        <v>466</v>
      </c>
      <c r="AG23" s="319" t="s">
        <v>466</v>
      </c>
      <c r="AH23" s="319" t="s">
        <v>466</v>
      </c>
      <c r="AI23" s="319" t="s">
        <v>466</v>
      </c>
      <c r="AJ23" s="319" t="s">
        <v>466</v>
      </c>
      <c r="AK23" s="319" t="s">
        <v>466</v>
      </c>
      <c r="AL23" s="319" t="s">
        <v>466</v>
      </c>
      <c r="AM23" s="319" t="s">
        <v>466</v>
      </c>
      <c r="AN23" s="319" t="s">
        <v>466</v>
      </c>
      <c r="AO23" s="319" t="s">
        <v>466</v>
      </c>
      <c r="AP23" s="319" t="s">
        <v>466</v>
      </c>
      <c r="AQ23" s="319" t="s">
        <v>466</v>
      </c>
      <c r="AR23" s="319" t="s">
        <v>466</v>
      </c>
      <c r="AS23" s="319" t="s">
        <v>466</v>
      </c>
      <c r="AT23" s="319" t="s">
        <v>466</v>
      </c>
      <c r="AU23" s="319" t="s">
        <v>466</v>
      </c>
      <c r="AV23" s="319">
        <v>13.08789</v>
      </c>
      <c r="AW23" s="319" t="s">
        <v>466</v>
      </c>
      <c r="AX23" s="319" t="s">
        <v>466</v>
      </c>
    </row>
    <row r="24" spans="1:50" s="286" customFormat="1" ht="25.5" customHeight="1" x14ac:dyDescent="0.2">
      <c r="A24" s="258" t="s">
        <v>145</v>
      </c>
      <c r="B24" s="259" t="s">
        <v>274</v>
      </c>
      <c r="C24" s="283" t="s">
        <v>260</v>
      </c>
      <c r="D24" s="287" t="s">
        <v>466</v>
      </c>
      <c r="E24" s="287" t="s">
        <v>466</v>
      </c>
      <c r="F24" s="287" t="s">
        <v>466</v>
      </c>
      <c r="G24" s="287" t="s">
        <v>466</v>
      </c>
      <c r="H24" s="287" t="s">
        <v>466</v>
      </c>
      <c r="I24" s="287" t="s">
        <v>466</v>
      </c>
      <c r="J24" s="287" t="s">
        <v>466</v>
      </c>
      <c r="K24" s="287" t="s">
        <v>466</v>
      </c>
      <c r="L24" s="287" t="s">
        <v>466</v>
      </c>
      <c r="M24" s="287" t="s">
        <v>466</v>
      </c>
      <c r="N24" s="287" t="s">
        <v>466</v>
      </c>
      <c r="O24" s="287" t="s">
        <v>466</v>
      </c>
      <c r="P24" s="287" t="s">
        <v>466</v>
      </c>
      <c r="Q24" s="287" t="s">
        <v>466</v>
      </c>
      <c r="R24" s="287" t="s">
        <v>466</v>
      </c>
      <c r="S24" s="287" t="s">
        <v>466</v>
      </c>
      <c r="T24" s="287" t="s">
        <v>466</v>
      </c>
      <c r="U24" s="287" t="s">
        <v>466</v>
      </c>
      <c r="V24" s="287" t="s">
        <v>466</v>
      </c>
      <c r="W24" s="287" t="s">
        <v>466</v>
      </c>
      <c r="X24" s="287" t="s">
        <v>466</v>
      </c>
      <c r="Y24" s="287" t="s">
        <v>466</v>
      </c>
      <c r="Z24" s="287" t="s">
        <v>466</v>
      </c>
      <c r="AA24" s="287" t="s">
        <v>466</v>
      </c>
      <c r="AB24" s="287" t="s">
        <v>466</v>
      </c>
      <c r="AC24" s="287" t="s">
        <v>466</v>
      </c>
      <c r="AD24" s="287" t="s">
        <v>466</v>
      </c>
      <c r="AE24" s="287" t="s">
        <v>466</v>
      </c>
      <c r="AF24" s="287" t="s">
        <v>466</v>
      </c>
      <c r="AG24" s="287" t="s">
        <v>466</v>
      </c>
      <c r="AH24" s="287" t="s">
        <v>466</v>
      </c>
      <c r="AI24" s="287" t="s">
        <v>466</v>
      </c>
      <c r="AJ24" s="287" t="s">
        <v>466</v>
      </c>
      <c r="AK24" s="287" t="s">
        <v>466</v>
      </c>
      <c r="AL24" s="287" t="s">
        <v>466</v>
      </c>
      <c r="AM24" s="287" t="s">
        <v>466</v>
      </c>
      <c r="AN24" s="287" t="s">
        <v>466</v>
      </c>
      <c r="AO24" s="287" t="s">
        <v>466</v>
      </c>
      <c r="AP24" s="287" t="s">
        <v>466</v>
      </c>
      <c r="AQ24" s="287" t="s">
        <v>466</v>
      </c>
      <c r="AR24" s="287" t="s">
        <v>466</v>
      </c>
      <c r="AS24" s="287" t="s">
        <v>466</v>
      </c>
      <c r="AT24" s="287" t="s">
        <v>466</v>
      </c>
      <c r="AU24" s="287" t="s">
        <v>466</v>
      </c>
      <c r="AV24" s="319" t="s">
        <v>466</v>
      </c>
      <c r="AW24" s="287" t="s">
        <v>466</v>
      </c>
      <c r="AX24" s="287" t="s">
        <v>466</v>
      </c>
    </row>
    <row r="25" spans="1:50" s="286" customFormat="1" ht="47.25" x14ac:dyDescent="0.2">
      <c r="A25" s="258" t="s">
        <v>146</v>
      </c>
      <c r="B25" s="259" t="s">
        <v>275</v>
      </c>
      <c r="C25" s="283" t="s">
        <v>260</v>
      </c>
      <c r="D25" s="287" t="s">
        <v>466</v>
      </c>
      <c r="E25" s="287" t="s">
        <v>466</v>
      </c>
      <c r="F25" s="287" t="s">
        <v>466</v>
      </c>
      <c r="G25" s="287" t="s">
        <v>466</v>
      </c>
      <c r="H25" s="287" t="s">
        <v>466</v>
      </c>
      <c r="I25" s="287" t="s">
        <v>466</v>
      </c>
      <c r="J25" s="287" t="s">
        <v>466</v>
      </c>
      <c r="K25" s="287" t="s">
        <v>466</v>
      </c>
      <c r="L25" s="287" t="s">
        <v>466</v>
      </c>
      <c r="M25" s="287" t="s">
        <v>466</v>
      </c>
      <c r="N25" s="287" t="s">
        <v>466</v>
      </c>
      <c r="O25" s="287" t="s">
        <v>466</v>
      </c>
      <c r="P25" s="287" t="s">
        <v>466</v>
      </c>
      <c r="Q25" s="287" t="s">
        <v>466</v>
      </c>
      <c r="R25" s="287" t="s">
        <v>466</v>
      </c>
      <c r="S25" s="287" t="s">
        <v>466</v>
      </c>
      <c r="T25" s="287" t="s">
        <v>466</v>
      </c>
      <c r="U25" s="287" t="s">
        <v>466</v>
      </c>
      <c r="V25" s="287" t="s">
        <v>466</v>
      </c>
      <c r="W25" s="287" t="s">
        <v>466</v>
      </c>
      <c r="X25" s="287" t="s">
        <v>466</v>
      </c>
      <c r="Y25" s="287" t="s">
        <v>466</v>
      </c>
      <c r="Z25" s="287" t="s">
        <v>466</v>
      </c>
      <c r="AA25" s="287" t="s">
        <v>466</v>
      </c>
      <c r="AB25" s="287" t="s">
        <v>466</v>
      </c>
      <c r="AC25" s="287" t="s">
        <v>466</v>
      </c>
      <c r="AD25" s="287" t="s">
        <v>466</v>
      </c>
      <c r="AE25" s="287" t="s">
        <v>466</v>
      </c>
      <c r="AF25" s="287" t="s">
        <v>466</v>
      </c>
      <c r="AG25" s="287" t="s">
        <v>466</v>
      </c>
      <c r="AH25" s="287" t="s">
        <v>466</v>
      </c>
      <c r="AI25" s="287" t="s">
        <v>466</v>
      </c>
      <c r="AJ25" s="287" t="s">
        <v>466</v>
      </c>
      <c r="AK25" s="287" t="s">
        <v>466</v>
      </c>
      <c r="AL25" s="287" t="s">
        <v>466</v>
      </c>
      <c r="AM25" s="287" t="s">
        <v>466</v>
      </c>
      <c r="AN25" s="287" t="s">
        <v>466</v>
      </c>
      <c r="AO25" s="287" t="s">
        <v>466</v>
      </c>
      <c r="AP25" s="287" t="s">
        <v>466</v>
      </c>
      <c r="AQ25" s="287" t="s">
        <v>466</v>
      </c>
      <c r="AR25" s="287" t="s">
        <v>466</v>
      </c>
      <c r="AS25" s="287" t="s">
        <v>466</v>
      </c>
      <c r="AT25" s="287" t="s">
        <v>466</v>
      </c>
      <c r="AU25" s="287" t="s">
        <v>466</v>
      </c>
      <c r="AV25" s="319" t="s">
        <v>466</v>
      </c>
      <c r="AW25" s="287" t="s">
        <v>466</v>
      </c>
      <c r="AX25" s="287" t="s">
        <v>466</v>
      </c>
    </row>
    <row r="26" spans="1:50" s="286" customFormat="1" ht="63" x14ac:dyDescent="0.2">
      <c r="A26" s="258" t="s">
        <v>161</v>
      </c>
      <c r="B26" s="259" t="s">
        <v>467</v>
      </c>
      <c r="C26" s="283" t="s">
        <v>260</v>
      </c>
      <c r="D26" s="287" t="s">
        <v>466</v>
      </c>
      <c r="E26" s="287" t="s">
        <v>466</v>
      </c>
      <c r="F26" s="287" t="s">
        <v>466</v>
      </c>
      <c r="G26" s="287" t="s">
        <v>466</v>
      </c>
      <c r="H26" s="287" t="s">
        <v>466</v>
      </c>
      <c r="I26" s="287" t="s">
        <v>466</v>
      </c>
      <c r="J26" s="287" t="s">
        <v>466</v>
      </c>
      <c r="K26" s="287" t="s">
        <v>466</v>
      </c>
      <c r="L26" s="287" t="s">
        <v>466</v>
      </c>
      <c r="M26" s="287" t="s">
        <v>466</v>
      </c>
      <c r="N26" s="287" t="s">
        <v>466</v>
      </c>
      <c r="O26" s="287" t="s">
        <v>466</v>
      </c>
      <c r="P26" s="287" t="s">
        <v>466</v>
      </c>
      <c r="Q26" s="287" t="s">
        <v>466</v>
      </c>
      <c r="R26" s="287" t="s">
        <v>466</v>
      </c>
      <c r="S26" s="287" t="s">
        <v>466</v>
      </c>
      <c r="T26" s="287" t="s">
        <v>466</v>
      </c>
      <c r="U26" s="287" t="s">
        <v>466</v>
      </c>
      <c r="V26" s="287" t="s">
        <v>466</v>
      </c>
      <c r="W26" s="287" t="s">
        <v>466</v>
      </c>
      <c r="X26" s="287" t="s">
        <v>466</v>
      </c>
      <c r="Y26" s="287" t="s">
        <v>466</v>
      </c>
      <c r="Z26" s="287" t="s">
        <v>466</v>
      </c>
      <c r="AA26" s="287" t="s">
        <v>466</v>
      </c>
      <c r="AB26" s="287" t="s">
        <v>466</v>
      </c>
      <c r="AC26" s="287" t="s">
        <v>466</v>
      </c>
      <c r="AD26" s="287" t="s">
        <v>466</v>
      </c>
      <c r="AE26" s="287" t="s">
        <v>466</v>
      </c>
      <c r="AF26" s="287" t="s">
        <v>466</v>
      </c>
      <c r="AG26" s="287" t="s">
        <v>466</v>
      </c>
      <c r="AH26" s="287" t="s">
        <v>466</v>
      </c>
      <c r="AI26" s="287" t="s">
        <v>466</v>
      </c>
      <c r="AJ26" s="287" t="s">
        <v>466</v>
      </c>
      <c r="AK26" s="287" t="s">
        <v>466</v>
      </c>
      <c r="AL26" s="287" t="s">
        <v>466</v>
      </c>
      <c r="AM26" s="287" t="s">
        <v>466</v>
      </c>
      <c r="AN26" s="287" t="s">
        <v>466</v>
      </c>
      <c r="AO26" s="287" t="s">
        <v>466</v>
      </c>
      <c r="AP26" s="287" t="s">
        <v>466</v>
      </c>
      <c r="AQ26" s="287" t="s">
        <v>466</v>
      </c>
      <c r="AR26" s="287" t="s">
        <v>466</v>
      </c>
      <c r="AS26" s="287" t="s">
        <v>466</v>
      </c>
      <c r="AT26" s="287" t="s">
        <v>466</v>
      </c>
      <c r="AU26" s="287" t="s">
        <v>466</v>
      </c>
      <c r="AV26" s="319" t="s">
        <v>466</v>
      </c>
      <c r="AW26" s="287" t="s">
        <v>466</v>
      </c>
      <c r="AX26" s="287" t="s">
        <v>466</v>
      </c>
    </row>
    <row r="27" spans="1:50" s="286" customFormat="1" ht="63" x14ac:dyDescent="0.2">
      <c r="A27" s="258" t="s">
        <v>162</v>
      </c>
      <c r="B27" s="259" t="s">
        <v>468</v>
      </c>
      <c r="C27" s="283" t="s">
        <v>260</v>
      </c>
      <c r="D27" s="287" t="s">
        <v>466</v>
      </c>
      <c r="E27" s="287" t="s">
        <v>466</v>
      </c>
      <c r="F27" s="287" t="s">
        <v>466</v>
      </c>
      <c r="G27" s="287" t="s">
        <v>466</v>
      </c>
      <c r="H27" s="287" t="s">
        <v>466</v>
      </c>
      <c r="I27" s="287" t="s">
        <v>466</v>
      </c>
      <c r="J27" s="287" t="s">
        <v>466</v>
      </c>
      <c r="K27" s="287" t="s">
        <v>466</v>
      </c>
      <c r="L27" s="287" t="s">
        <v>466</v>
      </c>
      <c r="M27" s="287" t="s">
        <v>466</v>
      </c>
      <c r="N27" s="287" t="s">
        <v>466</v>
      </c>
      <c r="O27" s="287" t="s">
        <v>466</v>
      </c>
      <c r="P27" s="287" t="s">
        <v>466</v>
      </c>
      <c r="Q27" s="287" t="s">
        <v>466</v>
      </c>
      <c r="R27" s="287" t="s">
        <v>466</v>
      </c>
      <c r="S27" s="287" t="s">
        <v>466</v>
      </c>
      <c r="T27" s="287" t="s">
        <v>466</v>
      </c>
      <c r="U27" s="287" t="s">
        <v>466</v>
      </c>
      <c r="V27" s="287" t="s">
        <v>466</v>
      </c>
      <c r="W27" s="287" t="s">
        <v>466</v>
      </c>
      <c r="X27" s="287" t="s">
        <v>466</v>
      </c>
      <c r="Y27" s="287" t="s">
        <v>466</v>
      </c>
      <c r="Z27" s="287" t="s">
        <v>466</v>
      </c>
      <c r="AA27" s="287" t="s">
        <v>466</v>
      </c>
      <c r="AB27" s="287" t="s">
        <v>466</v>
      </c>
      <c r="AC27" s="287" t="s">
        <v>466</v>
      </c>
      <c r="AD27" s="287" t="s">
        <v>466</v>
      </c>
      <c r="AE27" s="287" t="s">
        <v>466</v>
      </c>
      <c r="AF27" s="287" t="s">
        <v>466</v>
      </c>
      <c r="AG27" s="287" t="s">
        <v>466</v>
      </c>
      <c r="AH27" s="287" t="s">
        <v>466</v>
      </c>
      <c r="AI27" s="287" t="s">
        <v>466</v>
      </c>
      <c r="AJ27" s="287" t="s">
        <v>466</v>
      </c>
      <c r="AK27" s="287" t="s">
        <v>466</v>
      </c>
      <c r="AL27" s="287" t="s">
        <v>466</v>
      </c>
      <c r="AM27" s="287" t="s">
        <v>466</v>
      </c>
      <c r="AN27" s="287" t="s">
        <v>466</v>
      </c>
      <c r="AO27" s="287" t="s">
        <v>466</v>
      </c>
      <c r="AP27" s="287" t="s">
        <v>466</v>
      </c>
      <c r="AQ27" s="287" t="s">
        <v>466</v>
      </c>
      <c r="AR27" s="287" t="s">
        <v>466</v>
      </c>
      <c r="AS27" s="287" t="s">
        <v>466</v>
      </c>
      <c r="AT27" s="287" t="s">
        <v>466</v>
      </c>
      <c r="AU27" s="287" t="s">
        <v>466</v>
      </c>
      <c r="AV27" s="319" t="s">
        <v>466</v>
      </c>
      <c r="AW27" s="287" t="s">
        <v>466</v>
      </c>
      <c r="AX27" s="287" t="s">
        <v>466</v>
      </c>
    </row>
    <row r="28" spans="1:50" s="286" customFormat="1" ht="47.25" x14ac:dyDescent="0.2">
      <c r="A28" s="258" t="s">
        <v>276</v>
      </c>
      <c r="B28" s="259" t="s">
        <v>277</v>
      </c>
      <c r="C28" s="283" t="s">
        <v>260</v>
      </c>
      <c r="D28" s="287" t="s">
        <v>466</v>
      </c>
      <c r="E28" s="287" t="s">
        <v>466</v>
      </c>
      <c r="F28" s="287" t="s">
        <v>466</v>
      </c>
      <c r="G28" s="287" t="s">
        <v>466</v>
      </c>
      <c r="H28" s="287" t="s">
        <v>466</v>
      </c>
      <c r="I28" s="287" t="s">
        <v>466</v>
      </c>
      <c r="J28" s="287" t="s">
        <v>466</v>
      </c>
      <c r="K28" s="287" t="s">
        <v>466</v>
      </c>
      <c r="L28" s="287" t="s">
        <v>466</v>
      </c>
      <c r="M28" s="287" t="s">
        <v>466</v>
      </c>
      <c r="N28" s="287" t="s">
        <v>466</v>
      </c>
      <c r="O28" s="287" t="s">
        <v>466</v>
      </c>
      <c r="P28" s="287" t="s">
        <v>466</v>
      </c>
      <c r="Q28" s="287" t="s">
        <v>466</v>
      </c>
      <c r="R28" s="287" t="s">
        <v>466</v>
      </c>
      <c r="S28" s="287" t="s">
        <v>466</v>
      </c>
      <c r="T28" s="287" t="s">
        <v>466</v>
      </c>
      <c r="U28" s="287" t="s">
        <v>466</v>
      </c>
      <c r="V28" s="287" t="s">
        <v>466</v>
      </c>
      <c r="W28" s="287" t="s">
        <v>466</v>
      </c>
      <c r="X28" s="287" t="s">
        <v>466</v>
      </c>
      <c r="Y28" s="287" t="s">
        <v>466</v>
      </c>
      <c r="Z28" s="287" t="s">
        <v>466</v>
      </c>
      <c r="AA28" s="287" t="s">
        <v>466</v>
      </c>
      <c r="AB28" s="287" t="s">
        <v>466</v>
      </c>
      <c r="AC28" s="287" t="s">
        <v>466</v>
      </c>
      <c r="AD28" s="287" t="s">
        <v>466</v>
      </c>
      <c r="AE28" s="287" t="s">
        <v>466</v>
      </c>
      <c r="AF28" s="287" t="s">
        <v>466</v>
      </c>
      <c r="AG28" s="287" t="s">
        <v>466</v>
      </c>
      <c r="AH28" s="287" t="s">
        <v>466</v>
      </c>
      <c r="AI28" s="287" t="s">
        <v>466</v>
      </c>
      <c r="AJ28" s="287" t="s">
        <v>466</v>
      </c>
      <c r="AK28" s="287" t="s">
        <v>466</v>
      </c>
      <c r="AL28" s="287" t="s">
        <v>466</v>
      </c>
      <c r="AM28" s="287" t="s">
        <v>466</v>
      </c>
      <c r="AN28" s="287" t="s">
        <v>466</v>
      </c>
      <c r="AO28" s="287" t="s">
        <v>466</v>
      </c>
      <c r="AP28" s="287" t="s">
        <v>466</v>
      </c>
      <c r="AQ28" s="287" t="s">
        <v>466</v>
      </c>
      <c r="AR28" s="287" t="s">
        <v>466</v>
      </c>
      <c r="AS28" s="287" t="s">
        <v>466</v>
      </c>
      <c r="AT28" s="287" t="s">
        <v>466</v>
      </c>
      <c r="AU28" s="287" t="s">
        <v>466</v>
      </c>
      <c r="AV28" s="319" t="s">
        <v>466</v>
      </c>
      <c r="AW28" s="287" t="s">
        <v>466</v>
      </c>
      <c r="AX28" s="287" t="s">
        <v>466</v>
      </c>
    </row>
    <row r="29" spans="1:50" s="286" customFormat="1" ht="31.5" x14ac:dyDescent="0.2">
      <c r="A29" s="258" t="s">
        <v>147</v>
      </c>
      <c r="B29" s="259" t="s">
        <v>278</v>
      </c>
      <c r="C29" s="283" t="s">
        <v>260</v>
      </c>
      <c r="D29" s="287" t="s">
        <v>466</v>
      </c>
      <c r="E29" s="287" t="s">
        <v>466</v>
      </c>
      <c r="F29" s="287" t="s">
        <v>466</v>
      </c>
      <c r="G29" s="287" t="s">
        <v>466</v>
      </c>
      <c r="H29" s="287" t="s">
        <v>466</v>
      </c>
      <c r="I29" s="287" t="s">
        <v>466</v>
      </c>
      <c r="J29" s="287" t="s">
        <v>466</v>
      </c>
      <c r="K29" s="287" t="s">
        <v>466</v>
      </c>
      <c r="L29" s="287" t="s">
        <v>466</v>
      </c>
      <c r="M29" s="287" t="s">
        <v>466</v>
      </c>
      <c r="N29" s="287" t="s">
        <v>466</v>
      </c>
      <c r="O29" s="287" t="s">
        <v>466</v>
      </c>
      <c r="P29" s="287" t="s">
        <v>466</v>
      </c>
      <c r="Q29" s="287" t="s">
        <v>466</v>
      </c>
      <c r="R29" s="287" t="s">
        <v>466</v>
      </c>
      <c r="S29" s="287" t="s">
        <v>466</v>
      </c>
      <c r="T29" s="287" t="s">
        <v>466</v>
      </c>
      <c r="U29" s="287" t="s">
        <v>466</v>
      </c>
      <c r="V29" s="287" t="s">
        <v>466</v>
      </c>
      <c r="W29" s="287" t="s">
        <v>466</v>
      </c>
      <c r="X29" s="287" t="s">
        <v>466</v>
      </c>
      <c r="Y29" s="287" t="s">
        <v>466</v>
      </c>
      <c r="Z29" s="287" t="s">
        <v>466</v>
      </c>
      <c r="AA29" s="287" t="s">
        <v>466</v>
      </c>
      <c r="AB29" s="287" t="s">
        <v>466</v>
      </c>
      <c r="AC29" s="287" t="s">
        <v>466</v>
      </c>
      <c r="AD29" s="287" t="s">
        <v>466</v>
      </c>
      <c r="AE29" s="287" t="s">
        <v>466</v>
      </c>
      <c r="AF29" s="287" t="s">
        <v>466</v>
      </c>
      <c r="AG29" s="287" t="s">
        <v>466</v>
      </c>
      <c r="AH29" s="287" t="s">
        <v>466</v>
      </c>
      <c r="AI29" s="287" t="s">
        <v>466</v>
      </c>
      <c r="AJ29" s="287" t="s">
        <v>466</v>
      </c>
      <c r="AK29" s="287" t="s">
        <v>466</v>
      </c>
      <c r="AL29" s="287" t="s">
        <v>466</v>
      </c>
      <c r="AM29" s="287" t="s">
        <v>466</v>
      </c>
      <c r="AN29" s="287" t="s">
        <v>466</v>
      </c>
      <c r="AO29" s="287" t="s">
        <v>466</v>
      </c>
      <c r="AP29" s="287" t="s">
        <v>466</v>
      </c>
      <c r="AQ29" s="287" t="s">
        <v>466</v>
      </c>
      <c r="AR29" s="287" t="s">
        <v>466</v>
      </c>
      <c r="AS29" s="287" t="s">
        <v>466</v>
      </c>
      <c r="AT29" s="287" t="s">
        <v>466</v>
      </c>
      <c r="AU29" s="287" t="s">
        <v>466</v>
      </c>
      <c r="AV29" s="319" t="s">
        <v>466</v>
      </c>
      <c r="AW29" s="287" t="s">
        <v>466</v>
      </c>
      <c r="AX29" s="287" t="s">
        <v>466</v>
      </c>
    </row>
    <row r="30" spans="1:50" s="286" customFormat="1" ht="63" x14ac:dyDescent="0.2">
      <c r="A30" s="258" t="s">
        <v>279</v>
      </c>
      <c r="B30" s="259" t="s">
        <v>280</v>
      </c>
      <c r="C30" s="283" t="s">
        <v>260</v>
      </c>
      <c r="D30" s="287" t="s">
        <v>466</v>
      </c>
      <c r="E30" s="287" t="s">
        <v>466</v>
      </c>
      <c r="F30" s="287" t="s">
        <v>466</v>
      </c>
      <c r="G30" s="287" t="s">
        <v>466</v>
      </c>
      <c r="H30" s="287" t="s">
        <v>466</v>
      </c>
      <c r="I30" s="287" t="s">
        <v>466</v>
      </c>
      <c r="J30" s="287" t="s">
        <v>466</v>
      </c>
      <c r="K30" s="287" t="s">
        <v>466</v>
      </c>
      <c r="L30" s="287" t="s">
        <v>466</v>
      </c>
      <c r="M30" s="287" t="s">
        <v>466</v>
      </c>
      <c r="N30" s="287" t="s">
        <v>466</v>
      </c>
      <c r="O30" s="287" t="s">
        <v>466</v>
      </c>
      <c r="P30" s="287" t="s">
        <v>466</v>
      </c>
      <c r="Q30" s="287" t="s">
        <v>466</v>
      </c>
      <c r="R30" s="287" t="s">
        <v>466</v>
      </c>
      <c r="S30" s="287" t="s">
        <v>466</v>
      </c>
      <c r="T30" s="287" t="s">
        <v>466</v>
      </c>
      <c r="U30" s="287" t="s">
        <v>466</v>
      </c>
      <c r="V30" s="287" t="s">
        <v>466</v>
      </c>
      <c r="W30" s="287" t="s">
        <v>466</v>
      </c>
      <c r="X30" s="287" t="s">
        <v>466</v>
      </c>
      <c r="Y30" s="287" t="s">
        <v>466</v>
      </c>
      <c r="Z30" s="287" t="s">
        <v>466</v>
      </c>
      <c r="AA30" s="287" t="s">
        <v>466</v>
      </c>
      <c r="AB30" s="287" t="s">
        <v>466</v>
      </c>
      <c r="AC30" s="287" t="s">
        <v>466</v>
      </c>
      <c r="AD30" s="287" t="s">
        <v>466</v>
      </c>
      <c r="AE30" s="287" t="s">
        <v>466</v>
      </c>
      <c r="AF30" s="287" t="s">
        <v>466</v>
      </c>
      <c r="AG30" s="287" t="s">
        <v>466</v>
      </c>
      <c r="AH30" s="287" t="s">
        <v>466</v>
      </c>
      <c r="AI30" s="287" t="s">
        <v>466</v>
      </c>
      <c r="AJ30" s="287" t="s">
        <v>466</v>
      </c>
      <c r="AK30" s="287" t="s">
        <v>466</v>
      </c>
      <c r="AL30" s="287" t="s">
        <v>466</v>
      </c>
      <c r="AM30" s="287" t="s">
        <v>466</v>
      </c>
      <c r="AN30" s="287" t="s">
        <v>466</v>
      </c>
      <c r="AO30" s="287" t="s">
        <v>466</v>
      </c>
      <c r="AP30" s="287" t="s">
        <v>466</v>
      </c>
      <c r="AQ30" s="287" t="s">
        <v>466</v>
      </c>
      <c r="AR30" s="287" t="s">
        <v>466</v>
      </c>
      <c r="AS30" s="287" t="s">
        <v>466</v>
      </c>
      <c r="AT30" s="287" t="s">
        <v>466</v>
      </c>
      <c r="AU30" s="287" t="s">
        <v>466</v>
      </c>
      <c r="AV30" s="319" t="s">
        <v>466</v>
      </c>
      <c r="AW30" s="287" t="s">
        <v>466</v>
      </c>
      <c r="AX30" s="287" t="s">
        <v>466</v>
      </c>
    </row>
    <row r="31" spans="1:50" s="286" customFormat="1" ht="47.25" x14ac:dyDescent="0.2">
      <c r="A31" s="258" t="s">
        <v>281</v>
      </c>
      <c r="B31" s="259" t="s">
        <v>282</v>
      </c>
      <c r="C31" s="283" t="s">
        <v>260</v>
      </c>
      <c r="D31" s="287" t="s">
        <v>466</v>
      </c>
      <c r="E31" s="287" t="s">
        <v>466</v>
      </c>
      <c r="F31" s="287" t="s">
        <v>466</v>
      </c>
      <c r="G31" s="287" t="s">
        <v>466</v>
      </c>
      <c r="H31" s="287" t="s">
        <v>466</v>
      </c>
      <c r="I31" s="287" t="s">
        <v>466</v>
      </c>
      <c r="J31" s="287" t="s">
        <v>466</v>
      </c>
      <c r="K31" s="287" t="s">
        <v>466</v>
      </c>
      <c r="L31" s="287" t="s">
        <v>466</v>
      </c>
      <c r="M31" s="287" t="s">
        <v>466</v>
      </c>
      <c r="N31" s="287" t="s">
        <v>466</v>
      </c>
      <c r="O31" s="287" t="s">
        <v>466</v>
      </c>
      <c r="P31" s="287" t="s">
        <v>466</v>
      </c>
      <c r="Q31" s="287" t="s">
        <v>466</v>
      </c>
      <c r="R31" s="287" t="s">
        <v>466</v>
      </c>
      <c r="S31" s="287" t="s">
        <v>466</v>
      </c>
      <c r="T31" s="287" t="s">
        <v>466</v>
      </c>
      <c r="U31" s="287" t="s">
        <v>466</v>
      </c>
      <c r="V31" s="287" t="s">
        <v>466</v>
      </c>
      <c r="W31" s="287" t="s">
        <v>466</v>
      </c>
      <c r="X31" s="287" t="s">
        <v>466</v>
      </c>
      <c r="Y31" s="287" t="s">
        <v>466</v>
      </c>
      <c r="Z31" s="287" t="s">
        <v>466</v>
      </c>
      <c r="AA31" s="287" t="s">
        <v>466</v>
      </c>
      <c r="AB31" s="287" t="s">
        <v>466</v>
      </c>
      <c r="AC31" s="287" t="s">
        <v>466</v>
      </c>
      <c r="AD31" s="287" t="s">
        <v>466</v>
      </c>
      <c r="AE31" s="287" t="s">
        <v>466</v>
      </c>
      <c r="AF31" s="287" t="s">
        <v>466</v>
      </c>
      <c r="AG31" s="287" t="s">
        <v>466</v>
      </c>
      <c r="AH31" s="287" t="s">
        <v>466</v>
      </c>
      <c r="AI31" s="287" t="s">
        <v>466</v>
      </c>
      <c r="AJ31" s="287" t="s">
        <v>466</v>
      </c>
      <c r="AK31" s="287" t="s">
        <v>466</v>
      </c>
      <c r="AL31" s="287" t="s">
        <v>466</v>
      </c>
      <c r="AM31" s="287" t="s">
        <v>466</v>
      </c>
      <c r="AN31" s="287" t="s">
        <v>466</v>
      </c>
      <c r="AO31" s="287" t="s">
        <v>466</v>
      </c>
      <c r="AP31" s="287" t="s">
        <v>466</v>
      </c>
      <c r="AQ31" s="287" t="s">
        <v>466</v>
      </c>
      <c r="AR31" s="287" t="s">
        <v>466</v>
      </c>
      <c r="AS31" s="287" t="s">
        <v>466</v>
      </c>
      <c r="AT31" s="287" t="s">
        <v>466</v>
      </c>
      <c r="AU31" s="287" t="s">
        <v>466</v>
      </c>
      <c r="AV31" s="319" t="s">
        <v>466</v>
      </c>
      <c r="AW31" s="287" t="s">
        <v>466</v>
      </c>
      <c r="AX31" s="287" t="s">
        <v>466</v>
      </c>
    </row>
    <row r="32" spans="1:50" s="286" customFormat="1" ht="47.25" x14ac:dyDescent="0.2">
      <c r="A32" s="258" t="s">
        <v>148</v>
      </c>
      <c r="B32" s="259" t="s">
        <v>283</v>
      </c>
      <c r="C32" s="283" t="s">
        <v>260</v>
      </c>
      <c r="D32" s="287" t="s">
        <v>466</v>
      </c>
      <c r="E32" s="287" t="s">
        <v>466</v>
      </c>
      <c r="F32" s="287" t="s">
        <v>466</v>
      </c>
      <c r="G32" s="287" t="s">
        <v>466</v>
      </c>
      <c r="H32" s="287" t="s">
        <v>466</v>
      </c>
      <c r="I32" s="287" t="s">
        <v>466</v>
      </c>
      <c r="J32" s="287" t="s">
        <v>466</v>
      </c>
      <c r="K32" s="287" t="s">
        <v>466</v>
      </c>
      <c r="L32" s="287" t="s">
        <v>466</v>
      </c>
      <c r="M32" s="287" t="s">
        <v>466</v>
      </c>
      <c r="N32" s="287" t="s">
        <v>466</v>
      </c>
      <c r="O32" s="287" t="s">
        <v>466</v>
      </c>
      <c r="P32" s="287" t="s">
        <v>466</v>
      </c>
      <c r="Q32" s="287" t="s">
        <v>466</v>
      </c>
      <c r="R32" s="287" t="s">
        <v>466</v>
      </c>
      <c r="S32" s="287" t="s">
        <v>466</v>
      </c>
      <c r="T32" s="287" t="s">
        <v>466</v>
      </c>
      <c r="U32" s="287" t="s">
        <v>466</v>
      </c>
      <c r="V32" s="287" t="s">
        <v>466</v>
      </c>
      <c r="W32" s="287" t="s">
        <v>466</v>
      </c>
      <c r="X32" s="287" t="s">
        <v>466</v>
      </c>
      <c r="Y32" s="287" t="s">
        <v>466</v>
      </c>
      <c r="Z32" s="287" t="s">
        <v>466</v>
      </c>
      <c r="AA32" s="287" t="s">
        <v>466</v>
      </c>
      <c r="AB32" s="287" t="s">
        <v>466</v>
      </c>
      <c r="AC32" s="287" t="s">
        <v>466</v>
      </c>
      <c r="AD32" s="287" t="s">
        <v>466</v>
      </c>
      <c r="AE32" s="287" t="s">
        <v>466</v>
      </c>
      <c r="AF32" s="287" t="s">
        <v>466</v>
      </c>
      <c r="AG32" s="287" t="s">
        <v>466</v>
      </c>
      <c r="AH32" s="287" t="s">
        <v>466</v>
      </c>
      <c r="AI32" s="287" t="s">
        <v>466</v>
      </c>
      <c r="AJ32" s="287" t="s">
        <v>466</v>
      </c>
      <c r="AK32" s="287" t="s">
        <v>466</v>
      </c>
      <c r="AL32" s="287" t="s">
        <v>466</v>
      </c>
      <c r="AM32" s="287" t="s">
        <v>466</v>
      </c>
      <c r="AN32" s="287" t="s">
        <v>466</v>
      </c>
      <c r="AO32" s="287" t="s">
        <v>466</v>
      </c>
      <c r="AP32" s="287" t="s">
        <v>466</v>
      </c>
      <c r="AQ32" s="287" t="s">
        <v>466</v>
      </c>
      <c r="AR32" s="287" t="s">
        <v>466</v>
      </c>
      <c r="AS32" s="287" t="s">
        <v>466</v>
      </c>
      <c r="AT32" s="287" t="s">
        <v>466</v>
      </c>
      <c r="AU32" s="287" t="s">
        <v>466</v>
      </c>
      <c r="AV32" s="319" t="s">
        <v>466</v>
      </c>
      <c r="AW32" s="287" t="s">
        <v>466</v>
      </c>
      <c r="AX32" s="287" t="s">
        <v>466</v>
      </c>
    </row>
    <row r="33" spans="1:50" s="286" customFormat="1" ht="78.75" x14ac:dyDescent="0.2">
      <c r="A33" s="258" t="s">
        <v>149</v>
      </c>
      <c r="B33" s="259" t="s">
        <v>284</v>
      </c>
      <c r="C33" s="283" t="s">
        <v>260</v>
      </c>
      <c r="D33" s="287" t="s">
        <v>466</v>
      </c>
      <c r="E33" s="287" t="s">
        <v>466</v>
      </c>
      <c r="F33" s="287" t="s">
        <v>466</v>
      </c>
      <c r="G33" s="287" t="s">
        <v>466</v>
      </c>
      <c r="H33" s="287" t="s">
        <v>466</v>
      </c>
      <c r="I33" s="287" t="s">
        <v>466</v>
      </c>
      <c r="J33" s="287" t="s">
        <v>466</v>
      </c>
      <c r="K33" s="287" t="s">
        <v>466</v>
      </c>
      <c r="L33" s="287" t="s">
        <v>466</v>
      </c>
      <c r="M33" s="287" t="s">
        <v>466</v>
      </c>
      <c r="N33" s="287" t="s">
        <v>466</v>
      </c>
      <c r="O33" s="287" t="s">
        <v>466</v>
      </c>
      <c r="P33" s="287" t="s">
        <v>466</v>
      </c>
      <c r="Q33" s="287" t="s">
        <v>466</v>
      </c>
      <c r="R33" s="287" t="s">
        <v>466</v>
      </c>
      <c r="S33" s="287" t="s">
        <v>466</v>
      </c>
      <c r="T33" s="287" t="s">
        <v>466</v>
      </c>
      <c r="U33" s="287" t="s">
        <v>466</v>
      </c>
      <c r="V33" s="287" t="s">
        <v>466</v>
      </c>
      <c r="W33" s="287" t="s">
        <v>466</v>
      </c>
      <c r="X33" s="287" t="s">
        <v>466</v>
      </c>
      <c r="Y33" s="287" t="s">
        <v>466</v>
      </c>
      <c r="Z33" s="287" t="s">
        <v>466</v>
      </c>
      <c r="AA33" s="287" t="s">
        <v>466</v>
      </c>
      <c r="AB33" s="287" t="s">
        <v>466</v>
      </c>
      <c r="AC33" s="287" t="s">
        <v>466</v>
      </c>
      <c r="AD33" s="287" t="s">
        <v>466</v>
      </c>
      <c r="AE33" s="287" t="s">
        <v>466</v>
      </c>
      <c r="AF33" s="287" t="s">
        <v>466</v>
      </c>
      <c r="AG33" s="287" t="s">
        <v>466</v>
      </c>
      <c r="AH33" s="287" t="s">
        <v>466</v>
      </c>
      <c r="AI33" s="287" t="s">
        <v>466</v>
      </c>
      <c r="AJ33" s="287" t="s">
        <v>466</v>
      </c>
      <c r="AK33" s="287" t="s">
        <v>466</v>
      </c>
      <c r="AL33" s="287" t="s">
        <v>466</v>
      </c>
      <c r="AM33" s="287" t="s">
        <v>466</v>
      </c>
      <c r="AN33" s="287" t="s">
        <v>466</v>
      </c>
      <c r="AO33" s="287" t="s">
        <v>466</v>
      </c>
      <c r="AP33" s="287" t="s">
        <v>466</v>
      </c>
      <c r="AQ33" s="287" t="s">
        <v>466</v>
      </c>
      <c r="AR33" s="287" t="s">
        <v>466</v>
      </c>
      <c r="AS33" s="287" t="s">
        <v>466</v>
      </c>
      <c r="AT33" s="287" t="s">
        <v>466</v>
      </c>
      <c r="AU33" s="287" t="s">
        <v>466</v>
      </c>
      <c r="AV33" s="319" t="s">
        <v>466</v>
      </c>
      <c r="AW33" s="287" t="s">
        <v>466</v>
      </c>
      <c r="AX33" s="287" t="s">
        <v>466</v>
      </c>
    </row>
    <row r="34" spans="1:50" s="286" customFormat="1" ht="63" x14ac:dyDescent="0.2">
      <c r="A34" s="258" t="s">
        <v>285</v>
      </c>
      <c r="B34" s="259" t="s">
        <v>286</v>
      </c>
      <c r="C34" s="283" t="s">
        <v>260</v>
      </c>
      <c r="D34" s="287" t="s">
        <v>466</v>
      </c>
      <c r="E34" s="287" t="s">
        <v>466</v>
      </c>
      <c r="F34" s="287" t="s">
        <v>466</v>
      </c>
      <c r="G34" s="287" t="s">
        <v>466</v>
      </c>
      <c r="H34" s="287" t="s">
        <v>466</v>
      </c>
      <c r="I34" s="287" t="s">
        <v>466</v>
      </c>
      <c r="J34" s="287" t="s">
        <v>466</v>
      </c>
      <c r="K34" s="287" t="s">
        <v>466</v>
      </c>
      <c r="L34" s="287" t="s">
        <v>466</v>
      </c>
      <c r="M34" s="287" t="s">
        <v>466</v>
      </c>
      <c r="N34" s="287" t="s">
        <v>466</v>
      </c>
      <c r="O34" s="287" t="s">
        <v>466</v>
      </c>
      <c r="P34" s="287" t="s">
        <v>466</v>
      </c>
      <c r="Q34" s="287" t="s">
        <v>466</v>
      </c>
      <c r="R34" s="287" t="s">
        <v>466</v>
      </c>
      <c r="S34" s="287" t="s">
        <v>466</v>
      </c>
      <c r="T34" s="287" t="s">
        <v>466</v>
      </c>
      <c r="U34" s="287" t="s">
        <v>466</v>
      </c>
      <c r="V34" s="287" t="s">
        <v>466</v>
      </c>
      <c r="W34" s="287" t="s">
        <v>466</v>
      </c>
      <c r="X34" s="287" t="s">
        <v>466</v>
      </c>
      <c r="Y34" s="287" t="s">
        <v>466</v>
      </c>
      <c r="Z34" s="287" t="s">
        <v>466</v>
      </c>
      <c r="AA34" s="287" t="s">
        <v>466</v>
      </c>
      <c r="AB34" s="287" t="s">
        <v>466</v>
      </c>
      <c r="AC34" s="287" t="s">
        <v>466</v>
      </c>
      <c r="AD34" s="287" t="s">
        <v>466</v>
      </c>
      <c r="AE34" s="287" t="s">
        <v>466</v>
      </c>
      <c r="AF34" s="287" t="s">
        <v>466</v>
      </c>
      <c r="AG34" s="287" t="s">
        <v>466</v>
      </c>
      <c r="AH34" s="287" t="s">
        <v>466</v>
      </c>
      <c r="AI34" s="287" t="s">
        <v>466</v>
      </c>
      <c r="AJ34" s="287" t="s">
        <v>466</v>
      </c>
      <c r="AK34" s="287" t="s">
        <v>466</v>
      </c>
      <c r="AL34" s="287" t="s">
        <v>466</v>
      </c>
      <c r="AM34" s="287" t="s">
        <v>466</v>
      </c>
      <c r="AN34" s="287" t="s">
        <v>466</v>
      </c>
      <c r="AO34" s="287" t="s">
        <v>466</v>
      </c>
      <c r="AP34" s="287" t="s">
        <v>466</v>
      </c>
      <c r="AQ34" s="287" t="s">
        <v>466</v>
      </c>
      <c r="AR34" s="287" t="s">
        <v>466</v>
      </c>
      <c r="AS34" s="287" t="s">
        <v>466</v>
      </c>
      <c r="AT34" s="287" t="s">
        <v>466</v>
      </c>
      <c r="AU34" s="287" t="s">
        <v>466</v>
      </c>
      <c r="AV34" s="319" t="s">
        <v>466</v>
      </c>
      <c r="AW34" s="287" t="s">
        <v>466</v>
      </c>
      <c r="AX34" s="287" t="s">
        <v>466</v>
      </c>
    </row>
    <row r="35" spans="1:50" s="286" customFormat="1" ht="78.75" x14ac:dyDescent="0.2">
      <c r="A35" s="258" t="s">
        <v>287</v>
      </c>
      <c r="B35" s="267" t="s">
        <v>288</v>
      </c>
      <c r="C35" s="283" t="s">
        <v>260</v>
      </c>
      <c r="D35" s="287" t="s">
        <v>466</v>
      </c>
      <c r="E35" s="287" t="s">
        <v>466</v>
      </c>
      <c r="F35" s="287" t="s">
        <v>466</v>
      </c>
      <c r="G35" s="287" t="s">
        <v>466</v>
      </c>
      <c r="H35" s="287" t="s">
        <v>466</v>
      </c>
      <c r="I35" s="287" t="s">
        <v>466</v>
      </c>
      <c r="J35" s="287" t="s">
        <v>466</v>
      </c>
      <c r="K35" s="287" t="s">
        <v>466</v>
      </c>
      <c r="L35" s="287" t="s">
        <v>466</v>
      </c>
      <c r="M35" s="287" t="s">
        <v>466</v>
      </c>
      <c r="N35" s="287" t="s">
        <v>466</v>
      </c>
      <c r="O35" s="287" t="s">
        <v>466</v>
      </c>
      <c r="P35" s="287" t="s">
        <v>466</v>
      </c>
      <c r="Q35" s="287" t="s">
        <v>466</v>
      </c>
      <c r="R35" s="287" t="s">
        <v>466</v>
      </c>
      <c r="S35" s="287" t="s">
        <v>466</v>
      </c>
      <c r="T35" s="287" t="s">
        <v>466</v>
      </c>
      <c r="U35" s="287" t="s">
        <v>466</v>
      </c>
      <c r="V35" s="287" t="s">
        <v>466</v>
      </c>
      <c r="W35" s="287" t="s">
        <v>466</v>
      </c>
      <c r="X35" s="287" t="s">
        <v>466</v>
      </c>
      <c r="Y35" s="287" t="s">
        <v>466</v>
      </c>
      <c r="Z35" s="287" t="s">
        <v>466</v>
      </c>
      <c r="AA35" s="287" t="s">
        <v>466</v>
      </c>
      <c r="AB35" s="287" t="s">
        <v>466</v>
      </c>
      <c r="AC35" s="287" t="s">
        <v>466</v>
      </c>
      <c r="AD35" s="287" t="s">
        <v>466</v>
      </c>
      <c r="AE35" s="287" t="s">
        <v>466</v>
      </c>
      <c r="AF35" s="287" t="s">
        <v>466</v>
      </c>
      <c r="AG35" s="287" t="s">
        <v>466</v>
      </c>
      <c r="AH35" s="287" t="s">
        <v>466</v>
      </c>
      <c r="AI35" s="287" t="s">
        <v>466</v>
      </c>
      <c r="AJ35" s="287" t="s">
        <v>466</v>
      </c>
      <c r="AK35" s="287" t="s">
        <v>466</v>
      </c>
      <c r="AL35" s="287" t="s">
        <v>466</v>
      </c>
      <c r="AM35" s="287" t="s">
        <v>466</v>
      </c>
      <c r="AN35" s="287" t="s">
        <v>466</v>
      </c>
      <c r="AO35" s="287" t="s">
        <v>466</v>
      </c>
      <c r="AP35" s="287" t="s">
        <v>466</v>
      </c>
      <c r="AQ35" s="287" t="s">
        <v>466</v>
      </c>
      <c r="AR35" s="287" t="s">
        <v>466</v>
      </c>
      <c r="AS35" s="287" t="s">
        <v>466</v>
      </c>
      <c r="AT35" s="287" t="s">
        <v>466</v>
      </c>
      <c r="AU35" s="287" t="s">
        <v>466</v>
      </c>
      <c r="AV35" s="319" t="s">
        <v>466</v>
      </c>
      <c r="AW35" s="287" t="s">
        <v>466</v>
      </c>
      <c r="AX35" s="287" t="s">
        <v>466</v>
      </c>
    </row>
    <row r="36" spans="1:50" s="326" customFormat="1" ht="31.5" x14ac:dyDescent="0.2">
      <c r="A36" s="272" t="s">
        <v>150</v>
      </c>
      <c r="B36" s="273" t="s">
        <v>289</v>
      </c>
      <c r="C36" s="323" t="s">
        <v>260</v>
      </c>
      <c r="D36" s="319" t="s">
        <v>466</v>
      </c>
      <c r="E36" s="319" t="s">
        <v>466</v>
      </c>
      <c r="F36" s="319" t="s">
        <v>466</v>
      </c>
      <c r="G36" s="319" t="s">
        <v>466</v>
      </c>
      <c r="H36" s="319" t="s">
        <v>466</v>
      </c>
      <c r="I36" s="319" t="s">
        <v>466</v>
      </c>
      <c r="J36" s="319" t="s">
        <v>466</v>
      </c>
      <c r="K36" s="319" t="s">
        <v>466</v>
      </c>
      <c r="L36" s="319" t="s">
        <v>466</v>
      </c>
      <c r="M36" s="319" t="s">
        <v>466</v>
      </c>
      <c r="N36" s="319" t="s">
        <v>466</v>
      </c>
      <c r="O36" s="319" t="s">
        <v>466</v>
      </c>
      <c r="P36" s="319" t="s">
        <v>466</v>
      </c>
      <c r="Q36" s="319" t="s">
        <v>466</v>
      </c>
      <c r="R36" s="319" t="s">
        <v>466</v>
      </c>
      <c r="S36" s="319" t="s">
        <v>466</v>
      </c>
      <c r="T36" s="319" t="s">
        <v>466</v>
      </c>
      <c r="U36" s="319" t="s">
        <v>466</v>
      </c>
      <c r="V36" s="319" t="s">
        <v>466</v>
      </c>
      <c r="W36" s="319" t="s">
        <v>466</v>
      </c>
      <c r="X36" s="319" t="s">
        <v>466</v>
      </c>
      <c r="Y36" s="319" t="s">
        <v>466</v>
      </c>
      <c r="Z36" s="319" t="s">
        <v>466</v>
      </c>
      <c r="AA36" s="319" t="s">
        <v>466</v>
      </c>
      <c r="AB36" s="319" t="s">
        <v>466</v>
      </c>
      <c r="AC36" s="319" t="s">
        <v>466</v>
      </c>
      <c r="AD36" s="319" t="s">
        <v>466</v>
      </c>
      <c r="AE36" s="319" t="s">
        <v>466</v>
      </c>
      <c r="AF36" s="319" t="s">
        <v>466</v>
      </c>
      <c r="AG36" s="319" t="s">
        <v>466</v>
      </c>
      <c r="AH36" s="319" t="s">
        <v>466</v>
      </c>
      <c r="AI36" s="319" t="s">
        <v>466</v>
      </c>
      <c r="AJ36" s="319" t="s">
        <v>466</v>
      </c>
      <c r="AK36" s="319" t="s">
        <v>466</v>
      </c>
      <c r="AL36" s="319" t="s">
        <v>466</v>
      </c>
      <c r="AM36" s="319" t="s">
        <v>466</v>
      </c>
      <c r="AN36" s="319" t="s">
        <v>466</v>
      </c>
      <c r="AO36" s="319" t="s">
        <v>466</v>
      </c>
      <c r="AP36" s="319" t="s">
        <v>466</v>
      </c>
      <c r="AQ36" s="319" t="s">
        <v>466</v>
      </c>
      <c r="AR36" s="319" t="s">
        <v>466</v>
      </c>
      <c r="AS36" s="319" t="s">
        <v>466</v>
      </c>
      <c r="AT36" s="319" t="s">
        <v>466</v>
      </c>
      <c r="AU36" s="319" t="s">
        <v>466</v>
      </c>
      <c r="AV36" s="319">
        <v>5.3794449999999996</v>
      </c>
      <c r="AW36" s="319" t="s">
        <v>466</v>
      </c>
      <c r="AX36" s="319" t="s">
        <v>466</v>
      </c>
    </row>
    <row r="37" spans="1:50" s="326" customFormat="1" ht="63" x14ac:dyDescent="0.2">
      <c r="A37" s="272" t="s">
        <v>163</v>
      </c>
      <c r="B37" s="273" t="s">
        <v>290</v>
      </c>
      <c r="C37" s="323" t="s">
        <v>260</v>
      </c>
      <c r="D37" s="319" t="s">
        <v>466</v>
      </c>
      <c r="E37" s="319" t="s">
        <v>466</v>
      </c>
      <c r="F37" s="319" t="s">
        <v>466</v>
      </c>
      <c r="G37" s="319" t="s">
        <v>466</v>
      </c>
      <c r="H37" s="319" t="s">
        <v>466</v>
      </c>
      <c r="I37" s="319" t="s">
        <v>466</v>
      </c>
      <c r="J37" s="319" t="s">
        <v>466</v>
      </c>
      <c r="K37" s="319" t="s">
        <v>466</v>
      </c>
      <c r="L37" s="319" t="s">
        <v>466</v>
      </c>
      <c r="M37" s="319" t="s">
        <v>466</v>
      </c>
      <c r="N37" s="319" t="s">
        <v>466</v>
      </c>
      <c r="O37" s="319" t="s">
        <v>466</v>
      </c>
      <c r="P37" s="319" t="s">
        <v>466</v>
      </c>
      <c r="Q37" s="319" t="s">
        <v>466</v>
      </c>
      <c r="R37" s="319" t="s">
        <v>466</v>
      </c>
      <c r="S37" s="319" t="s">
        <v>466</v>
      </c>
      <c r="T37" s="319" t="s">
        <v>466</v>
      </c>
      <c r="U37" s="319" t="s">
        <v>466</v>
      </c>
      <c r="V37" s="319" t="s">
        <v>466</v>
      </c>
      <c r="W37" s="319" t="s">
        <v>466</v>
      </c>
      <c r="X37" s="319" t="s">
        <v>466</v>
      </c>
      <c r="Y37" s="319" t="s">
        <v>466</v>
      </c>
      <c r="Z37" s="319" t="s">
        <v>466</v>
      </c>
      <c r="AA37" s="319" t="s">
        <v>466</v>
      </c>
      <c r="AB37" s="319" t="s">
        <v>466</v>
      </c>
      <c r="AC37" s="319" t="s">
        <v>466</v>
      </c>
      <c r="AD37" s="319" t="s">
        <v>466</v>
      </c>
      <c r="AE37" s="319" t="s">
        <v>466</v>
      </c>
      <c r="AF37" s="319" t="s">
        <v>466</v>
      </c>
      <c r="AG37" s="319" t="s">
        <v>466</v>
      </c>
      <c r="AH37" s="319" t="s">
        <v>466</v>
      </c>
      <c r="AI37" s="319" t="s">
        <v>466</v>
      </c>
      <c r="AJ37" s="319" t="s">
        <v>466</v>
      </c>
      <c r="AK37" s="319" t="s">
        <v>466</v>
      </c>
      <c r="AL37" s="319" t="s">
        <v>466</v>
      </c>
      <c r="AM37" s="319" t="s">
        <v>466</v>
      </c>
      <c r="AN37" s="319" t="s">
        <v>466</v>
      </c>
      <c r="AO37" s="319" t="s">
        <v>466</v>
      </c>
      <c r="AP37" s="319" t="s">
        <v>466</v>
      </c>
      <c r="AQ37" s="319" t="s">
        <v>466</v>
      </c>
      <c r="AR37" s="319" t="s">
        <v>466</v>
      </c>
      <c r="AS37" s="319" t="s">
        <v>466</v>
      </c>
      <c r="AT37" s="319" t="s">
        <v>466</v>
      </c>
      <c r="AU37" s="319" t="s">
        <v>466</v>
      </c>
      <c r="AV37" s="319">
        <v>5.3794449999999996</v>
      </c>
      <c r="AW37" s="319" t="s">
        <v>466</v>
      </c>
      <c r="AX37" s="319" t="s">
        <v>466</v>
      </c>
    </row>
    <row r="38" spans="1:50" s="326" customFormat="1" ht="33.75" customHeight="1" x14ac:dyDescent="0.2">
      <c r="A38" s="272" t="s">
        <v>164</v>
      </c>
      <c r="B38" s="273" t="s">
        <v>291</v>
      </c>
      <c r="C38" s="323" t="s">
        <v>260</v>
      </c>
      <c r="D38" s="319" t="s">
        <v>466</v>
      </c>
      <c r="E38" s="319" t="s">
        <v>466</v>
      </c>
      <c r="F38" s="319" t="s">
        <v>466</v>
      </c>
      <c r="G38" s="319" t="s">
        <v>466</v>
      </c>
      <c r="H38" s="319" t="s">
        <v>466</v>
      </c>
      <c r="I38" s="319" t="s">
        <v>466</v>
      </c>
      <c r="J38" s="319" t="s">
        <v>466</v>
      </c>
      <c r="K38" s="319" t="s">
        <v>466</v>
      </c>
      <c r="L38" s="319" t="s">
        <v>466</v>
      </c>
      <c r="M38" s="319" t="s">
        <v>466</v>
      </c>
      <c r="N38" s="319" t="s">
        <v>466</v>
      </c>
      <c r="O38" s="319" t="s">
        <v>466</v>
      </c>
      <c r="P38" s="319" t="s">
        <v>466</v>
      </c>
      <c r="Q38" s="319" t="s">
        <v>466</v>
      </c>
      <c r="R38" s="319" t="s">
        <v>466</v>
      </c>
      <c r="S38" s="319" t="s">
        <v>466</v>
      </c>
      <c r="T38" s="319" t="s">
        <v>466</v>
      </c>
      <c r="U38" s="319" t="s">
        <v>466</v>
      </c>
      <c r="V38" s="319" t="s">
        <v>466</v>
      </c>
      <c r="W38" s="319" t="s">
        <v>466</v>
      </c>
      <c r="X38" s="319" t="s">
        <v>466</v>
      </c>
      <c r="Y38" s="319" t="s">
        <v>466</v>
      </c>
      <c r="Z38" s="319" t="s">
        <v>466</v>
      </c>
      <c r="AA38" s="319" t="s">
        <v>466</v>
      </c>
      <c r="AB38" s="319" t="s">
        <v>466</v>
      </c>
      <c r="AC38" s="319" t="s">
        <v>466</v>
      </c>
      <c r="AD38" s="319" t="s">
        <v>466</v>
      </c>
      <c r="AE38" s="319" t="s">
        <v>466</v>
      </c>
      <c r="AF38" s="319" t="s">
        <v>466</v>
      </c>
      <c r="AG38" s="319" t="s">
        <v>466</v>
      </c>
      <c r="AH38" s="319" t="s">
        <v>466</v>
      </c>
      <c r="AI38" s="319" t="s">
        <v>466</v>
      </c>
      <c r="AJ38" s="319" t="s">
        <v>466</v>
      </c>
      <c r="AK38" s="319" t="s">
        <v>466</v>
      </c>
      <c r="AL38" s="319" t="s">
        <v>466</v>
      </c>
      <c r="AM38" s="319" t="s">
        <v>466</v>
      </c>
      <c r="AN38" s="319" t="s">
        <v>466</v>
      </c>
      <c r="AO38" s="319" t="s">
        <v>466</v>
      </c>
      <c r="AP38" s="319" t="s">
        <v>466</v>
      </c>
      <c r="AQ38" s="319" t="s">
        <v>466</v>
      </c>
      <c r="AR38" s="319" t="s">
        <v>466</v>
      </c>
      <c r="AS38" s="319" t="s">
        <v>466</v>
      </c>
      <c r="AT38" s="319" t="s">
        <v>466</v>
      </c>
      <c r="AU38" s="319" t="s">
        <v>466</v>
      </c>
      <c r="AV38" s="319">
        <v>5.3794449999999996</v>
      </c>
      <c r="AW38" s="319" t="s">
        <v>466</v>
      </c>
      <c r="AX38" s="319" t="s">
        <v>466</v>
      </c>
    </row>
    <row r="39" spans="1:50" s="286" customFormat="1" ht="78.75" x14ac:dyDescent="0.2">
      <c r="A39" s="258" t="s">
        <v>164</v>
      </c>
      <c r="B39" s="259" t="s">
        <v>469</v>
      </c>
      <c r="C39" s="233" t="s">
        <v>470</v>
      </c>
      <c r="D39" s="283" t="s">
        <v>466</v>
      </c>
      <c r="E39" s="283" t="s">
        <v>466</v>
      </c>
      <c r="F39" s="283" t="s">
        <v>466</v>
      </c>
      <c r="G39" s="283" t="s">
        <v>466</v>
      </c>
      <c r="H39" s="283" t="s">
        <v>466</v>
      </c>
      <c r="I39" s="283" t="s">
        <v>466</v>
      </c>
      <c r="J39" s="283" t="s">
        <v>466</v>
      </c>
      <c r="K39" s="283" t="s">
        <v>466</v>
      </c>
      <c r="L39" s="283" t="s">
        <v>466</v>
      </c>
      <c r="M39" s="283" t="s">
        <v>466</v>
      </c>
      <c r="N39" s="283" t="s">
        <v>466</v>
      </c>
      <c r="O39" s="283" t="s">
        <v>466</v>
      </c>
      <c r="P39" s="283" t="s">
        <v>466</v>
      </c>
      <c r="Q39" s="283" t="s">
        <v>466</v>
      </c>
      <c r="R39" s="283" t="s">
        <v>466</v>
      </c>
      <c r="S39" s="283" t="s">
        <v>466</v>
      </c>
      <c r="T39" s="283" t="s">
        <v>466</v>
      </c>
      <c r="U39" s="283" t="s">
        <v>466</v>
      </c>
      <c r="V39" s="283" t="s">
        <v>466</v>
      </c>
      <c r="W39" s="283" t="s">
        <v>466</v>
      </c>
      <c r="X39" s="283" t="s">
        <v>466</v>
      </c>
      <c r="Y39" s="283" t="s">
        <v>466</v>
      </c>
      <c r="Z39" s="283" t="s">
        <v>466</v>
      </c>
      <c r="AA39" s="287" t="s">
        <v>466</v>
      </c>
      <c r="AB39" s="287" t="s">
        <v>466</v>
      </c>
      <c r="AC39" s="287" t="s">
        <v>466</v>
      </c>
      <c r="AD39" s="287" t="s">
        <v>466</v>
      </c>
      <c r="AE39" s="287" t="s">
        <v>466</v>
      </c>
      <c r="AF39" s="287" t="s">
        <v>466</v>
      </c>
      <c r="AG39" s="287" t="s">
        <v>466</v>
      </c>
      <c r="AH39" s="287" t="s">
        <v>466</v>
      </c>
      <c r="AI39" s="287" t="s">
        <v>466</v>
      </c>
      <c r="AJ39" s="287" t="s">
        <v>466</v>
      </c>
      <c r="AK39" s="287" t="s">
        <v>466</v>
      </c>
      <c r="AL39" s="287" t="s">
        <v>466</v>
      </c>
      <c r="AM39" s="287" t="s">
        <v>466</v>
      </c>
      <c r="AN39" s="287" t="s">
        <v>466</v>
      </c>
      <c r="AO39" s="287" t="s">
        <v>466</v>
      </c>
      <c r="AP39" s="287" t="s">
        <v>466</v>
      </c>
      <c r="AQ39" s="287" t="s">
        <v>466</v>
      </c>
      <c r="AR39" s="287" t="s">
        <v>466</v>
      </c>
      <c r="AS39" s="287" t="s">
        <v>466</v>
      </c>
      <c r="AT39" s="287" t="s">
        <v>466</v>
      </c>
      <c r="AU39" s="287" t="s">
        <v>466</v>
      </c>
      <c r="AV39" s="319">
        <v>5.3794449999999996</v>
      </c>
      <c r="AW39" s="287" t="s">
        <v>466</v>
      </c>
      <c r="AX39" s="287" t="s">
        <v>466</v>
      </c>
    </row>
    <row r="40" spans="1:50" s="286" customFormat="1" ht="47.25" x14ac:dyDescent="0.2">
      <c r="A40" s="258" t="s">
        <v>165</v>
      </c>
      <c r="B40" s="267" t="s">
        <v>292</v>
      </c>
      <c r="C40" s="283" t="s">
        <v>260</v>
      </c>
      <c r="D40" s="287" t="s">
        <v>466</v>
      </c>
      <c r="E40" s="287" t="s">
        <v>466</v>
      </c>
      <c r="F40" s="287" t="s">
        <v>466</v>
      </c>
      <c r="G40" s="287" t="s">
        <v>466</v>
      </c>
      <c r="H40" s="287" t="s">
        <v>466</v>
      </c>
      <c r="I40" s="287" t="s">
        <v>466</v>
      </c>
      <c r="J40" s="287" t="s">
        <v>466</v>
      </c>
      <c r="K40" s="287" t="s">
        <v>466</v>
      </c>
      <c r="L40" s="287" t="s">
        <v>466</v>
      </c>
      <c r="M40" s="287" t="s">
        <v>466</v>
      </c>
      <c r="N40" s="287" t="s">
        <v>466</v>
      </c>
      <c r="O40" s="287" t="s">
        <v>466</v>
      </c>
      <c r="P40" s="287" t="s">
        <v>466</v>
      </c>
      <c r="Q40" s="287" t="s">
        <v>466</v>
      </c>
      <c r="R40" s="287" t="s">
        <v>466</v>
      </c>
      <c r="S40" s="287" t="s">
        <v>466</v>
      </c>
      <c r="T40" s="287" t="s">
        <v>466</v>
      </c>
      <c r="U40" s="287" t="s">
        <v>466</v>
      </c>
      <c r="V40" s="287" t="s">
        <v>466</v>
      </c>
      <c r="W40" s="287" t="s">
        <v>466</v>
      </c>
      <c r="X40" s="287" t="s">
        <v>466</v>
      </c>
      <c r="Y40" s="287" t="s">
        <v>466</v>
      </c>
      <c r="Z40" s="287" t="s">
        <v>466</v>
      </c>
      <c r="AA40" s="287" t="s">
        <v>466</v>
      </c>
      <c r="AB40" s="287" t="s">
        <v>466</v>
      </c>
      <c r="AC40" s="287" t="s">
        <v>466</v>
      </c>
      <c r="AD40" s="287" t="s">
        <v>466</v>
      </c>
      <c r="AE40" s="287" t="s">
        <v>466</v>
      </c>
      <c r="AF40" s="287" t="s">
        <v>466</v>
      </c>
      <c r="AG40" s="287" t="s">
        <v>466</v>
      </c>
      <c r="AH40" s="287" t="s">
        <v>466</v>
      </c>
      <c r="AI40" s="287" t="s">
        <v>466</v>
      </c>
      <c r="AJ40" s="287" t="s">
        <v>466</v>
      </c>
      <c r="AK40" s="287" t="s">
        <v>466</v>
      </c>
      <c r="AL40" s="287" t="s">
        <v>466</v>
      </c>
      <c r="AM40" s="287" t="s">
        <v>466</v>
      </c>
      <c r="AN40" s="287" t="s">
        <v>466</v>
      </c>
      <c r="AO40" s="287" t="s">
        <v>466</v>
      </c>
      <c r="AP40" s="287" t="s">
        <v>466</v>
      </c>
      <c r="AQ40" s="287" t="s">
        <v>466</v>
      </c>
      <c r="AR40" s="287" t="s">
        <v>466</v>
      </c>
      <c r="AS40" s="287" t="s">
        <v>466</v>
      </c>
      <c r="AT40" s="287" t="s">
        <v>466</v>
      </c>
      <c r="AU40" s="287" t="s">
        <v>466</v>
      </c>
      <c r="AV40" s="319" t="s">
        <v>466</v>
      </c>
      <c r="AW40" s="287" t="s">
        <v>466</v>
      </c>
      <c r="AX40" s="287" t="s">
        <v>466</v>
      </c>
    </row>
    <row r="41" spans="1:50" s="286" customFormat="1" ht="47.25" x14ac:dyDescent="0.2">
      <c r="A41" s="288" t="s">
        <v>166</v>
      </c>
      <c r="B41" s="312" t="s">
        <v>293</v>
      </c>
      <c r="C41" s="289" t="s">
        <v>260</v>
      </c>
      <c r="D41" s="290" t="s">
        <v>466</v>
      </c>
      <c r="E41" s="290" t="s">
        <v>466</v>
      </c>
      <c r="F41" s="290" t="s">
        <v>466</v>
      </c>
      <c r="G41" s="290" t="s">
        <v>466</v>
      </c>
      <c r="H41" s="290" t="s">
        <v>466</v>
      </c>
      <c r="I41" s="290" t="s">
        <v>466</v>
      </c>
      <c r="J41" s="290" t="s">
        <v>466</v>
      </c>
      <c r="K41" s="290" t="s">
        <v>466</v>
      </c>
      <c r="L41" s="290" t="s">
        <v>466</v>
      </c>
      <c r="M41" s="290" t="s">
        <v>466</v>
      </c>
      <c r="N41" s="290" t="s">
        <v>466</v>
      </c>
      <c r="O41" s="290" t="s">
        <v>466</v>
      </c>
      <c r="P41" s="290" t="s">
        <v>466</v>
      </c>
      <c r="Q41" s="290" t="s">
        <v>466</v>
      </c>
      <c r="R41" s="290" t="s">
        <v>466</v>
      </c>
      <c r="S41" s="290" t="s">
        <v>466</v>
      </c>
      <c r="T41" s="290" t="s">
        <v>466</v>
      </c>
      <c r="U41" s="290" t="s">
        <v>466</v>
      </c>
      <c r="V41" s="290" t="s">
        <v>466</v>
      </c>
      <c r="W41" s="290" t="s">
        <v>466</v>
      </c>
      <c r="X41" s="290" t="s">
        <v>466</v>
      </c>
      <c r="Y41" s="290" t="s">
        <v>466</v>
      </c>
      <c r="Z41" s="290" t="s">
        <v>466</v>
      </c>
      <c r="AA41" s="290" t="s">
        <v>466</v>
      </c>
      <c r="AB41" s="290" t="s">
        <v>466</v>
      </c>
      <c r="AC41" s="290" t="s">
        <v>466</v>
      </c>
      <c r="AD41" s="290" t="s">
        <v>466</v>
      </c>
      <c r="AE41" s="290" t="s">
        <v>466</v>
      </c>
      <c r="AF41" s="290" t="s">
        <v>466</v>
      </c>
      <c r="AG41" s="290" t="s">
        <v>466</v>
      </c>
      <c r="AH41" s="290" t="s">
        <v>466</v>
      </c>
      <c r="AI41" s="290" t="s">
        <v>466</v>
      </c>
      <c r="AJ41" s="290" t="s">
        <v>466</v>
      </c>
      <c r="AK41" s="290" t="s">
        <v>466</v>
      </c>
      <c r="AL41" s="290" t="s">
        <v>466</v>
      </c>
      <c r="AM41" s="290" t="s">
        <v>466</v>
      </c>
      <c r="AN41" s="290" t="s">
        <v>466</v>
      </c>
      <c r="AO41" s="290" t="s">
        <v>466</v>
      </c>
      <c r="AP41" s="290" t="s">
        <v>466</v>
      </c>
      <c r="AQ41" s="290" t="s">
        <v>466</v>
      </c>
      <c r="AR41" s="290" t="s">
        <v>466</v>
      </c>
      <c r="AS41" s="290" t="s">
        <v>466</v>
      </c>
      <c r="AT41" s="290" t="s">
        <v>466</v>
      </c>
      <c r="AU41" s="290" t="s">
        <v>466</v>
      </c>
      <c r="AV41" s="320" t="s">
        <v>466</v>
      </c>
      <c r="AW41" s="290" t="s">
        <v>466</v>
      </c>
      <c r="AX41" s="290" t="s">
        <v>466</v>
      </c>
    </row>
    <row r="42" spans="1:50" s="291" customFormat="1" ht="33" customHeight="1" x14ac:dyDescent="0.2">
      <c r="A42" s="258" t="s">
        <v>294</v>
      </c>
      <c r="B42" s="259" t="s">
        <v>295</v>
      </c>
      <c r="C42" s="283" t="s">
        <v>260</v>
      </c>
      <c r="D42" s="287" t="s">
        <v>466</v>
      </c>
      <c r="E42" s="287" t="s">
        <v>466</v>
      </c>
      <c r="F42" s="287" t="s">
        <v>466</v>
      </c>
      <c r="G42" s="287" t="s">
        <v>466</v>
      </c>
      <c r="H42" s="287" t="s">
        <v>466</v>
      </c>
      <c r="I42" s="287" t="s">
        <v>466</v>
      </c>
      <c r="J42" s="287" t="s">
        <v>466</v>
      </c>
      <c r="K42" s="287" t="s">
        <v>466</v>
      </c>
      <c r="L42" s="287" t="s">
        <v>466</v>
      </c>
      <c r="M42" s="287" t="s">
        <v>466</v>
      </c>
      <c r="N42" s="287" t="s">
        <v>466</v>
      </c>
      <c r="O42" s="287" t="s">
        <v>466</v>
      </c>
      <c r="P42" s="287" t="s">
        <v>466</v>
      </c>
      <c r="Q42" s="287" t="s">
        <v>466</v>
      </c>
      <c r="R42" s="287" t="s">
        <v>466</v>
      </c>
      <c r="S42" s="287" t="s">
        <v>466</v>
      </c>
      <c r="T42" s="287" t="s">
        <v>466</v>
      </c>
      <c r="U42" s="287" t="s">
        <v>466</v>
      </c>
      <c r="V42" s="287" t="s">
        <v>466</v>
      </c>
      <c r="W42" s="287" t="s">
        <v>466</v>
      </c>
      <c r="X42" s="287" t="s">
        <v>466</v>
      </c>
      <c r="Y42" s="287" t="s">
        <v>466</v>
      </c>
      <c r="Z42" s="287" t="s">
        <v>466</v>
      </c>
      <c r="AA42" s="287" t="s">
        <v>466</v>
      </c>
      <c r="AB42" s="287" t="s">
        <v>466</v>
      </c>
      <c r="AC42" s="287" t="s">
        <v>466</v>
      </c>
      <c r="AD42" s="287" t="s">
        <v>466</v>
      </c>
      <c r="AE42" s="287" t="s">
        <v>466</v>
      </c>
      <c r="AF42" s="287" t="s">
        <v>466</v>
      </c>
      <c r="AG42" s="287" t="s">
        <v>466</v>
      </c>
      <c r="AH42" s="287" t="s">
        <v>466</v>
      </c>
      <c r="AI42" s="287" t="s">
        <v>466</v>
      </c>
      <c r="AJ42" s="287" t="s">
        <v>466</v>
      </c>
      <c r="AK42" s="287" t="s">
        <v>466</v>
      </c>
      <c r="AL42" s="287" t="s">
        <v>466</v>
      </c>
      <c r="AM42" s="287" t="s">
        <v>466</v>
      </c>
      <c r="AN42" s="287" t="s">
        <v>466</v>
      </c>
      <c r="AO42" s="287" t="s">
        <v>466</v>
      </c>
      <c r="AP42" s="287" t="s">
        <v>466</v>
      </c>
      <c r="AQ42" s="287" t="s">
        <v>466</v>
      </c>
      <c r="AR42" s="287" t="s">
        <v>466</v>
      </c>
      <c r="AS42" s="287" t="s">
        <v>466</v>
      </c>
      <c r="AT42" s="287" t="s">
        <v>466</v>
      </c>
      <c r="AU42" s="287" t="s">
        <v>466</v>
      </c>
      <c r="AV42" s="319" t="s">
        <v>466</v>
      </c>
      <c r="AW42" s="287" t="s">
        <v>466</v>
      </c>
      <c r="AX42" s="287" t="s">
        <v>466</v>
      </c>
    </row>
    <row r="43" spans="1:50" s="286" customFormat="1" ht="31.5" x14ac:dyDescent="0.2">
      <c r="A43" s="292" t="s">
        <v>296</v>
      </c>
      <c r="B43" s="313" t="s">
        <v>297</v>
      </c>
      <c r="C43" s="293" t="s">
        <v>260</v>
      </c>
      <c r="D43" s="294" t="s">
        <v>466</v>
      </c>
      <c r="E43" s="294" t="s">
        <v>466</v>
      </c>
      <c r="F43" s="294" t="s">
        <v>466</v>
      </c>
      <c r="G43" s="294" t="s">
        <v>466</v>
      </c>
      <c r="H43" s="294" t="s">
        <v>466</v>
      </c>
      <c r="I43" s="294" t="s">
        <v>466</v>
      </c>
      <c r="J43" s="294" t="s">
        <v>466</v>
      </c>
      <c r="K43" s="294" t="s">
        <v>466</v>
      </c>
      <c r="L43" s="294" t="s">
        <v>466</v>
      </c>
      <c r="M43" s="294" t="s">
        <v>466</v>
      </c>
      <c r="N43" s="294" t="s">
        <v>466</v>
      </c>
      <c r="O43" s="294" t="s">
        <v>466</v>
      </c>
      <c r="P43" s="294" t="s">
        <v>466</v>
      </c>
      <c r="Q43" s="294" t="s">
        <v>466</v>
      </c>
      <c r="R43" s="294" t="s">
        <v>466</v>
      </c>
      <c r="S43" s="294" t="s">
        <v>466</v>
      </c>
      <c r="T43" s="294" t="s">
        <v>466</v>
      </c>
      <c r="U43" s="294" t="s">
        <v>466</v>
      </c>
      <c r="V43" s="294" t="s">
        <v>466</v>
      </c>
      <c r="W43" s="294" t="s">
        <v>466</v>
      </c>
      <c r="X43" s="294" t="s">
        <v>466</v>
      </c>
      <c r="Y43" s="294" t="s">
        <v>466</v>
      </c>
      <c r="Z43" s="294" t="s">
        <v>466</v>
      </c>
      <c r="AA43" s="294" t="s">
        <v>466</v>
      </c>
      <c r="AB43" s="294" t="s">
        <v>466</v>
      </c>
      <c r="AC43" s="294" t="s">
        <v>466</v>
      </c>
      <c r="AD43" s="294" t="s">
        <v>466</v>
      </c>
      <c r="AE43" s="294" t="s">
        <v>466</v>
      </c>
      <c r="AF43" s="294" t="s">
        <v>466</v>
      </c>
      <c r="AG43" s="294" t="s">
        <v>466</v>
      </c>
      <c r="AH43" s="294" t="s">
        <v>466</v>
      </c>
      <c r="AI43" s="294" t="s">
        <v>466</v>
      </c>
      <c r="AJ43" s="294" t="s">
        <v>466</v>
      </c>
      <c r="AK43" s="294" t="s">
        <v>466</v>
      </c>
      <c r="AL43" s="294" t="s">
        <v>466</v>
      </c>
      <c r="AM43" s="294" t="s">
        <v>466</v>
      </c>
      <c r="AN43" s="294" t="s">
        <v>466</v>
      </c>
      <c r="AO43" s="294" t="s">
        <v>466</v>
      </c>
      <c r="AP43" s="294" t="s">
        <v>466</v>
      </c>
      <c r="AQ43" s="294" t="s">
        <v>466</v>
      </c>
      <c r="AR43" s="294" t="s">
        <v>466</v>
      </c>
      <c r="AS43" s="294" t="s">
        <v>466</v>
      </c>
      <c r="AT43" s="294" t="s">
        <v>466</v>
      </c>
      <c r="AU43" s="294" t="s">
        <v>466</v>
      </c>
      <c r="AV43" s="321" t="s">
        <v>466</v>
      </c>
      <c r="AW43" s="294" t="s">
        <v>466</v>
      </c>
      <c r="AX43" s="294" t="s">
        <v>466</v>
      </c>
    </row>
    <row r="44" spans="1:50" s="286" customFormat="1" ht="31.5" x14ac:dyDescent="0.2">
      <c r="A44" s="258" t="s">
        <v>168</v>
      </c>
      <c r="B44" s="259" t="s">
        <v>298</v>
      </c>
      <c r="C44" s="283" t="s">
        <v>260</v>
      </c>
      <c r="D44" s="295" t="s">
        <v>466</v>
      </c>
      <c r="E44" s="295" t="s">
        <v>466</v>
      </c>
      <c r="F44" s="295" t="s">
        <v>466</v>
      </c>
      <c r="G44" s="295" t="s">
        <v>466</v>
      </c>
      <c r="H44" s="295" t="s">
        <v>466</v>
      </c>
      <c r="I44" s="295" t="s">
        <v>466</v>
      </c>
      <c r="J44" s="295" t="s">
        <v>466</v>
      </c>
      <c r="K44" s="295" t="s">
        <v>466</v>
      </c>
      <c r="L44" s="295" t="s">
        <v>466</v>
      </c>
      <c r="M44" s="295" t="s">
        <v>466</v>
      </c>
      <c r="N44" s="295" t="s">
        <v>466</v>
      </c>
      <c r="O44" s="295" t="s">
        <v>466</v>
      </c>
      <c r="P44" s="295" t="s">
        <v>466</v>
      </c>
      <c r="Q44" s="295" t="s">
        <v>466</v>
      </c>
      <c r="R44" s="295" t="s">
        <v>466</v>
      </c>
      <c r="S44" s="295" t="s">
        <v>466</v>
      </c>
      <c r="T44" s="295" t="s">
        <v>466</v>
      </c>
      <c r="U44" s="295" t="s">
        <v>466</v>
      </c>
      <c r="V44" s="295" t="s">
        <v>466</v>
      </c>
      <c r="W44" s="295" t="s">
        <v>466</v>
      </c>
      <c r="X44" s="295" t="s">
        <v>466</v>
      </c>
      <c r="Y44" s="295" t="s">
        <v>466</v>
      </c>
      <c r="Z44" s="295" t="s">
        <v>466</v>
      </c>
      <c r="AA44" s="295" t="s">
        <v>466</v>
      </c>
      <c r="AB44" s="295" t="s">
        <v>466</v>
      </c>
      <c r="AC44" s="295" t="s">
        <v>466</v>
      </c>
      <c r="AD44" s="295" t="s">
        <v>466</v>
      </c>
      <c r="AE44" s="295" t="s">
        <v>466</v>
      </c>
      <c r="AF44" s="295" t="s">
        <v>466</v>
      </c>
      <c r="AG44" s="295" t="s">
        <v>466</v>
      </c>
      <c r="AH44" s="295" t="s">
        <v>466</v>
      </c>
      <c r="AI44" s="295" t="s">
        <v>466</v>
      </c>
      <c r="AJ44" s="295" t="s">
        <v>466</v>
      </c>
      <c r="AK44" s="295" t="s">
        <v>466</v>
      </c>
      <c r="AL44" s="295" t="s">
        <v>466</v>
      </c>
      <c r="AM44" s="295" t="s">
        <v>466</v>
      </c>
      <c r="AN44" s="295" t="s">
        <v>466</v>
      </c>
      <c r="AO44" s="295" t="s">
        <v>466</v>
      </c>
      <c r="AP44" s="295" t="s">
        <v>466</v>
      </c>
      <c r="AQ44" s="295" t="s">
        <v>466</v>
      </c>
      <c r="AR44" s="295" t="s">
        <v>466</v>
      </c>
      <c r="AS44" s="295" t="s">
        <v>466</v>
      </c>
      <c r="AT44" s="295" t="s">
        <v>466</v>
      </c>
      <c r="AU44" s="295" t="s">
        <v>466</v>
      </c>
      <c r="AV44" s="322" t="s">
        <v>466</v>
      </c>
      <c r="AW44" s="295" t="s">
        <v>466</v>
      </c>
      <c r="AX44" s="295" t="s">
        <v>466</v>
      </c>
    </row>
    <row r="45" spans="1:50" s="286" customFormat="1" ht="31.5" x14ac:dyDescent="0.2">
      <c r="A45" s="258" t="s">
        <v>169</v>
      </c>
      <c r="B45" s="259" t="s">
        <v>299</v>
      </c>
      <c r="C45" s="283" t="s">
        <v>260</v>
      </c>
      <c r="D45" s="287" t="s">
        <v>466</v>
      </c>
      <c r="E45" s="287" t="s">
        <v>466</v>
      </c>
      <c r="F45" s="287" t="s">
        <v>466</v>
      </c>
      <c r="G45" s="287" t="s">
        <v>466</v>
      </c>
      <c r="H45" s="287" t="s">
        <v>466</v>
      </c>
      <c r="I45" s="287" t="s">
        <v>466</v>
      </c>
      <c r="J45" s="287" t="s">
        <v>466</v>
      </c>
      <c r="K45" s="287" t="s">
        <v>466</v>
      </c>
      <c r="L45" s="287" t="s">
        <v>466</v>
      </c>
      <c r="M45" s="287" t="s">
        <v>466</v>
      </c>
      <c r="N45" s="287" t="s">
        <v>466</v>
      </c>
      <c r="O45" s="287" t="s">
        <v>466</v>
      </c>
      <c r="P45" s="287" t="s">
        <v>466</v>
      </c>
      <c r="Q45" s="287" t="s">
        <v>466</v>
      </c>
      <c r="R45" s="287" t="s">
        <v>466</v>
      </c>
      <c r="S45" s="287" t="s">
        <v>466</v>
      </c>
      <c r="T45" s="287" t="s">
        <v>466</v>
      </c>
      <c r="U45" s="287" t="s">
        <v>466</v>
      </c>
      <c r="V45" s="287" t="s">
        <v>466</v>
      </c>
      <c r="W45" s="287" t="s">
        <v>466</v>
      </c>
      <c r="X45" s="287" t="s">
        <v>466</v>
      </c>
      <c r="Y45" s="287" t="s">
        <v>466</v>
      </c>
      <c r="Z45" s="287" t="s">
        <v>466</v>
      </c>
      <c r="AA45" s="287" t="s">
        <v>466</v>
      </c>
      <c r="AB45" s="287" t="s">
        <v>466</v>
      </c>
      <c r="AC45" s="287" t="s">
        <v>466</v>
      </c>
      <c r="AD45" s="287" t="s">
        <v>466</v>
      </c>
      <c r="AE45" s="287" t="s">
        <v>466</v>
      </c>
      <c r="AF45" s="287" t="s">
        <v>466</v>
      </c>
      <c r="AG45" s="287" t="s">
        <v>466</v>
      </c>
      <c r="AH45" s="287" t="s">
        <v>466</v>
      </c>
      <c r="AI45" s="287" t="s">
        <v>466</v>
      </c>
      <c r="AJ45" s="287" t="s">
        <v>466</v>
      </c>
      <c r="AK45" s="287" t="s">
        <v>466</v>
      </c>
      <c r="AL45" s="287" t="s">
        <v>466</v>
      </c>
      <c r="AM45" s="287" t="s">
        <v>466</v>
      </c>
      <c r="AN45" s="287" t="s">
        <v>466</v>
      </c>
      <c r="AO45" s="287" t="s">
        <v>466</v>
      </c>
      <c r="AP45" s="287" t="s">
        <v>466</v>
      </c>
      <c r="AQ45" s="287" t="s">
        <v>466</v>
      </c>
      <c r="AR45" s="287" t="s">
        <v>466</v>
      </c>
      <c r="AS45" s="287" t="s">
        <v>466</v>
      </c>
      <c r="AT45" s="287" t="s">
        <v>466</v>
      </c>
      <c r="AU45" s="287" t="s">
        <v>466</v>
      </c>
      <c r="AV45" s="319" t="s">
        <v>466</v>
      </c>
      <c r="AW45" s="287" t="s">
        <v>466</v>
      </c>
      <c r="AX45" s="287" t="s">
        <v>466</v>
      </c>
    </row>
    <row r="46" spans="1:50" s="286" customFormat="1" ht="31.5" x14ac:dyDescent="0.2">
      <c r="A46" s="258" t="s">
        <v>170</v>
      </c>
      <c r="B46" s="267" t="s">
        <v>300</v>
      </c>
      <c r="C46" s="283" t="s">
        <v>260</v>
      </c>
      <c r="D46" s="287" t="s">
        <v>466</v>
      </c>
      <c r="E46" s="287" t="s">
        <v>466</v>
      </c>
      <c r="F46" s="287" t="s">
        <v>466</v>
      </c>
      <c r="G46" s="287" t="s">
        <v>466</v>
      </c>
      <c r="H46" s="287" t="s">
        <v>466</v>
      </c>
      <c r="I46" s="287" t="s">
        <v>466</v>
      </c>
      <c r="J46" s="287" t="s">
        <v>466</v>
      </c>
      <c r="K46" s="287" t="s">
        <v>466</v>
      </c>
      <c r="L46" s="287" t="s">
        <v>466</v>
      </c>
      <c r="M46" s="287" t="s">
        <v>466</v>
      </c>
      <c r="N46" s="287" t="s">
        <v>466</v>
      </c>
      <c r="O46" s="287" t="s">
        <v>466</v>
      </c>
      <c r="P46" s="287" t="s">
        <v>466</v>
      </c>
      <c r="Q46" s="287" t="s">
        <v>466</v>
      </c>
      <c r="R46" s="287" t="s">
        <v>466</v>
      </c>
      <c r="S46" s="287" t="s">
        <v>466</v>
      </c>
      <c r="T46" s="287" t="s">
        <v>466</v>
      </c>
      <c r="U46" s="287" t="s">
        <v>466</v>
      </c>
      <c r="V46" s="287" t="s">
        <v>466</v>
      </c>
      <c r="W46" s="287" t="s">
        <v>466</v>
      </c>
      <c r="X46" s="287" t="s">
        <v>466</v>
      </c>
      <c r="Y46" s="287" t="s">
        <v>466</v>
      </c>
      <c r="Z46" s="287" t="s">
        <v>466</v>
      </c>
      <c r="AA46" s="287" t="s">
        <v>466</v>
      </c>
      <c r="AB46" s="287" t="s">
        <v>466</v>
      </c>
      <c r="AC46" s="287" t="s">
        <v>466</v>
      </c>
      <c r="AD46" s="287" t="s">
        <v>466</v>
      </c>
      <c r="AE46" s="287" t="s">
        <v>466</v>
      </c>
      <c r="AF46" s="287" t="s">
        <v>466</v>
      </c>
      <c r="AG46" s="287" t="s">
        <v>466</v>
      </c>
      <c r="AH46" s="287" t="s">
        <v>466</v>
      </c>
      <c r="AI46" s="287" t="s">
        <v>466</v>
      </c>
      <c r="AJ46" s="287" t="s">
        <v>466</v>
      </c>
      <c r="AK46" s="287" t="s">
        <v>466</v>
      </c>
      <c r="AL46" s="287" t="s">
        <v>466</v>
      </c>
      <c r="AM46" s="287" t="s">
        <v>466</v>
      </c>
      <c r="AN46" s="287" t="s">
        <v>466</v>
      </c>
      <c r="AO46" s="287" t="s">
        <v>466</v>
      </c>
      <c r="AP46" s="287" t="s">
        <v>466</v>
      </c>
      <c r="AQ46" s="287" t="s">
        <v>466</v>
      </c>
      <c r="AR46" s="287" t="s">
        <v>466</v>
      </c>
      <c r="AS46" s="287" t="s">
        <v>466</v>
      </c>
      <c r="AT46" s="287" t="s">
        <v>466</v>
      </c>
      <c r="AU46" s="287" t="s">
        <v>466</v>
      </c>
      <c r="AV46" s="319" t="s">
        <v>466</v>
      </c>
      <c r="AW46" s="287" t="s">
        <v>466</v>
      </c>
      <c r="AX46" s="287" t="s">
        <v>466</v>
      </c>
    </row>
    <row r="47" spans="1:50" s="286" customFormat="1" ht="31.5" x14ac:dyDescent="0.2">
      <c r="A47" s="258" t="s">
        <v>301</v>
      </c>
      <c r="B47" s="267" t="s">
        <v>302</v>
      </c>
      <c r="C47" s="283" t="s">
        <v>260</v>
      </c>
      <c r="D47" s="287" t="s">
        <v>466</v>
      </c>
      <c r="E47" s="287" t="s">
        <v>466</v>
      </c>
      <c r="F47" s="287" t="s">
        <v>466</v>
      </c>
      <c r="G47" s="287" t="s">
        <v>466</v>
      </c>
      <c r="H47" s="287" t="s">
        <v>466</v>
      </c>
      <c r="I47" s="287" t="s">
        <v>466</v>
      </c>
      <c r="J47" s="287" t="s">
        <v>466</v>
      </c>
      <c r="K47" s="287" t="s">
        <v>466</v>
      </c>
      <c r="L47" s="287" t="s">
        <v>466</v>
      </c>
      <c r="M47" s="287" t="s">
        <v>466</v>
      </c>
      <c r="N47" s="287" t="s">
        <v>466</v>
      </c>
      <c r="O47" s="287" t="s">
        <v>466</v>
      </c>
      <c r="P47" s="287" t="s">
        <v>466</v>
      </c>
      <c r="Q47" s="287" t="s">
        <v>466</v>
      </c>
      <c r="R47" s="287" t="s">
        <v>466</v>
      </c>
      <c r="S47" s="287" t="s">
        <v>466</v>
      </c>
      <c r="T47" s="287" t="s">
        <v>466</v>
      </c>
      <c r="U47" s="287" t="s">
        <v>466</v>
      </c>
      <c r="V47" s="287" t="s">
        <v>466</v>
      </c>
      <c r="W47" s="287" t="s">
        <v>466</v>
      </c>
      <c r="X47" s="287" t="s">
        <v>466</v>
      </c>
      <c r="Y47" s="287" t="s">
        <v>466</v>
      </c>
      <c r="Z47" s="287" t="s">
        <v>466</v>
      </c>
      <c r="AA47" s="287" t="s">
        <v>466</v>
      </c>
      <c r="AB47" s="287" t="s">
        <v>466</v>
      </c>
      <c r="AC47" s="287" t="s">
        <v>466</v>
      </c>
      <c r="AD47" s="287" t="s">
        <v>466</v>
      </c>
      <c r="AE47" s="287" t="s">
        <v>466</v>
      </c>
      <c r="AF47" s="287" t="s">
        <v>466</v>
      </c>
      <c r="AG47" s="287" t="s">
        <v>466</v>
      </c>
      <c r="AH47" s="287" t="s">
        <v>466</v>
      </c>
      <c r="AI47" s="287" t="s">
        <v>466</v>
      </c>
      <c r="AJ47" s="287" t="s">
        <v>466</v>
      </c>
      <c r="AK47" s="287" t="s">
        <v>466</v>
      </c>
      <c r="AL47" s="287" t="s">
        <v>466</v>
      </c>
      <c r="AM47" s="287" t="s">
        <v>466</v>
      </c>
      <c r="AN47" s="287" t="s">
        <v>466</v>
      </c>
      <c r="AO47" s="287" t="s">
        <v>466</v>
      </c>
      <c r="AP47" s="287" t="s">
        <v>466</v>
      </c>
      <c r="AQ47" s="287" t="s">
        <v>466</v>
      </c>
      <c r="AR47" s="287" t="s">
        <v>466</v>
      </c>
      <c r="AS47" s="287" t="s">
        <v>466</v>
      </c>
      <c r="AT47" s="287" t="s">
        <v>466</v>
      </c>
      <c r="AU47" s="287" t="s">
        <v>466</v>
      </c>
      <c r="AV47" s="319" t="s">
        <v>466</v>
      </c>
      <c r="AW47" s="287" t="s">
        <v>466</v>
      </c>
      <c r="AX47" s="287" t="s">
        <v>466</v>
      </c>
    </row>
    <row r="48" spans="1:50" s="286" customFormat="1" ht="31.5" x14ac:dyDescent="0.2">
      <c r="A48" s="258" t="s">
        <v>303</v>
      </c>
      <c r="B48" s="267" t="s">
        <v>304</v>
      </c>
      <c r="C48" s="283" t="s">
        <v>260</v>
      </c>
      <c r="D48" s="287" t="s">
        <v>466</v>
      </c>
      <c r="E48" s="287" t="s">
        <v>466</v>
      </c>
      <c r="F48" s="287" t="s">
        <v>466</v>
      </c>
      <c r="G48" s="287" t="s">
        <v>466</v>
      </c>
      <c r="H48" s="287" t="s">
        <v>466</v>
      </c>
      <c r="I48" s="287" t="s">
        <v>466</v>
      </c>
      <c r="J48" s="287" t="s">
        <v>466</v>
      </c>
      <c r="K48" s="287" t="s">
        <v>466</v>
      </c>
      <c r="L48" s="287" t="s">
        <v>466</v>
      </c>
      <c r="M48" s="287" t="s">
        <v>466</v>
      </c>
      <c r="N48" s="287" t="s">
        <v>466</v>
      </c>
      <c r="O48" s="287" t="s">
        <v>466</v>
      </c>
      <c r="P48" s="287" t="s">
        <v>466</v>
      </c>
      <c r="Q48" s="287" t="s">
        <v>466</v>
      </c>
      <c r="R48" s="287" t="s">
        <v>466</v>
      </c>
      <c r="S48" s="287" t="s">
        <v>466</v>
      </c>
      <c r="T48" s="287" t="s">
        <v>466</v>
      </c>
      <c r="U48" s="287" t="s">
        <v>466</v>
      </c>
      <c r="V48" s="287" t="s">
        <v>466</v>
      </c>
      <c r="W48" s="287" t="s">
        <v>466</v>
      </c>
      <c r="X48" s="287" t="s">
        <v>466</v>
      </c>
      <c r="Y48" s="287" t="s">
        <v>466</v>
      </c>
      <c r="Z48" s="287" t="s">
        <v>466</v>
      </c>
      <c r="AA48" s="287" t="s">
        <v>466</v>
      </c>
      <c r="AB48" s="287" t="s">
        <v>466</v>
      </c>
      <c r="AC48" s="287" t="s">
        <v>466</v>
      </c>
      <c r="AD48" s="287" t="s">
        <v>466</v>
      </c>
      <c r="AE48" s="287" t="s">
        <v>466</v>
      </c>
      <c r="AF48" s="287" t="s">
        <v>466</v>
      </c>
      <c r="AG48" s="287" t="s">
        <v>466</v>
      </c>
      <c r="AH48" s="287" t="s">
        <v>466</v>
      </c>
      <c r="AI48" s="287" t="s">
        <v>466</v>
      </c>
      <c r="AJ48" s="287" t="s">
        <v>466</v>
      </c>
      <c r="AK48" s="287" t="s">
        <v>466</v>
      </c>
      <c r="AL48" s="287" t="s">
        <v>466</v>
      </c>
      <c r="AM48" s="287" t="s">
        <v>466</v>
      </c>
      <c r="AN48" s="287" t="s">
        <v>466</v>
      </c>
      <c r="AO48" s="287" t="s">
        <v>466</v>
      </c>
      <c r="AP48" s="287" t="s">
        <v>466</v>
      </c>
      <c r="AQ48" s="287" t="s">
        <v>466</v>
      </c>
      <c r="AR48" s="287" t="s">
        <v>466</v>
      </c>
      <c r="AS48" s="287" t="s">
        <v>466</v>
      </c>
      <c r="AT48" s="287" t="s">
        <v>466</v>
      </c>
      <c r="AU48" s="287" t="s">
        <v>466</v>
      </c>
      <c r="AV48" s="319" t="s">
        <v>466</v>
      </c>
      <c r="AW48" s="287" t="s">
        <v>466</v>
      </c>
      <c r="AX48" s="287" t="s">
        <v>466</v>
      </c>
    </row>
    <row r="49" spans="1:50" s="286" customFormat="1" ht="47.25" x14ac:dyDescent="0.2">
      <c r="A49" s="258" t="s">
        <v>305</v>
      </c>
      <c r="B49" s="267" t="s">
        <v>306</v>
      </c>
      <c r="C49" s="283" t="s">
        <v>260</v>
      </c>
      <c r="D49" s="287" t="s">
        <v>466</v>
      </c>
      <c r="E49" s="287" t="s">
        <v>466</v>
      </c>
      <c r="F49" s="287" t="s">
        <v>466</v>
      </c>
      <c r="G49" s="287" t="s">
        <v>466</v>
      </c>
      <c r="H49" s="287" t="s">
        <v>466</v>
      </c>
      <c r="I49" s="287" t="s">
        <v>466</v>
      </c>
      <c r="J49" s="287" t="s">
        <v>466</v>
      </c>
      <c r="K49" s="287" t="s">
        <v>466</v>
      </c>
      <c r="L49" s="287" t="s">
        <v>466</v>
      </c>
      <c r="M49" s="287" t="s">
        <v>466</v>
      </c>
      <c r="N49" s="287" t="s">
        <v>466</v>
      </c>
      <c r="O49" s="287" t="s">
        <v>466</v>
      </c>
      <c r="P49" s="287" t="s">
        <v>466</v>
      </c>
      <c r="Q49" s="287" t="s">
        <v>466</v>
      </c>
      <c r="R49" s="287" t="s">
        <v>466</v>
      </c>
      <c r="S49" s="287" t="s">
        <v>466</v>
      </c>
      <c r="T49" s="287" t="s">
        <v>466</v>
      </c>
      <c r="U49" s="287" t="s">
        <v>466</v>
      </c>
      <c r="V49" s="287" t="s">
        <v>466</v>
      </c>
      <c r="W49" s="287" t="s">
        <v>466</v>
      </c>
      <c r="X49" s="287" t="s">
        <v>466</v>
      </c>
      <c r="Y49" s="287" t="s">
        <v>466</v>
      </c>
      <c r="Z49" s="287" t="s">
        <v>466</v>
      </c>
      <c r="AA49" s="287" t="s">
        <v>466</v>
      </c>
      <c r="AB49" s="287" t="s">
        <v>466</v>
      </c>
      <c r="AC49" s="287" t="s">
        <v>466</v>
      </c>
      <c r="AD49" s="287" t="s">
        <v>466</v>
      </c>
      <c r="AE49" s="287" t="s">
        <v>466</v>
      </c>
      <c r="AF49" s="287" t="s">
        <v>466</v>
      </c>
      <c r="AG49" s="287" t="s">
        <v>466</v>
      </c>
      <c r="AH49" s="287" t="s">
        <v>466</v>
      </c>
      <c r="AI49" s="287" t="s">
        <v>466</v>
      </c>
      <c r="AJ49" s="287" t="s">
        <v>466</v>
      </c>
      <c r="AK49" s="287" t="s">
        <v>466</v>
      </c>
      <c r="AL49" s="287" t="s">
        <v>466</v>
      </c>
      <c r="AM49" s="287" t="s">
        <v>466</v>
      </c>
      <c r="AN49" s="287" t="s">
        <v>466</v>
      </c>
      <c r="AO49" s="287" t="s">
        <v>466</v>
      </c>
      <c r="AP49" s="287" t="s">
        <v>466</v>
      </c>
      <c r="AQ49" s="287" t="s">
        <v>466</v>
      </c>
      <c r="AR49" s="287" t="s">
        <v>466</v>
      </c>
      <c r="AS49" s="287" t="s">
        <v>466</v>
      </c>
      <c r="AT49" s="287" t="s">
        <v>466</v>
      </c>
      <c r="AU49" s="287" t="s">
        <v>466</v>
      </c>
      <c r="AV49" s="319" t="s">
        <v>466</v>
      </c>
      <c r="AW49" s="287" t="s">
        <v>466</v>
      </c>
      <c r="AX49" s="287" t="s">
        <v>466</v>
      </c>
    </row>
    <row r="50" spans="1:50" s="286" customFormat="1" ht="47.25" x14ac:dyDescent="0.2">
      <c r="A50" s="258" t="s">
        <v>307</v>
      </c>
      <c r="B50" s="267" t="s">
        <v>308</v>
      </c>
      <c r="C50" s="283" t="s">
        <v>260</v>
      </c>
      <c r="D50" s="287" t="s">
        <v>466</v>
      </c>
      <c r="E50" s="287" t="s">
        <v>466</v>
      </c>
      <c r="F50" s="287" t="s">
        <v>466</v>
      </c>
      <c r="G50" s="287" t="s">
        <v>466</v>
      </c>
      <c r="H50" s="287" t="s">
        <v>466</v>
      </c>
      <c r="I50" s="287" t="s">
        <v>466</v>
      </c>
      <c r="J50" s="287" t="s">
        <v>466</v>
      </c>
      <c r="K50" s="287" t="s">
        <v>466</v>
      </c>
      <c r="L50" s="287" t="s">
        <v>466</v>
      </c>
      <c r="M50" s="287" t="s">
        <v>466</v>
      </c>
      <c r="N50" s="287" t="s">
        <v>466</v>
      </c>
      <c r="O50" s="287" t="s">
        <v>466</v>
      </c>
      <c r="P50" s="287" t="s">
        <v>466</v>
      </c>
      <c r="Q50" s="287" t="s">
        <v>466</v>
      </c>
      <c r="R50" s="287" t="s">
        <v>466</v>
      </c>
      <c r="S50" s="287" t="s">
        <v>466</v>
      </c>
      <c r="T50" s="287" t="s">
        <v>466</v>
      </c>
      <c r="U50" s="287" t="s">
        <v>466</v>
      </c>
      <c r="V50" s="287" t="s">
        <v>466</v>
      </c>
      <c r="W50" s="287" t="s">
        <v>466</v>
      </c>
      <c r="X50" s="287" t="s">
        <v>466</v>
      </c>
      <c r="Y50" s="287" t="s">
        <v>466</v>
      </c>
      <c r="Z50" s="287" t="s">
        <v>466</v>
      </c>
      <c r="AA50" s="287" t="s">
        <v>466</v>
      </c>
      <c r="AB50" s="287" t="s">
        <v>466</v>
      </c>
      <c r="AC50" s="287" t="s">
        <v>466</v>
      </c>
      <c r="AD50" s="287" t="s">
        <v>466</v>
      </c>
      <c r="AE50" s="287" t="s">
        <v>466</v>
      </c>
      <c r="AF50" s="287" t="s">
        <v>466</v>
      </c>
      <c r="AG50" s="287" t="s">
        <v>466</v>
      </c>
      <c r="AH50" s="287" t="s">
        <v>466</v>
      </c>
      <c r="AI50" s="287" t="s">
        <v>466</v>
      </c>
      <c r="AJ50" s="287" t="s">
        <v>466</v>
      </c>
      <c r="AK50" s="287" t="s">
        <v>466</v>
      </c>
      <c r="AL50" s="287" t="s">
        <v>466</v>
      </c>
      <c r="AM50" s="287" t="s">
        <v>466</v>
      </c>
      <c r="AN50" s="287" t="s">
        <v>466</v>
      </c>
      <c r="AO50" s="287" t="s">
        <v>466</v>
      </c>
      <c r="AP50" s="287" t="s">
        <v>466</v>
      </c>
      <c r="AQ50" s="287" t="s">
        <v>466</v>
      </c>
      <c r="AR50" s="287" t="s">
        <v>466</v>
      </c>
      <c r="AS50" s="287" t="s">
        <v>466</v>
      </c>
      <c r="AT50" s="287" t="s">
        <v>466</v>
      </c>
      <c r="AU50" s="287" t="s">
        <v>466</v>
      </c>
      <c r="AV50" s="319" t="s">
        <v>466</v>
      </c>
      <c r="AW50" s="287" t="s">
        <v>466</v>
      </c>
      <c r="AX50" s="287" t="s">
        <v>466</v>
      </c>
    </row>
    <row r="51" spans="1:50" s="286" customFormat="1" ht="47.25" x14ac:dyDescent="0.2">
      <c r="A51" s="258" t="s">
        <v>309</v>
      </c>
      <c r="B51" s="267" t="s">
        <v>310</v>
      </c>
      <c r="C51" s="283" t="s">
        <v>260</v>
      </c>
      <c r="D51" s="287" t="s">
        <v>466</v>
      </c>
      <c r="E51" s="287" t="s">
        <v>466</v>
      </c>
      <c r="F51" s="287" t="s">
        <v>466</v>
      </c>
      <c r="G51" s="287" t="s">
        <v>466</v>
      </c>
      <c r="H51" s="287" t="s">
        <v>466</v>
      </c>
      <c r="I51" s="287" t="s">
        <v>466</v>
      </c>
      <c r="J51" s="287" t="s">
        <v>466</v>
      </c>
      <c r="K51" s="287" t="s">
        <v>466</v>
      </c>
      <c r="L51" s="287" t="s">
        <v>466</v>
      </c>
      <c r="M51" s="287" t="s">
        <v>466</v>
      </c>
      <c r="N51" s="287" t="s">
        <v>466</v>
      </c>
      <c r="O51" s="287" t="s">
        <v>466</v>
      </c>
      <c r="P51" s="287" t="s">
        <v>466</v>
      </c>
      <c r="Q51" s="287" t="s">
        <v>466</v>
      </c>
      <c r="R51" s="287" t="s">
        <v>466</v>
      </c>
      <c r="S51" s="287" t="s">
        <v>466</v>
      </c>
      <c r="T51" s="287" t="s">
        <v>466</v>
      </c>
      <c r="U51" s="287" t="s">
        <v>466</v>
      </c>
      <c r="V51" s="287" t="s">
        <v>466</v>
      </c>
      <c r="W51" s="287" t="s">
        <v>466</v>
      </c>
      <c r="X51" s="287" t="s">
        <v>466</v>
      </c>
      <c r="Y51" s="287" t="s">
        <v>466</v>
      </c>
      <c r="Z51" s="287" t="s">
        <v>466</v>
      </c>
      <c r="AA51" s="287" t="s">
        <v>466</v>
      </c>
      <c r="AB51" s="287" t="s">
        <v>466</v>
      </c>
      <c r="AC51" s="287" t="s">
        <v>466</v>
      </c>
      <c r="AD51" s="287" t="s">
        <v>466</v>
      </c>
      <c r="AE51" s="287" t="s">
        <v>466</v>
      </c>
      <c r="AF51" s="287" t="s">
        <v>466</v>
      </c>
      <c r="AG51" s="287" t="s">
        <v>466</v>
      </c>
      <c r="AH51" s="287" t="s">
        <v>466</v>
      </c>
      <c r="AI51" s="287" t="s">
        <v>466</v>
      </c>
      <c r="AJ51" s="287" t="s">
        <v>466</v>
      </c>
      <c r="AK51" s="287" t="s">
        <v>466</v>
      </c>
      <c r="AL51" s="287" t="s">
        <v>466</v>
      </c>
      <c r="AM51" s="287" t="s">
        <v>466</v>
      </c>
      <c r="AN51" s="287" t="s">
        <v>466</v>
      </c>
      <c r="AO51" s="287" t="s">
        <v>466</v>
      </c>
      <c r="AP51" s="287" t="s">
        <v>466</v>
      </c>
      <c r="AQ51" s="287" t="s">
        <v>466</v>
      </c>
      <c r="AR51" s="287" t="s">
        <v>466</v>
      </c>
      <c r="AS51" s="287" t="s">
        <v>466</v>
      </c>
      <c r="AT51" s="287" t="s">
        <v>466</v>
      </c>
      <c r="AU51" s="287" t="s">
        <v>466</v>
      </c>
      <c r="AV51" s="319" t="s">
        <v>466</v>
      </c>
      <c r="AW51" s="287" t="s">
        <v>466</v>
      </c>
      <c r="AX51" s="287" t="s">
        <v>466</v>
      </c>
    </row>
    <row r="52" spans="1:50" s="286" customFormat="1" ht="47.25" x14ac:dyDescent="0.2">
      <c r="A52" s="258" t="s">
        <v>311</v>
      </c>
      <c r="B52" s="267" t="s">
        <v>312</v>
      </c>
      <c r="C52" s="283" t="s">
        <v>260</v>
      </c>
      <c r="D52" s="287" t="s">
        <v>466</v>
      </c>
      <c r="E52" s="287" t="s">
        <v>466</v>
      </c>
      <c r="F52" s="287" t="s">
        <v>466</v>
      </c>
      <c r="G52" s="287" t="s">
        <v>466</v>
      </c>
      <c r="H52" s="287" t="s">
        <v>466</v>
      </c>
      <c r="I52" s="287" t="s">
        <v>466</v>
      </c>
      <c r="J52" s="287" t="s">
        <v>466</v>
      </c>
      <c r="K52" s="287" t="s">
        <v>466</v>
      </c>
      <c r="L52" s="287" t="s">
        <v>466</v>
      </c>
      <c r="M52" s="287" t="s">
        <v>466</v>
      </c>
      <c r="N52" s="287" t="s">
        <v>466</v>
      </c>
      <c r="O52" s="287" t="s">
        <v>466</v>
      </c>
      <c r="P52" s="287" t="s">
        <v>466</v>
      </c>
      <c r="Q52" s="287" t="s">
        <v>466</v>
      </c>
      <c r="R52" s="287" t="s">
        <v>466</v>
      </c>
      <c r="S52" s="287" t="s">
        <v>466</v>
      </c>
      <c r="T52" s="287" t="s">
        <v>466</v>
      </c>
      <c r="U52" s="287" t="s">
        <v>466</v>
      </c>
      <c r="V52" s="287" t="s">
        <v>466</v>
      </c>
      <c r="W52" s="287" t="s">
        <v>466</v>
      </c>
      <c r="X52" s="287" t="s">
        <v>466</v>
      </c>
      <c r="Y52" s="287" t="s">
        <v>466</v>
      </c>
      <c r="Z52" s="287" t="s">
        <v>466</v>
      </c>
      <c r="AA52" s="287" t="s">
        <v>466</v>
      </c>
      <c r="AB52" s="287" t="s">
        <v>466</v>
      </c>
      <c r="AC52" s="287" t="s">
        <v>466</v>
      </c>
      <c r="AD52" s="287" t="s">
        <v>466</v>
      </c>
      <c r="AE52" s="287" t="s">
        <v>466</v>
      </c>
      <c r="AF52" s="287" t="s">
        <v>466</v>
      </c>
      <c r="AG52" s="287" t="s">
        <v>466</v>
      </c>
      <c r="AH52" s="287" t="s">
        <v>466</v>
      </c>
      <c r="AI52" s="287" t="s">
        <v>466</v>
      </c>
      <c r="AJ52" s="287" t="s">
        <v>466</v>
      </c>
      <c r="AK52" s="287" t="s">
        <v>466</v>
      </c>
      <c r="AL52" s="287" t="s">
        <v>466</v>
      </c>
      <c r="AM52" s="287" t="s">
        <v>466</v>
      </c>
      <c r="AN52" s="287" t="s">
        <v>466</v>
      </c>
      <c r="AO52" s="287" t="s">
        <v>466</v>
      </c>
      <c r="AP52" s="287" t="s">
        <v>466</v>
      </c>
      <c r="AQ52" s="287" t="s">
        <v>466</v>
      </c>
      <c r="AR52" s="287" t="s">
        <v>466</v>
      </c>
      <c r="AS52" s="287" t="s">
        <v>466</v>
      </c>
      <c r="AT52" s="287" t="s">
        <v>466</v>
      </c>
      <c r="AU52" s="287" t="s">
        <v>466</v>
      </c>
      <c r="AV52" s="319" t="s">
        <v>466</v>
      </c>
      <c r="AW52" s="287" t="s">
        <v>466</v>
      </c>
      <c r="AX52" s="287" t="s">
        <v>466</v>
      </c>
    </row>
    <row r="53" spans="1:50" s="326" customFormat="1" ht="47.25" x14ac:dyDescent="0.2">
      <c r="A53" s="272" t="s">
        <v>313</v>
      </c>
      <c r="B53" s="281" t="s">
        <v>314</v>
      </c>
      <c r="C53" s="323" t="s">
        <v>260</v>
      </c>
      <c r="D53" s="319" t="s">
        <v>466</v>
      </c>
      <c r="E53" s="319" t="s">
        <v>466</v>
      </c>
      <c r="F53" s="319" t="s">
        <v>466</v>
      </c>
      <c r="G53" s="319" t="s">
        <v>466</v>
      </c>
      <c r="H53" s="319" t="s">
        <v>466</v>
      </c>
      <c r="I53" s="319" t="s">
        <v>466</v>
      </c>
      <c r="J53" s="319" t="s">
        <v>466</v>
      </c>
      <c r="K53" s="319" t="s">
        <v>466</v>
      </c>
      <c r="L53" s="319" t="s">
        <v>466</v>
      </c>
      <c r="M53" s="319" t="s">
        <v>466</v>
      </c>
      <c r="N53" s="319" t="s">
        <v>466</v>
      </c>
      <c r="O53" s="319" t="s">
        <v>466</v>
      </c>
      <c r="P53" s="319" t="s">
        <v>466</v>
      </c>
      <c r="Q53" s="319" t="s">
        <v>466</v>
      </c>
      <c r="R53" s="319" t="s">
        <v>466</v>
      </c>
      <c r="S53" s="319" t="s">
        <v>466</v>
      </c>
      <c r="T53" s="319" t="s">
        <v>466</v>
      </c>
      <c r="U53" s="319" t="s">
        <v>466</v>
      </c>
      <c r="V53" s="319" t="s">
        <v>466</v>
      </c>
      <c r="W53" s="319" t="s">
        <v>466</v>
      </c>
      <c r="X53" s="319" t="s">
        <v>466</v>
      </c>
      <c r="Y53" s="319" t="s">
        <v>466</v>
      </c>
      <c r="Z53" s="319" t="s">
        <v>466</v>
      </c>
      <c r="AA53" s="319" t="s">
        <v>466</v>
      </c>
      <c r="AB53" s="319" t="s">
        <v>466</v>
      </c>
      <c r="AC53" s="319" t="s">
        <v>466</v>
      </c>
      <c r="AD53" s="319" t="s">
        <v>466</v>
      </c>
      <c r="AE53" s="319" t="s">
        <v>466</v>
      </c>
      <c r="AF53" s="319" t="s">
        <v>466</v>
      </c>
      <c r="AG53" s="319" t="s">
        <v>466</v>
      </c>
      <c r="AH53" s="319" t="s">
        <v>466</v>
      </c>
      <c r="AI53" s="319" t="s">
        <v>466</v>
      </c>
      <c r="AJ53" s="319" t="s">
        <v>466</v>
      </c>
      <c r="AK53" s="319" t="s">
        <v>466</v>
      </c>
      <c r="AL53" s="319" t="s">
        <v>466</v>
      </c>
      <c r="AM53" s="319" t="s">
        <v>466</v>
      </c>
      <c r="AN53" s="319" t="s">
        <v>466</v>
      </c>
      <c r="AO53" s="319" t="s">
        <v>466</v>
      </c>
      <c r="AP53" s="319" t="s">
        <v>466</v>
      </c>
      <c r="AQ53" s="319" t="s">
        <v>466</v>
      </c>
      <c r="AR53" s="319" t="s">
        <v>466</v>
      </c>
      <c r="AS53" s="319" t="s">
        <v>466</v>
      </c>
      <c r="AT53" s="319" t="s">
        <v>466</v>
      </c>
      <c r="AU53" s="319" t="s">
        <v>466</v>
      </c>
      <c r="AV53" s="319">
        <v>7.2714449999999999</v>
      </c>
      <c r="AW53" s="319" t="s">
        <v>466</v>
      </c>
      <c r="AX53" s="319" t="s">
        <v>466</v>
      </c>
    </row>
    <row r="54" spans="1:50" s="326" customFormat="1" ht="31.5" x14ac:dyDescent="0.2">
      <c r="A54" s="272" t="s">
        <v>315</v>
      </c>
      <c r="B54" s="281" t="s">
        <v>316</v>
      </c>
      <c r="C54" s="323" t="s">
        <v>260</v>
      </c>
      <c r="D54" s="319" t="s">
        <v>466</v>
      </c>
      <c r="E54" s="319" t="s">
        <v>466</v>
      </c>
      <c r="F54" s="319" t="s">
        <v>466</v>
      </c>
      <c r="G54" s="319" t="s">
        <v>466</v>
      </c>
      <c r="H54" s="319" t="s">
        <v>466</v>
      </c>
      <c r="I54" s="319" t="s">
        <v>466</v>
      </c>
      <c r="J54" s="319" t="s">
        <v>466</v>
      </c>
      <c r="K54" s="319" t="s">
        <v>466</v>
      </c>
      <c r="L54" s="319" t="s">
        <v>466</v>
      </c>
      <c r="M54" s="319" t="s">
        <v>466</v>
      </c>
      <c r="N54" s="319" t="s">
        <v>466</v>
      </c>
      <c r="O54" s="319" t="s">
        <v>466</v>
      </c>
      <c r="P54" s="319" t="s">
        <v>466</v>
      </c>
      <c r="Q54" s="319" t="s">
        <v>466</v>
      </c>
      <c r="R54" s="319" t="s">
        <v>466</v>
      </c>
      <c r="S54" s="319" t="s">
        <v>466</v>
      </c>
      <c r="T54" s="319" t="s">
        <v>466</v>
      </c>
      <c r="U54" s="319" t="s">
        <v>466</v>
      </c>
      <c r="V54" s="319" t="s">
        <v>466</v>
      </c>
      <c r="W54" s="319" t="s">
        <v>466</v>
      </c>
      <c r="X54" s="319" t="s">
        <v>466</v>
      </c>
      <c r="Y54" s="319" t="s">
        <v>466</v>
      </c>
      <c r="Z54" s="319" t="s">
        <v>466</v>
      </c>
      <c r="AA54" s="319" t="s">
        <v>466</v>
      </c>
      <c r="AB54" s="319" t="s">
        <v>466</v>
      </c>
      <c r="AC54" s="319" t="s">
        <v>466</v>
      </c>
      <c r="AD54" s="319" t="s">
        <v>466</v>
      </c>
      <c r="AE54" s="319" t="s">
        <v>466</v>
      </c>
      <c r="AF54" s="319" t="s">
        <v>466</v>
      </c>
      <c r="AG54" s="319" t="s">
        <v>466</v>
      </c>
      <c r="AH54" s="319" t="s">
        <v>466</v>
      </c>
      <c r="AI54" s="319" t="s">
        <v>466</v>
      </c>
      <c r="AJ54" s="319" t="s">
        <v>466</v>
      </c>
      <c r="AK54" s="319" t="s">
        <v>466</v>
      </c>
      <c r="AL54" s="319" t="s">
        <v>466</v>
      </c>
      <c r="AM54" s="319" t="s">
        <v>466</v>
      </c>
      <c r="AN54" s="319" t="s">
        <v>466</v>
      </c>
      <c r="AO54" s="319" t="s">
        <v>466</v>
      </c>
      <c r="AP54" s="319" t="s">
        <v>466</v>
      </c>
      <c r="AQ54" s="319" t="s">
        <v>466</v>
      </c>
      <c r="AR54" s="319" t="s">
        <v>466</v>
      </c>
      <c r="AS54" s="319" t="s">
        <v>466</v>
      </c>
      <c r="AT54" s="319" t="s">
        <v>466</v>
      </c>
      <c r="AU54" s="319" t="s">
        <v>466</v>
      </c>
      <c r="AV54" s="319">
        <v>7.2714449999999999</v>
      </c>
      <c r="AW54" s="319" t="s">
        <v>466</v>
      </c>
      <c r="AX54" s="319" t="s">
        <v>466</v>
      </c>
    </row>
    <row r="55" spans="1:50" s="286" customFormat="1" ht="63" x14ac:dyDescent="0.2">
      <c r="A55" s="258" t="s">
        <v>315</v>
      </c>
      <c r="B55" s="259" t="s">
        <v>471</v>
      </c>
      <c r="C55" s="233" t="s">
        <v>472</v>
      </c>
      <c r="D55" s="283" t="s">
        <v>466</v>
      </c>
      <c r="E55" s="283" t="s">
        <v>466</v>
      </c>
      <c r="F55" s="283" t="s">
        <v>466</v>
      </c>
      <c r="G55" s="283" t="s">
        <v>466</v>
      </c>
      <c r="H55" s="283" t="s">
        <v>466</v>
      </c>
      <c r="I55" s="283" t="s">
        <v>466</v>
      </c>
      <c r="J55" s="283" t="s">
        <v>466</v>
      </c>
      <c r="K55" s="283" t="s">
        <v>466</v>
      </c>
      <c r="L55" s="283" t="s">
        <v>466</v>
      </c>
      <c r="M55" s="283" t="s">
        <v>466</v>
      </c>
      <c r="N55" s="283" t="s">
        <v>466</v>
      </c>
      <c r="O55" s="283" t="s">
        <v>466</v>
      </c>
      <c r="P55" s="283" t="s">
        <v>466</v>
      </c>
      <c r="Q55" s="283" t="s">
        <v>466</v>
      </c>
      <c r="R55" s="283" t="s">
        <v>466</v>
      </c>
      <c r="S55" s="283" t="s">
        <v>466</v>
      </c>
      <c r="T55" s="283" t="s">
        <v>466</v>
      </c>
      <c r="U55" s="283" t="s">
        <v>466</v>
      </c>
      <c r="V55" s="283" t="s">
        <v>466</v>
      </c>
      <c r="W55" s="283" t="s">
        <v>466</v>
      </c>
      <c r="X55" s="283" t="s">
        <v>466</v>
      </c>
      <c r="Y55" s="283" t="s">
        <v>466</v>
      </c>
      <c r="Z55" s="283" t="s">
        <v>466</v>
      </c>
      <c r="AA55" s="287" t="s">
        <v>466</v>
      </c>
      <c r="AB55" s="287" t="s">
        <v>466</v>
      </c>
      <c r="AC55" s="287" t="s">
        <v>466</v>
      </c>
      <c r="AD55" s="287" t="s">
        <v>466</v>
      </c>
      <c r="AE55" s="287" t="s">
        <v>466</v>
      </c>
      <c r="AF55" s="287" t="s">
        <v>466</v>
      </c>
      <c r="AG55" s="287" t="s">
        <v>466</v>
      </c>
      <c r="AH55" s="287" t="s">
        <v>466</v>
      </c>
      <c r="AI55" s="287" t="s">
        <v>466</v>
      </c>
      <c r="AJ55" s="287" t="s">
        <v>466</v>
      </c>
      <c r="AK55" s="287" t="s">
        <v>466</v>
      </c>
      <c r="AL55" s="287" t="s">
        <v>466</v>
      </c>
      <c r="AM55" s="287" t="s">
        <v>466</v>
      </c>
      <c r="AN55" s="287" t="s">
        <v>466</v>
      </c>
      <c r="AO55" s="287" t="s">
        <v>466</v>
      </c>
      <c r="AP55" s="287" t="s">
        <v>466</v>
      </c>
      <c r="AQ55" s="287" t="s">
        <v>466</v>
      </c>
      <c r="AR55" s="287" t="s">
        <v>466</v>
      </c>
      <c r="AS55" s="287" t="s">
        <v>466</v>
      </c>
      <c r="AT55" s="287" t="s">
        <v>466</v>
      </c>
      <c r="AU55" s="287" t="s">
        <v>466</v>
      </c>
      <c r="AV55" s="319">
        <v>2.21</v>
      </c>
      <c r="AW55" s="287" t="s">
        <v>466</v>
      </c>
      <c r="AX55" s="287" t="s">
        <v>466</v>
      </c>
    </row>
    <row r="56" spans="1:50" s="286" customFormat="1" ht="63" x14ac:dyDescent="0.2">
      <c r="A56" s="258" t="s">
        <v>315</v>
      </c>
      <c r="B56" s="259" t="s">
        <v>473</v>
      </c>
      <c r="C56" s="233" t="s">
        <v>474</v>
      </c>
      <c r="D56" s="283" t="s">
        <v>466</v>
      </c>
      <c r="E56" s="283" t="s">
        <v>466</v>
      </c>
      <c r="F56" s="283" t="s">
        <v>466</v>
      </c>
      <c r="G56" s="283" t="s">
        <v>466</v>
      </c>
      <c r="H56" s="283" t="s">
        <v>466</v>
      </c>
      <c r="I56" s="283" t="s">
        <v>466</v>
      </c>
      <c r="J56" s="283" t="s">
        <v>466</v>
      </c>
      <c r="K56" s="283" t="s">
        <v>466</v>
      </c>
      <c r="L56" s="283" t="s">
        <v>466</v>
      </c>
      <c r="M56" s="283" t="s">
        <v>466</v>
      </c>
      <c r="N56" s="283" t="s">
        <v>466</v>
      </c>
      <c r="O56" s="283" t="s">
        <v>466</v>
      </c>
      <c r="P56" s="283" t="s">
        <v>466</v>
      </c>
      <c r="Q56" s="283" t="s">
        <v>466</v>
      </c>
      <c r="R56" s="283" t="s">
        <v>466</v>
      </c>
      <c r="S56" s="283" t="s">
        <v>466</v>
      </c>
      <c r="T56" s="283" t="s">
        <v>466</v>
      </c>
      <c r="U56" s="283" t="s">
        <v>466</v>
      </c>
      <c r="V56" s="283" t="s">
        <v>466</v>
      </c>
      <c r="W56" s="283" t="s">
        <v>466</v>
      </c>
      <c r="X56" s="283" t="s">
        <v>466</v>
      </c>
      <c r="Y56" s="283" t="s">
        <v>466</v>
      </c>
      <c r="Z56" s="283" t="s">
        <v>466</v>
      </c>
      <c r="AA56" s="287" t="s">
        <v>466</v>
      </c>
      <c r="AB56" s="287" t="s">
        <v>466</v>
      </c>
      <c r="AC56" s="287" t="s">
        <v>466</v>
      </c>
      <c r="AD56" s="287" t="s">
        <v>466</v>
      </c>
      <c r="AE56" s="287" t="s">
        <v>466</v>
      </c>
      <c r="AF56" s="287" t="s">
        <v>466</v>
      </c>
      <c r="AG56" s="287" t="s">
        <v>466</v>
      </c>
      <c r="AH56" s="287" t="s">
        <v>466</v>
      </c>
      <c r="AI56" s="287" t="s">
        <v>466</v>
      </c>
      <c r="AJ56" s="287" t="s">
        <v>466</v>
      </c>
      <c r="AK56" s="287" t="s">
        <v>466</v>
      </c>
      <c r="AL56" s="287" t="s">
        <v>466</v>
      </c>
      <c r="AM56" s="287" t="s">
        <v>466</v>
      </c>
      <c r="AN56" s="287" t="s">
        <v>466</v>
      </c>
      <c r="AO56" s="287" t="s">
        <v>466</v>
      </c>
      <c r="AP56" s="287" t="s">
        <v>466</v>
      </c>
      <c r="AQ56" s="287" t="s">
        <v>466</v>
      </c>
      <c r="AR56" s="287" t="s">
        <v>466</v>
      </c>
      <c r="AS56" s="287" t="s">
        <v>466</v>
      </c>
      <c r="AT56" s="287" t="s">
        <v>466</v>
      </c>
      <c r="AU56" s="287" t="s">
        <v>466</v>
      </c>
      <c r="AV56" s="319">
        <v>2.520445</v>
      </c>
      <c r="AW56" s="287" t="s">
        <v>466</v>
      </c>
      <c r="AX56" s="287" t="s">
        <v>466</v>
      </c>
    </row>
    <row r="57" spans="1:50" s="286" customFormat="1" ht="63" x14ac:dyDescent="0.2">
      <c r="A57" s="258" t="s">
        <v>315</v>
      </c>
      <c r="B57" s="259" t="s">
        <v>475</v>
      </c>
      <c r="C57" s="233" t="s">
        <v>476</v>
      </c>
      <c r="D57" s="283" t="s">
        <v>466</v>
      </c>
      <c r="E57" s="283" t="s">
        <v>466</v>
      </c>
      <c r="F57" s="283" t="s">
        <v>466</v>
      </c>
      <c r="G57" s="283" t="s">
        <v>466</v>
      </c>
      <c r="H57" s="283" t="s">
        <v>466</v>
      </c>
      <c r="I57" s="283" t="s">
        <v>466</v>
      </c>
      <c r="J57" s="283" t="s">
        <v>466</v>
      </c>
      <c r="K57" s="283" t="s">
        <v>466</v>
      </c>
      <c r="L57" s="283" t="s">
        <v>466</v>
      </c>
      <c r="M57" s="283" t="s">
        <v>466</v>
      </c>
      <c r="N57" s="283" t="s">
        <v>466</v>
      </c>
      <c r="O57" s="283" t="s">
        <v>466</v>
      </c>
      <c r="P57" s="283" t="s">
        <v>466</v>
      </c>
      <c r="Q57" s="283" t="s">
        <v>466</v>
      </c>
      <c r="R57" s="283" t="s">
        <v>466</v>
      </c>
      <c r="S57" s="283" t="s">
        <v>466</v>
      </c>
      <c r="T57" s="283" t="s">
        <v>466</v>
      </c>
      <c r="U57" s="283" t="s">
        <v>466</v>
      </c>
      <c r="V57" s="283" t="s">
        <v>466</v>
      </c>
      <c r="W57" s="283" t="s">
        <v>466</v>
      </c>
      <c r="X57" s="283" t="s">
        <v>466</v>
      </c>
      <c r="Y57" s="283" t="s">
        <v>466</v>
      </c>
      <c r="Z57" s="283" t="s">
        <v>466</v>
      </c>
      <c r="AA57" s="287" t="s">
        <v>466</v>
      </c>
      <c r="AB57" s="287" t="s">
        <v>466</v>
      </c>
      <c r="AC57" s="287" t="s">
        <v>466</v>
      </c>
      <c r="AD57" s="287" t="s">
        <v>466</v>
      </c>
      <c r="AE57" s="287" t="s">
        <v>466</v>
      </c>
      <c r="AF57" s="287" t="s">
        <v>466</v>
      </c>
      <c r="AG57" s="287" t="s">
        <v>466</v>
      </c>
      <c r="AH57" s="287" t="s">
        <v>466</v>
      </c>
      <c r="AI57" s="287" t="s">
        <v>466</v>
      </c>
      <c r="AJ57" s="287" t="s">
        <v>466</v>
      </c>
      <c r="AK57" s="287" t="s">
        <v>466</v>
      </c>
      <c r="AL57" s="287" t="s">
        <v>466</v>
      </c>
      <c r="AM57" s="287" t="s">
        <v>466</v>
      </c>
      <c r="AN57" s="287" t="s">
        <v>466</v>
      </c>
      <c r="AO57" s="287" t="s">
        <v>466</v>
      </c>
      <c r="AP57" s="287" t="s">
        <v>466</v>
      </c>
      <c r="AQ57" s="287" t="s">
        <v>466</v>
      </c>
      <c r="AR57" s="287" t="s">
        <v>466</v>
      </c>
      <c r="AS57" s="287" t="s">
        <v>466</v>
      </c>
      <c r="AT57" s="287" t="s">
        <v>466</v>
      </c>
      <c r="AU57" s="287" t="s">
        <v>466</v>
      </c>
      <c r="AV57" s="319">
        <v>1.919</v>
      </c>
      <c r="AW57" s="287" t="s">
        <v>466</v>
      </c>
      <c r="AX57" s="287" t="s">
        <v>466</v>
      </c>
    </row>
    <row r="58" spans="1:50" s="286" customFormat="1" ht="63" x14ac:dyDescent="0.2">
      <c r="A58" s="258" t="s">
        <v>315</v>
      </c>
      <c r="B58" s="259" t="s">
        <v>477</v>
      </c>
      <c r="C58" s="233" t="s">
        <v>478</v>
      </c>
      <c r="D58" s="283" t="s">
        <v>466</v>
      </c>
      <c r="E58" s="283" t="s">
        <v>466</v>
      </c>
      <c r="F58" s="283" t="s">
        <v>466</v>
      </c>
      <c r="G58" s="283" t="s">
        <v>466</v>
      </c>
      <c r="H58" s="283" t="s">
        <v>466</v>
      </c>
      <c r="I58" s="283" t="s">
        <v>466</v>
      </c>
      <c r="J58" s="283" t="s">
        <v>466</v>
      </c>
      <c r="K58" s="283" t="s">
        <v>466</v>
      </c>
      <c r="L58" s="283" t="s">
        <v>466</v>
      </c>
      <c r="M58" s="283" t="s">
        <v>466</v>
      </c>
      <c r="N58" s="283" t="s">
        <v>466</v>
      </c>
      <c r="O58" s="283" t="s">
        <v>466</v>
      </c>
      <c r="P58" s="283" t="s">
        <v>466</v>
      </c>
      <c r="Q58" s="283" t="s">
        <v>466</v>
      </c>
      <c r="R58" s="283" t="s">
        <v>466</v>
      </c>
      <c r="S58" s="283" t="s">
        <v>466</v>
      </c>
      <c r="T58" s="283" t="s">
        <v>466</v>
      </c>
      <c r="U58" s="283" t="s">
        <v>466</v>
      </c>
      <c r="V58" s="283" t="s">
        <v>466</v>
      </c>
      <c r="W58" s="283" t="s">
        <v>466</v>
      </c>
      <c r="X58" s="283" t="s">
        <v>466</v>
      </c>
      <c r="Y58" s="283" t="s">
        <v>466</v>
      </c>
      <c r="Z58" s="283" t="s">
        <v>466</v>
      </c>
      <c r="AA58" s="287" t="s">
        <v>466</v>
      </c>
      <c r="AB58" s="287" t="s">
        <v>466</v>
      </c>
      <c r="AC58" s="287" t="s">
        <v>466</v>
      </c>
      <c r="AD58" s="287" t="s">
        <v>466</v>
      </c>
      <c r="AE58" s="287" t="s">
        <v>466</v>
      </c>
      <c r="AF58" s="287" t="s">
        <v>466</v>
      </c>
      <c r="AG58" s="287" t="s">
        <v>466</v>
      </c>
      <c r="AH58" s="287" t="s">
        <v>466</v>
      </c>
      <c r="AI58" s="287" t="s">
        <v>466</v>
      </c>
      <c r="AJ58" s="287" t="s">
        <v>466</v>
      </c>
      <c r="AK58" s="287" t="s">
        <v>466</v>
      </c>
      <c r="AL58" s="287" t="s">
        <v>466</v>
      </c>
      <c r="AM58" s="287" t="s">
        <v>466</v>
      </c>
      <c r="AN58" s="287" t="s">
        <v>466</v>
      </c>
      <c r="AO58" s="287" t="s">
        <v>466</v>
      </c>
      <c r="AP58" s="287" t="s">
        <v>466</v>
      </c>
      <c r="AQ58" s="287" t="s">
        <v>466</v>
      </c>
      <c r="AR58" s="287" t="s">
        <v>466</v>
      </c>
      <c r="AS58" s="287" t="s">
        <v>466</v>
      </c>
      <c r="AT58" s="287" t="s">
        <v>466</v>
      </c>
      <c r="AU58" s="287" t="s">
        <v>466</v>
      </c>
      <c r="AV58" s="319">
        <v>0.622</v>
      </c>
      <c r="AW58" s="287" t="s">
        <v>466</v>
      </c>
      <c r="AX58" s="287" t="s">
        <v>466</v>
      </c>
    </row>
    <row r="59" spans="1:50" s="286" customFormat="1" ht="63" x14ac:dyDescent="0.2">
      <c r="A59" s="258" t="s">
        <v>315</v>
      </c>
      <c r="B59" s="259" t="s">
        <v>479</v>
      </c>
      <c r="C59" s="233" t="s">
        <v>480</v>
      </c>
      <c r="D59" s="283" t="s">
        <v>466</v>
      </c>
      <c r="E59" s="283" t="s">
        <v>466</v>
      </c>
      <c r="F59" s="283" t="s">
        <v>466</v>
      </c>
      <c r="G59" s="283" t="s">
        <v>466</v>
      </c>
      <c r="H59" s="283" t="s">
        <v>466</v>
      </c>
      <c r="I59" s="283" t="s">
        <v>466</v>
      </c>
      <c r="J59" s="283" t="s">
        <v>466</v>
      </c>
      <c r="K59" s="283" t="s">
        <v>466</v>
      </c>
      <c r="L59" s="283" t="s">
        <v>466</v>
      </c>
      <c r="M59" s="283" t="s">
        <v>466</v>
      </c>
      <c r="N59" s="283" t="s">
        <v>466</v>
      </c>
      <c r="O59" s="283" t="s">
        <v>466</v>
      </c>
      <c r="P59" s="283" t="s">
        <v>466</v>
      </c>
      <c r="Q59" s="283" t="s">
        <v>466</v>
      </c>
      <c r="R59" s="283" t="s">
        <v>466</v>
      </c>
      <c r="S59" s="283" t="s">
        <v>466</v>
      </c>
      <c r="T59" s="283" t="s">
        <v>466</v>
      </c>
      <c r="U59" s="283" t="s">
        <v>466</v>
      </c>
      <c r="V59" s="283" t="s">
        <v>466</v>
      </c>
      <c r="W59" s="283" t="s">
        <v>466</v>
      </c>
      <c r="X59" s="283" t="s">
        <v>466</v>
      </c>
      <c r="Y59" s="283" t="s">
        <v>466</v>
      </c>
      <c r="Z59" s="283" t="s">
        <v>466</v>
      </c>
      <c r="AA59" s="287" t="s">
        <v>466</v>
      </c>
      <c r="AB59" s="287" t="s">
        <v>466</v>
      </c>
      <c r="AC59" s="287" t="s">
        <v>466</v>
      </c>
      <c r="AD59" s="287" t="s">
        <v>466</v>
      </c>
      <c r="AE59" s="287" t="s">
        <v>466</v>
      </c>
      <c r="AF59" s="287" t="s">
        <v>466</v>
      </c>
      <c r="AG59" s="287" t="s">
        <v>466</v>
      </c>
      <c r="AH59" s="287" t="s">
        <v>466</v>
      </c>
      <c r="AI59" s="287" t="s">
        <v>466</v>
      </c>
      <c r="AJ59" s="287" t="s">
        <v>466</v>
      </c>
      <c r="AK59" s="287" t="s">
        <v>466</v>
      </c>
      <c r="AL59" s="287" t="s">
        <v>466</v>
      </c>
      <c r="AM59" s="287" t="s">
        <v>466</v>
      </c>
      <c r="AN59" s="287" t="s">
        <v>466</v>
      </c>
      <c r="AO59" s="287" t="s">
        <v>466</v>
      </c>
      <c r="AP59" s="287" t="s">
        <v>466</v>
      </c>
      <c r="AQ59" s="287" t="s">
        <v>466</v>
      </c>
      <c r="AR59" s="287" t="s">
        <v>466</v>
      </c>
      <c r="AS59" s="287" t="s">
        <v>466</v>
      </c>
      <c r="AT59" s="287" t="s">
        <v>466</v>
      </c>
      <c r="AU59" s="287" t="s">
        <v>466</v>
      </c>
      <c r="AV59" s="319">
        <v>0</v>
      </c>
      <c r="AW59" s="287" t="s">
        <v>466</v>
      </c>
      <c r="AX59" s="287" t="s">
        <v>466</v>
      </c>
    </row>
    <row r="60" spans="1:50" s="286" customFormat="1" ht="63" x14ac:dyDescent="0.2">
      <c r="A60" s="258" t="s">
        <v>315</v>
      </c>
      <c r="B60" s="259" t="s">
        <v>481</v>
      </c>
      <c r="C60" s="233" t="s">
        <v>482</v>
      </c>
      <c r="D60" s="283" t="s">
        <v>466</v>
      </c>
      <c r="E60" s="283" t="s">
        <v>466</v>
      </c>
      <c r="F60" s="283" t="s">
        <v>466</v>
      </c>
      <c r="G60" s="283" t="s">
        <v>466</v>
      </c>
      <c r="H60" s="283" t="s">
        <v>466</v>
      </c>
      <c r="I60" s="283" t="s">
        <v>466</v>
      </c>
      <c r="J60" s="283" t="s">
        <v>466</v>
      </c>
      <c r="K60" s="283" t="s">
        <v>466</v>
      </c>
      <c r="L60" s="283" t="s">
        <v>466</v>
      </c>
      <c r="M60" s="283" t="s">
        <v>466</v>
      </c>
      <c r="N60" s="283" t="s">
        <v>466</v>
      </c>
      <c r="O60" s="283" t="s">
        <v>466</v>
      </c>
      <c r="P60" s="283" t="s">
        <v>466</v>
      </c>
      <c r="Q60" s="283" t="s">
        <v>466</v>
      </c>
      <c r="R60" s="283" t="s">
        <v>466</v>
      </c>
      <c r="S60" s="283" t="s">
        <v>466</v>
      </c>
      <c r="T60" s="283" t="s">
        <v>466</v>
      </c>
      <c r="U60" s="283" t="s">
        <v>466</v>
      </c>
      <c r="V60" s="283" t="s">
        <v>466</v>
      </c>
      <c r="W60" s="283" t="s">
        <v>466</v>
      </c>
      <c r="X60" s="283" t="s">
        <v>466</v>
      </c>
      <c r="Y60" s="283" t="s">
        <v>466</v>
      </c>
      <c r="Z60" s="283" t="s">
        <v>466</v>
      </c>
      <c r="AA60" s="287" t="s">
        <v>466</v>
      </c>
      <c r="AB60" s="287" t="s">
        <v>466</v>
      </c>
      <c r="AC60" s="287" t="s">
        <v>466</v>
      </c>
      <c r="AD60" s="287" t="s">
        <v>466</v>
      </c>
      <c r="AE60" s="287" t="s">
        <v>466</v>
      </c>
      <c r="AF60" s="287" t="s">
        <v>466</v>
      </c>
      <c r="AG60" s="287" t="s">
        <v>466</v>
      </c>
      <c r="AH60" s="287" t="s">
        <v>466</v>
      </c>
      <c r="AI60" s="287" t="s">
        <v>466</v>
      </c>
      <c r="AJ60" s="287" t="s">
        <v>466</v>
      </c>
      <c r="AK60" s="287" t="s">
        <v>466</v>
      </c>
      <c r="AL60" s="287" t="s">
        <v>466</v>
      </c>
      <c r="AM60" s="287" t="s">
        <v>466</v>
      </c>
      <c r="AN60" s="287" t="s">
        <v>466</v>
      </c>
      <c r="AO60" s="287" t="s">
        <v>466</v>
      </c>
      <c r="AP60" s="287" t="s">
        <v>466</v>
      </c>
      <c r="AQ60" s="287" t="s">
        <v>466</v>
      </c>
      <c r="AR60" s="287" t="s">
        <v>466</v>
      </c>
      <c r="AS60" s="287" t="s">
        <v>466</v>
      </c>
      <c r="AT60" s="287" t="s">
        <v>466</v>
      </c>
      <c r="AU60" s="287" t="s">
        <v>466</v>
      </c>
      <c r="AV60" s="319">
        <v>0</v>
      </c>
      <c r="AW60" s="287" t="s">
        <v>466</v>
      </c>
      <c r="AX60" s="287" t="s">
        <v>466</v>
      </c>
    </row>
    <row r="61" spans="1:50" s="286" customFormat="1" ht="47.25" x14ac:dyDescent="0.2">
      <c r="A61" s="258" t="s">
        <v>317</v>
      </c>
      <c r="B61" s="267" t="s">
        <v>318</v>
      </c>
      <c r="C61" s="283" t="s">
        <v>260</v>
      </c>
      <c r="D61" s="287" t="s">
        <v>466</v>
      </c>
      <c r="E61" s="287" t="s">
        <v>466</v>
      </c>
      <c r="F61" s="287" t="s">
        <v>466</v>
      </c>
      <c r="G61" s="287" t="s">
        <v>466</v>
      </c>
      <c r="H61" s="287" t="s">
        <v>466</v>
      </c>
      <c r="I61" s="287" t="s">
        <v>466</v>
      </c>
      <c r="J61" s="287" t="s">
        <v>466</v>
      </c>
      <c r="K61" s="287" t="s">
        <v>466</v>
      </c>
      <c r="L61" s="287" t="s">
        <v>466</v>
      </c>
      <c r="M61" s="287" t="s">
        <v>466</v>
      </c>
      <c r="N61" s="287" t="s">
        <v>466</v>
      </c>
      <c r="O61" s="287" t="s">
        <v>466</v>
      </c>
      <c r="P61" s="287" t="s">
        <v>466</v>
      </c>
      <c r="Q61" s="287" t="s">
        <v>466</v>
      </c>
      <c r="R61" s="287" t="s">
        <v>466</v>
      </c>
      <c r="S61" s="287" t="s">
        <v>466</v>
      </c>
      <c r="T61" s="287" t="s">
        <v>466</v>
      </c>
      <c r="U61" s="287" t="s">
        <v>466</v>
      </c>
      <c r="V61" s="287" t="s">
        <v>466</v>
      </c>
      <c r="W61" s="287" t="s">
        <v>466</v>
      </c>
      <c r="X61" s="287" t="s">
        <v>466</v>
      </c>
      <c r="Y61" s="287" t="s">
        <v>466</v>
      </c>
      <c r="Z61" s="287" t="s">
        <v>466</v>
      </c>
      <c r="AA61" s="287" t="s">
        <v>466</v>
      </c>
      <c r="AB61" s="287" t="s">
        <v>466</v>
      </c>
      <c r="AC61" s="287" t="s">
        <v>466</v>
      </c>
      <c r="AD61" s="287" t="s">
        <v>466</v>
      </c>
      <c r="AE61" s="287" t="s">
        <v>466</v>
      </c>
      <c r="AF61" s="287" t="s">
        <v>466</v>
      </c>
      <c r="AG61" s="287" t="s">
        <v>466</v>
      </c>
      <c r="AH61" s="287" t="s">
        <v>466</v>
      </c>
      <c r="AI61" s="287" t="s">
        <v>466</v>
      </c>
      <c r="AJ61" s="287" t="s">
        <v>466</v>
      </c>
      <c r="AK61" s="287" t="s">
        <v>466</v>
      </c>
      <c r="AL61" s="287" t="s">
        <v>466</v>
      </c>
      <c r="AM61" s="287" t="s">
        <v>466</v>
      </c>
      <c r="AN61" s="287" t="s">
        <v>466</v>
      </c>
      <c r="AO61" s="287" t="s">
        <v>466</v>
      </c>
      <c r="AP61" s="287" t="s">
        <v>466</v>
      </c>
      <c r="AQ61" s="287" t="s">
        <v>466</v>
      </c>
      <c r="AR61" s="287" t="s">
        <v>466</v>
      </c>
      <c r="AS61" s="287" t="s">
        <v>466</v>
      </c>
      <c r="AT61" s="287" t="s">
        <v>466</v>
      </c>
      <c r="AU61" s="287" t="s">
        <v>466</v>
      </c>
      <c r="AV61" s="319" t="s">
        <v>466</v>
      </c>
      <c r="AW61" s="287" t="s">
        <v>466</v>
      </c>
      <c r="AX61" s="287" t="s">
        <v>466</v>
      </c>
    </row>
    <row r="62" spans="1:50" s="286" customFormat="1" ht="63" x14ac:dyDescent="0.2">
      <c r="A62" s="258" t="s">
        <v>171</v>
      </c>
      <c r="B62" s="267" t="s">
        <v>319</v>
      </c>
      <c r="C62" s="283" t="s">
        <v>260</v>
      </c>
      <c r="D62" s="287" t="s">
        <v>466</v>
      </c>
      <c r="E62" s="287" t="s">
        <v>466</v>
      </c>
      <c r="F62" s="287" t="s">
        <v>466</v>
      </c>
      <c r="G62" s="287" t="s">
        <v>466</v>
      </c>
      <c r="H62" s="287" t="s">
        <v>466</v>
      </c>
      <c r="I62" s="287" t="s">
        <v>466</v>
      </c>
      <c r="J62" s="287" t="s">
        <v>466</v>
      </c>
      <c r="K62" s="287" t="s">
        <v>466</v>
      </c>
      <c r="L62" s="287" t="s">
        <v>466</v>
      </c>
      <c r="M62" s="287" t="s">
        <v>466</v>
      </c>
      <c r="N62" s="287" t="s">
        <v>466</v>
      </c>
      <c r="O62" s="287" t="s">
        <v>466</v>
      </c>
      <c r="P62" s="287" t="s">
        <v>466</v>
      </c>
      <c r="Q62" s="287" t="s">
        <v>466</v>
      </c>
      <c r="R62" s="287" t="s">
        <v>466</v>
      </c>
      <c r="S62" s="287" t="s">
        <v>466</v>
      </c>
      <c r="T62" s="287" t="s">
        <v>466</v>
      </c>
      <c r="U62" s="287" t="s">
        <v>466</v>
      </c>
      <c r="V62" s="287" t="s">
        <v>466</v>
      </c>
      <c r="W62" s="287" t="s">
        <v>466</v>
      </c>
      <c r="X62" s="287" t="s">
        <v>466</v>
      </c>
      <c r="Y62" s="287" t="s">
        <v>466</v>
      </c>
      <c r="Z62" s="287" t="s">
        <v>466</v>
      </c>
      <c r="AA62" s="287" t="s">
        <v>466</v>
      </c>
      <c r="AB62" s="287" t="s">
        <v>466</v>
      </c>
      <c r="AC62" s="287" t="s">
        <v>466</v>
      </c>
      <c r="AD62" s="287" t="s">
        <v>466</v>
      </c>
      <c r="AE62" s="287" t="s">
        <v>466</v>
      </c>
      <c r="AF62" s="287" t="s">
        <v>466</v>
      </c>
      <c r="AG62" s="287" t="s">
        <v>466</v>
      </c>
      <c r="AH62" s="287" t="s">
        <v>466</v>
      </c>
      <c r="AI62" s="287" t="s">
        <v>466</v>
      </c>
      <c r="AJ62" s="287" t="s">
        <v>466</v>
      </c>
      <c r="AK62" s="287" t="s">
        <v>466</v>
      </c>
      <c r="AL62" s="287" t="s">
        <v>466</v>
      </c>
      <c r="AM62" s="287" t="s">
        <v>466</v>
      </c>
      <c r="AN62" s="287" t="s">
        <v>466</v>
      </c>
      <c r="AO62" s="287" t="s">
        <v>466</v>
      </c>
      <c r="AP62" s="287" t="s">
        <v>466</v>
      </c>
      <c r="AQ62" s="287" t="s">
        <v>466</v>
      </c>
      <c r="AR62" s="287" t="s">
        <v>466</v>
      </c>
      <c r="AS62" s="287" t="s">
        <v>466</v>
      </c>
      <c r="AT62" s="287" t="s">
        <v>466</v>
      </c>
      <c r="AU62" s="287" t="s">
        <v>466</v>
      </c>
      <c r="AV62" s="319" t="s">
        <v>466</v>
      </c>
      <c r="AW62" s="287" t="s">
        <v>466</v>
      </c>
      <c r="AX62" s="287" t="s">
        <v>466</v>
      </c>
    </row>
    <row r="63" spans="1:50" s="286" customFormat="1" ht="63" x14ac:dyDescent="0.2">
      <c r="A63" s="258" t="s">
        <v>320</v>
      </c>
      <c r="B63" s="267" t="s">
        <v>321</v>
      </c>
      <c r="C63" s="283" t="s">
        <v>260</v>
      </c>
      <c r="D63" s="287" t="s">
        <v>466</v>
      </c>
      <c r="E63" s="287" t="s">
        <v>466</v>
      </c>
      <c r="F63" s="287" t="s">
        <v>466</v>
      </c>
      <c r="G63" s="287" t="s">
        <v>466</v>
      </c>
      <c r="H63" s="287" t="s">
        <v>466</v>
      </c>
      <c r="I63" s="287" t="s">
        <v>466</v>
      </c>
      <c r="J63" s="287" t="s">
        <v>466</v>
      </c>
      <c r="K63" s="287" t="s">
        <v>466</v>
      </c>
      <c r="L63" s="287" t="s">
        <v>466</v>
      </c>
      <c r="M63" s="287" t="s">
        <v>466</v>
      </c>
      <c r="N63" s="287" t="s">
        <v>466</v>
      </c>
      <c r="O63" s="287" t="s">
        <v>466</v>
      </c>
      <c r="P63" s="287" t="s">
        <v>466</v>
      </c>
      <c r="Q63" s="287" t="s">
        <v>466</v>
      </c>
      <c r="R63" s="287" t="s">
        <v>466</v>
      </c>
      <c r="S63" s="287" t="s">
        <v>466</v>
      </c>
      <c r="T63" s="287" t="s">
        <v>466</v>
      </c>
      <c r="U63" s="287" t="s">
        <v>466</v>
      </c>
      <c r="V63" s="287" t="s">
        <v>466</v>
      </c>
      <c r="W63" s="287" t="s">
        <v>466</v>
      </c>
      <c r="X63" s="287" t="s">
        <v>466</v>
      </c>
      <c r="Y63" s="287" t="s">
        <v>466</v>
      </c>
      <c r="Z63" s="287" t="s">
        <v>466</v>
      </c>
      <c r="AA63" s="287" t="s">
        <v>466</v>
      </c>
      <c r="AB63" s="287" t="s">
        <v>466</v>
      </c>
      <c r="AC63" s="287" t="s">
        <v>466</v>
      </c>
      <c r="AD63" s="287" t="s">
        <v>466</v>
      </c>
      <c r="AE63" s="287" t="s">
        <v>466</v>
      </c>
      <c r="AF63" s="287" t="s">
        <v>466</v>
      </c>
      <c r="AG63" s="287" t="s">
        <v>466</v>
      </c>
      <c r="AH63" s="287" t="s">
        <v>466</v>
      </c>
      <c r="AI63" s="287" t="s">
        <v>466</v>
      </c>
      <c r="AJ63" s="287" t="s">
        <v>466</v>
      </c>
      <c r="AK63" s="287" t="s">
        <v>466</v>
      </c>
      <c r="AL63" s="287" t="s">
        <v>466</v>
      </c>
      <c r="AM63" s="287" t="s">
        <v>466</v>
      </c>
      <c r="AN63" s="287" t="s">
        <v>466</v>
      </c>
      <c r="AO63" s="287" t="s">
        <v>466</v>
      </c>
      <c r="AP63" s="287" t="s">
        <v>466</v>
      </c>
      <c r="AQ63" s="287" t="s">
        <v>466</v>
      </c>
      <c r="AR63" s="287" t="s">
        <v>466</v>
      </c>
      <c r="AS63" s="287" t="s">
        <v>466</v>
      </c>
      <c r="AT63" s="287" t="s">
        <v>466</v>
      </c>
      <c r="AU63" s="287" t="s">
        <v>466</v>
      </c>
      <c r="AV63" s="319" t="s">
        <v>466</v>
      </c>
      <c r="AW63" s="287" t="s">
        <v>466</v>
      </c>
      <c r="AX63" s="287" t="s">
        <v>466</v>
      </c>
    </row>
    <row r="64" spans="1:50" s="286" customFormat="1" ht="47.25" x14ac:dyDescent="0.2">
      <c r="A64" s="258" t="s">
        <v>322</v>
      </c>
      <c r="B64" s="267" t="s">
        <v>534</v>
      </c>
      <c r="C64" s="283" t="s">
        <v>260</v>
      </c>
      <c r="D64" s="287" t="s">
        <v>466</v>
      </c>
      <c r="E64" s="287" t="s">
        <v>466</v>
      </c>
      <c r="F64" s="287" t="s">
        <v>466</v>
      </c>
      <c r="G64" s="287" t="s">
        <v>466</v>
      </c>
      <c r="H64" s="287" t="s">
        <v>466</v>
      </c>
      <c r="I64" s="287" t="s">
        <v>466</v>
      </c>
      <c r="J64" s="287" t="s">
        <v>466</v>
      </c>
      <c r="K64" s="287" t="s">
        <v>466</v>
      </c>
      <c r="L64" s="287" t="s">
        <v>466</v>
      </c>
      <c r="M64" s="287" t="s">
        <v>466</v>
      </c>
      <c r="N64" s="287" t="s">
        <v>466</v>
      </c>
      <c r="O64" s="287" t="s">
        <v>466</v>
      </c>
      <c r="P64" s="287" t="s">
        <v>466</v>
      </c>
      <c r="Q64" s="287" t="s">
        <v>466</v>
      </c>
      <c r="R64" s="287" t="s">
        <v>466</v>
      </c>
      <c r="S64" s="287" t="s">
        <v>466</v>
      </c>
      <c r="T64" s="287" t="s">
        <v>466</v>
      </c>
      <c r="U64" s="287" t="s">
        <v>466</v>
      </c>
      <c r="V64" s="287" t="s">
        <v>466</v>
      </c>
      <c r="W64" s="287" t="s">
        <v>466</v>
      </c>
      <c r="X64" s="287" t="s">
        <v>466</v>
      </c>
      <c r="Y64" s="287" t="s">
        <v>466</v>
      </c>
      <c r="Z64" s="287" t="s">
        <v>466</v>
      </c>
      <c r="AA64" s="287" t="s">
        <v>466</v>
      </c>
      <c r="AB64" s="287" t="s">
        <v>466</v>
      </c>
      <c r="AC64" s="287" t="s">
        <v>466</v>
      </c>
      <c r="AD64" s="287" t="s">
        <v>466</v>
      </c>
      <c r="AE64" s="287" t="s">
        <v>466</v>
      </c>
      <c r="AF64" s="287" t="s">
        <v>466</v>
      </c>
      <c r="AG64" s="287" t="s">
        <v>466</v>
      </c>
      <c r="AH64" s="287" t="s">
        <v>466</v>
      </c>
      <c r="AI64" s="287" t="s">
        <v>466</v>
      </c>
      <c r="AJ64" s="287" t="s">
        <v>466</v>
      </c>
      <c r="AK64" s="287" t="s">
        <v>466</v>
      </c>
      <c r="AL64" s="287" t="s">
        <v>466</v>
      </c>
      <c r="AM64" s="287" t="s">
        <v>466</v>
      </c>
      <c r="AN64" s="287" t="s">
        <v>466</v>
      </c>
      <c r="AO64" s="287" t="s">
        <v>466</v>
      </c>
      <c r="AP64" s="287" t="s">
        <v>466</v>
      </c>
      <c r="AQ64" s="287" t="s">
        <v>466</v>
      </c>
      <c r="AR64" s="287" t="s">
        <v>466</v>
      </c>
      <c r="AS64" s="287" t="s">
        <v>466</v>
      </c>
      <c r="AT64" s="287" t="s">
        <v>466</v>
      </c>
      <c r="AU64" s="287" t="s">
        <v>466</v>
      </c>
      <c r="AV64" s="319" t="s">
        <v>466</v>
      </c>
      <c r="AW64" s="287" t="s">
        <v>466</v>
      </c>
      <c r="AX64" s="287" t="s">
        <v>466</v>
      </c>
    </row>
    <row r="65" spans="1:50" s="286" customFormat="1" ht="31.5" x14ac:dyDescent="0.2">
      <c r="A65" s="258" t="s">
        <v>172</v>
      </c>
      <c r="B65" s="267" t="s">
        <v>484</v>
      </c>
      <c r="C65" s="283" t="s">
        <v>260</v>
      </c>
      <c r="D65" s="287" t="s">
        <v>466</v>
      </c>
      <c r="E65" s="287" t="s">
        <v>466</v>
      </c>
      <c r="F65" s="287" t="s">
        <v>466</v>
      </c>
      <c r="G65" s="287" t="s">
        <v>466</v>
      </c>
      <c r="H65" s="287" t="s">
        <v>466</v>
      </c>
      <c r="I65" s="287" t="s">
        <v>466</v>
      </c>
      <c r="J65" s="287" t="s">
        <v>466</v>
      </c>
      <c r="K65" s="287" t="s">
        <v>466</v>
      </c>
      <c r="L65" s="287" t="s">
        <v>466</v>
      </c>
      <c r="M65" s="287" t="s">
        <v>466</v>
      </c>
      <c r="N65" s="287" t="s">
        <v>466</v>
      </c>
      <c r="O65" s="287" t="s">
        <v>466</v>
      </c>
      <c r="P65" s="287" t="s">
        <v>466</v>
      </c>
      <c r="Q65" s="287" t="s">
        <v>466</v>
      </c>
      <c r="R65" s="287" t="s">
        <v>466</v>
      </c>
      <c r="S65" s="287" t="s">
        <v>466</v>
      </c>
      <c r="T65" s="287" t="s">
        <v>466</v>
      </c>
      <c r="U65" s="287" t="s">
        <v>466</v>
      </c>
      <c r="V65" s="287" t="s">
        <v>466</v>
      </c>
      <c r="W65" s="287" t="s">
        <v>466</v>
      </c>
      <c r="X65" s="287" t="s">
        <v>466</v>
      </c>
      <c r="Y65" s="287" t="s">
        <v>466</v>
      </c>
      <c r="Z65" s="287" t="s">
        <v>466</v>
      </c>
      <c r="AA65" s="287" t="s">
        <v>466</v>
      </c>
      <c r="AB65" s="287" t="s">
        <v>466</v>
      </c>
      <c r="AC65" s="287" t="s">
        <v>466</v>
      </c>
      <c r="AD65" s="287" t="s">
        <v>466</v>
      </c>
      <c r="AE65" s="287" t="s">
        <v>466</v>
      </c>
      <c r="AF65" s="287" t="s">
        <v>466</v>
      </c>
      <c r="AG65" s="287" t="s">
        <v>466</v>
      </c>
      <c r="AH65" s="287" t="s">
        <v>466</v>
      </c>
      <c r="AI65" s="287" t="s">
        <v>466</v>
      </c>
      <c r="AJ65" s="287" t="s">
        <v>466</v>
      </c>
      <c r="AK65" s="287" t="s">
        <v>466</v>
      </c>
      <c r="AL65" s="287" t="s">
        <v>466</v>
      </c>
      <c r="AM65" s="287" t="s">
        <v>466</v>
      </c>
      <c r="AN65" s="287" t="s">
        <v>466</v>
      </c>
      <c r="AO65" s="287" t="s">
        <v>466</v>
      </c>
      <c r="AP65" s="287" t="s">
        <v>466</v>
      </c>
      <c r="AQ65" s="287" t="s">
        <v>466</v>
      </c>
      <c r="AR65" s="287" t="s">
        <v>466</v>
      </c>
      <c r="AS65" s="287" t="s">
        <v>466</v>
      </c>
      <c r="AT65" s="287" t="s">
        <v>466</v>
      </c>
      <c r="AU65" s="287" t="s">
        <v>466</v>
      </c>
      <c r="AV65" s="319" t="s">
        <v>466</v>
      </c>
      <c r="AW65" s="287" t="s">
        <v>466</v>
      </c>
      <c r="AX65" s="287" t="s">
        <v>466</v>
      </c>
    </row>
    <row r="66" spans="1:50" s="286" customFormat="1" ht="47.25" x14ac:dyDescent="0.2">
      <c r="A66" s="258" t="s">
        <v>323</v>
      </c>
      <c r="B66" s="267" t="s">
        <v>324</v>
      </c>
      <c r="C66" s="283" t="s">
        <v>260</v>
      </c>
      <c r="D66" s="287" t="s">
        <v>466</v>
      </c>
      <c r="E66" s="287" t="s">
        <v>466</v>
      </c>
      <c r="F66" s="287" t="s">
        <v>466</v>
      </c>
      <c r="G66" s="287" t="s">
        <v>466</v>
      </c>
      <c r="H66" s="287" t="s">
        <v>466</v>
      </c>
      <c r="I66" s="287" t="s">
        <v>466</v>
      </c>
      <c r="J66" s="287" t="s">
        <v>466</v>
      </c>
      <c r="K66" s="287" t="s">
        <v>466</v>
      </c>
      <c r="L66" s="287" t="s">
        <v>466</v>
      </c>
      <c r="M66" s="287" t="s">
        <v>466</v>
      </c>
      <c r="N66" s="287" t="s">
        <v>466</v>
      </c>
      <c r="O66" s="287" t="s">
        <v>466</v>
      </c>
      <c r="P66" s="287" t="s">
        <v>466</v>
      </c>
      <c r="Q66" s="287" t="s">
        <v>466</v>
      </c>
      <c r="R66" s="287" t="s">
        <v>466</v>
      </c>
      <c r="S66" s="287" t="s">
        <v>466</v>
      </c>
      <c r="T66" s="287" t="s">
        <v>466</v>
      </c>
      <c r="U66" s="287" t="s">
        <v>466</v>
      </c>
      <c r="V66" s="287" t="s">
        <v>466</v>
      </c>
      <c r="W66" s="287" t="s">
        <v>466</v>
      </c>
      <c r="X66" s="287" t="s">
        <v>466</v>
      </c>
      <c r="Y66" s="287" t="s">
        <v>466</v>
      </c>
      <c r="Z66" s="287" t="s">
        <v>466</v>
      </c>
      <c r="AA66" s="287" t="s">
        <v>466</v>
      </c>
      <c r="AB66" s="287" t="s">
        <v>466</v>
      </c>
      <c r="AC66" s="287" t="s">
        <v>466</v>
      </c>
      <c r="AD66" s="287" t="s">
        <v>466</v>
      </c>
      <c r="AE66" s="287" t="s">
        <v>466</v>
      </c>
      <c r="AF66" s="287" t="s">
        <v>466</v>
      </c>
      <c r="AG66" s="287" t="s">
        <v>466</v>
      </c>
      <c r="AH66" s="287" t="s">
        <v>466</v>
      </c>
      <c r="AI66" s="287" t="s">
        <v>466</v>
      </c>
      <c r="AJ66" s="287" t="s">
        <v>466</v>
      </c>
      <c r="AK66" s="287" t="s">
        <v>466</v>
      </c>
      <c r="AL66" s="287" t="s">
        <v>466</v>
      </c>
      <c r="AM66" s="287" t="s">
        <v>466</v>
      </c>
      <c r="AN66" s="287" t="s">
        <v>466</v>
      </c>
      <c r="AO66" s="287" t="s">
        <v>466</v>
      </c>
      <c r="AP66" s="287" t="s">
        <v>466</v>
      </c>
      <c r="AQ66" s="287" t="s">
        <v>466</v>
      </c>
      <c r="AR66" s="287" t="s">
        <v>466</v>
      </c>
      <c r="AS66" s="287" t="s">
        <v>466</v>
      </c>
      <c r="AT66" s="287" t="s">
        <v>466</v>
      </c>
      <c r="AU66" s="287" t="s">
        <v>466</v>
      </c>
      <c r="AV66" s="319" t="s">
        <v>466</v>
      </c>
      <c r="AW66" s="287" t="s">
        <v>466</v>
      </c>
      <c r="AX66" s="287" t="s">
        <v>466</v>
      </c>
    </row>
    <row r="67" spans="1:50" s="326" customFormat="1" ht="42.75" customHeight="1" x14ac:dyDescent="0.2">
      <c r="A67" s="272" t="s">
        <v>325</v>
      </c>
      <c r="B67" s="273" t="s">
        <v>326</v>
      </c>
      <c r="C67" s="323" t="s">
        <v>260</v>
      </c>
      <c r="D67" s="319" t="s">
        <v>466</v>
      </c>
      <c r="E67" s="319" t="s">
        <v>466</v>
      </c>
      <c r="F67" s="319" t="s">
        <v>466</v>
      </c>
      <c r="G67" s="319" t="s">
        <v>466</v>
      </c>
      <c r="H67" s="319" t="s">
        <v>466</v>
      </c>
      <c r="I67" s="319" t="s">
        <v>466</v>
      </c>
      <c r="J67" s="319" t="s">
        <v>466</v>
      </c>
      <c r="K67" s="319" t="s">
        <v>466</v>
      </c>
      <c r="L67" s="319" t="s">
        <v>466</v>
      </c>
      <c r="M67" s="319" t="s">
        <v>466</v>
      </c>
      <c r="N67" s="319" t="s">
        <v>466</v>
      </c>
      <c r="O67" s="319" t="s">
        <v>466</v>
      </c>
      <c r="P67" s="319" t="s">
        <v>466</v>
      </c>
      <c r="Q67" s="319" t="s">
        <v>466</v>
      </c>
      <c r="R67" s="319" t="s">
        <v>466</v>
      </c>
      <c r="S67" s="319" t="s">
        <v>466</v>
      </c>
      <c r="T67" s="319" t="s">
        <v>466</v>
      </c>
      <c r="U67" s="319" t="s">
        <v>466</v>
      </c>
      <c r="V67" s="319" t="s">
        <v>466</v>
      </c>
      <c r="W67" s="319" t="s">
        <v>466</v>
      </c>
      <c r="X67" s="319" t="s">
        <v>466</v>
      </c>
      <c r="Y67" s="319" t="s">
        <v>466</v>
      </c>
      <c r="Z67" s="319" t="s">
        <v>466</v>
      </c>
      <c r="AA67" s="319" t="s">
        <v>466</v>
      </c>
      <c r="AB67" s="319" t="s">
        <v>466</v>
      </c>
      <c r="AC67" s="319" t="s">
        <v>466</v>
      </c>
      <c r="AD67" s="319" t="s">
        <v>466</v>
      </c>
      <c r="AE67" s="319" t="s">
        <v>466</v>
      </c>
      <c r="AF67" s="319" t="s">
        <v>466</v>
      </c>
      <c r="AG67" s="319" t="s">
        <v>466</v>
      </c>
      <c r="AH67" s="319" t="s">
        <v>466</v>
      </c>
      <c r="AI67" s="319" t="s">
        <v>466</v>
      </c>
      <c r="AJ67" s="319" t="s">
        <v>466</v>
      </c>
      <c r="AK67" s="319" t="s">
        <v>466</v>
      </c>
      <c r="AL67" s="319" t="s">
        <v>466</v>
      </c>
      <c r="AM67" s="319" t="s">
        <v>466</v>
      </c>
      <c r="AN67" s="319" t="s">
        <v>466</v>
      </c>
      <c r="AO67" s="319" t="s">
        <v>466</v>
      </c>
      <c r="AP67" s="319" t="s">
        <v>466</v>
      </c>
      <c r="AQ67" s="319" t="s">
        <v>466</v>
      </c>
      <c r="AR67" s="319" t="s">
        <v>466</v>
      </c>
      <c r="AS67" s="319" t="s">
        <v>466</v>
      </c>
      <c r="AT67" s="319" t="s">
        <v>466</v>
      </c>
      <c r="AU67" s="319" t="s">
        <v>466</v>
      </c>
      <c r="AV67" s="319">
        <v>0.437</v>
      </c>
      <c r="AW67" s="319" t="s">
        <v>466</v>
      </c>
      <c r="AX67" s="319" t="s">
        <v>466</v>
      </c>
    </row>
    <row r="68" spans="1:50" s="286" customFormat="1" ht="35.25" customHeight="1" x14ac:dyDescent="0.2">
      <c r="A68" s="258" t="s">
        <v>325</v>
      </c>
      <c r="B68" s="259" t="s">
        <v>485</v>
      </c>
      <c r="C68" s="283" t="s">
        <v>486</v>
      </c>
      <c r="D68" s="287" t="s">
        <v>466</v>
      </c>
      <c r="E68" s="287" t="s">
        <v>466</v>
      </c>
      <c r="F68" s="287" t="s">
        <v>466</v>
      </c>
      <c r="G68" s="287" t="s">
        <v>466</v>
      </c>
      <c r="H68" s="287" t="s">
        <v>466</v>
      </c>
      <c r="I68" s="287" t="s">
        <v>466</v>
      </c>
      <c r="J68" s="287" t="s">
        <v>466</v>
      </c>
      <c r="K68" s="287" t="s">
        <v>466</v>
      </c>
      <c r="L68" s="287" t="s">
        <v>466</v>
      </c>
      <c r="M68" s="287" t="s">
        <v>466</v>
      </c>
      <c r="N68" s="287" t="s">
        <v>466</v>
      </c>
      <c r="O68" s="287" t="s">
        <v>466</v>
      </c>
      <c r="P68" s="287" t="s">
        <v>466</v>
      </c>
      <c r="Q68" s="287" t="s">
        <v>466</v>
      </c>
      <c r="R68" s="287" t="s">
        <v>466</v>
      </c>
      <c r="S68" s="287" t="s">
        <v>466</v>
      </c>
      <c r="T68" s="287" t="s">
        <v>466</v>
      </c>
      <c r="U68" s="287" t="s">
        <v>466</v>
      </c>
      <c r="V68" s="287" t="s">
        <v>466</v>
      </c>
      <c r="W68" s="287" t="s">
        <v>466</v>
      </c>
      <c r="X68" s="287" t="s">
        <v>466</v>
      </c>
      <c r="Y68" s="287" t="s">
        <v>466</v>
      </c>
      <c r="Z68" s="287" t="s">
        <v>466</v>
      </c>
      <c r="AA68" s="287" t="s">
        <v>466</v>
      </c>
      <c r="AB68" s="287" t="s">
        <v>466</v>
      </c>
      <c r="AC68" s="287" t="s">
        <v>466</v>
      </c>
      <c r="AD68" s="287" t="s">
        <v>466</v>
      </c>
      <c r="AE68" s="287" t="s">
        <v>466</v>
      </c>
      <c r="AF68" s="287" t="s">
        <v>466</v>
      </c>
      <c r="AG68" s="287" t="s">
        <v>466</v>
      </c>
      <c r="AH68" s="287" t="s">
        <v>466</v>
      </c>
      <c r="AI68" s="287" t="s">
        <v>466</v>
      </c>
      <c r="AJ68" s="287" t="s">
        <v>466</v>
      </c>
      <c r="AK68" s="287" t="s">
        <v>466</v>
      </c>
      <c r="AL68" s="287" t="s">
        <v>466</v>
      </c>
      <c r="AM68" s="287" t="s">
        <v>466</v>
      </c>
      <c r="AN68" s="287" t="s">
        <v>466</v>
      </c>
      <c r="AO68" s="287" t="s">
        <v>466</v>
      </c>
      <c r="AP68" s="287" t="s">
        <v>466</v>
      </c>
      <c r="AQ68" s="287" t="s">
        <v>466</v>
      </c>
      <c r="AR68" s="287" t="s">
        <v>466</v>
      </c>
      <c r="AS68" s="287" t="s">
        <v>466</v>
      </c>
      <c r="AT68" s="287" t="s">
        <v>466</v>
      </c>
      <c r="AU68" s="287" t="s">
        <v>466</v>
      </c>
      <c r="AV68" s="319">
        <v>0.32200000000000001</v>
      </c>
      <c r="AW68" s="296" t="s">
        <v>466</v>
      </c>
      <c r="AX68" s="296" t="s">
        <v>466</v>
      </c>
    </row>
    <row r="69" spans="1:50" s="286" customFormat="1" ht="31.5" x14ac:dyDescent="0.2">
      <c r="A69" s="258" t="s">
        <v>325</v>
      </c>
      <c r="B69" s="259" t="s">
        <v>487</v>
      </c>
      <c r="C69" s="283" t="s">
        <v>488</v>
      </c>
      <c r="D69" s="287" t="s">
        <v>466</v>
      </c>
      <c r="E69" s="287" t="s">
        <v>466</v>
      </c>
      <c r="F69" s="287" t="s">
        <v>466</v>
      </c>
      <c r="G69" s="287" t="s">
        <v>466</v>
      </c>
      <c r="H69" s="287" t="s">
        <v>466</v>
      </c>
      <c r="I69" s="287" t="s">
        <v>466</v>
      </c>
      <c r="J69" s="287" t="s">
        <v>466</v>
      </c>
      <c r="K69" s="287" t="s">
        <v>466</v>
      </c>
      <c r="L69" s="287" t="s">
        <v>466</v>
      </c>
      <c r="M69" s="287" t="s">
        <v>466</v>
      </c>
      <c r="N69" s="287" t="s">
        <v>466</v>
      </c>
      <c r="O69" s="287" t="s">
        <v>466</v>
      </c>
      <c r="P69" s="287" t="s">
        <v>466</v>
      </c>
      <c r="Q69" s="287" t="s">
        <v>466</v>
      </c>
      <c r="R69" s="287" t="s">
        <v>466</v>
      </c>
      <c r="S69" s="287" t="s">
        <v>466</v>
      </c>
      <c r="T69" s="287" t="s">
        <v>466</v>
      </c>
      <c r="U69" s="287" t="s">
        <v>466</v>
      </c>
      <c r="V69" s="287" t="s">
        <v>466</v>
      </c>
      <c r="W69" s="287" t="s">
        <v>466</v>
      </c>
      <c r="X69" s="287" t="s">
        <v>466</v>
      </c>
      <c r="Y69" s="287" t="s">
        <v>466</v>
      </c>
      <c r="Z69" s="287" t="s">
        <v>466</v>
      </c>
      <c r="AA69" s="287" t="s">
        <v>466</v>
      </c>
      <c r="AB69" s="287" t="s">
        <v>466</v>
      </c>
      <c r="AC69" s="287" t="s">
        <v>466</v>
      </c>
      <c r="AD69" s="287" t="s">
        <v>466</v>
      </c>
      <c r="AE69" s="287" t="s">
        <v>466</v>
      </c>
      <c r="AF69" s="287" t="s">
        <v>466</v>
      </c>
      <c r="AG69" s="287" t="s">
        <v>466</v>
      </c>
      <c r="AH69" s="287" t="s">
        <v>466</v>
      </c>
      <c r="AI69" s="287" t="s">
        <v>466</v>
      </c>
      <c r="AJ69" s="287" t="s">
        <v>466</v>
      </c>
      <c r="AK69" s="287" t="s">
        <v>466</v>
      </c>
      <c r="AL69" s="287" t="s">
        <v>466</v>
      </c>
      <c r="AM69" s="287" t="s">
        <v>466</v>
      </c>
      <c r="AN69" s="287" t="s">
        <v>466</v>
      </c>
      <c r="AO69" s="287" t="s">
        <v>466</v>
      </c>
      <c r="AP69" s="287" t="s">
        <v>466</v>
      </c>
      <c r="AQ69" s="287" t="s">
        <v>466</v>
      </c>
      <c r="AR69" s="287" t="s">
        <v>466</v>
      </c>
      <c r="AS69" s="287" t="s">
        <v>466</v>
      </c>
      <c r="AT69" s="287" t="s">
        <v>466</v>
      </c>
      <c r="AU69" s="287" t="s">
        <v>466</v>
      </c>
      <c r="AV69" s="319">
        <v>0</v>
      </c>
      <c r="AW69" s="296" t="s">
        <v>466</v>
      </c>
      <c r="AX69" s="296" t="s">
        <v>466</v>
      </c>
    </row>
    <row r="70" spans="1:50" s="286" customFormat="1" ht="29.25" customHeight="1" x14ac:dyDescent="0.2">
      <c r="A70" s="258" t="s">
        <v>325</v>
      </c>
      <c r="B70" s="259" t="s">
        <v>489</v>
      </c>
      <c r="C70" s="283" t="s">
        <v>490</v>
      </c>
      <c r="D70" s="287" t="s">
        <v>466</v>
      </c>
      <c r="E70" s="287" t="s">
        <v>466</v>
      </c>
      <c r="F70" s="287" t="s">
        <v>466</v>
      </c>
      <c r="G70" s="287" t="s">
        <v>466</v>
      </c>
      <c r="H70" s="287" t="s">
        <v>466</v>
      </c>
      <c r="I70" s="287" t="s">
        <v>466</v>
      </c>
      <c r="J70" s="287" t="s">
        <v>466</v>
      </c>
      <c r="K70" s="287" t="s">
        <v>466</v>
      </c>
      <c r="L70" s="287" t="s">
        <v>466</v>
      </c>
      <c r="M70" s="287" t="s">
        <v>466</v>
      </c>
      <c r="N70" s="287" t="s">
        <v>466</v>
      </c>
      <c r="O70" s="287" t="s">
        <v>466</v>
      </c>
      <c r="P70" s="287" t="s">
        <v>466</v>
      </c>
      <c r="Q70" s="287" t="s">
        <v>466</v>
      </c>
      <c r="R70" s="287" t="s">
        <v>466</v>
      </c>
      <c r="S70" s="287" t="s">
        <v>466</v>
      </c>
      <c r="T70" s="287" t="s">
        <v>466</v>
      </c>
      <c r="U70" s="287" t="s">
        <v>466</v>
      </c>
      <c r="V70" s="287" t="s">
        <v>466</v>
      </c>
      <c r="W70" s="287" t="s">
        <v>466</v>
      </c>
      <c r="X70" s="287" t="s">
        <v>466</v>
      </c>
      <c r="Y70" s="287" t="s">
        <v>466</v>
      </c>
      <c r="Z70" s="287" t="s">
        <v>466</v>
      </c>
      <c r="AA70" s="287" t="s">
        <v>466</v>
      </c>
      <c r="AB70" s="287" t="s">
        <v>466</v>
      </c>
      <c r="AC70" s="287" t="s">
        <v>466</v>
      </c>
      <c r="AD70" s="287" t="s">
        <v>466</v>
      </c>
      <c r="AE70" s="287" t="s">
        <v>466</v>
      </c>
      <c r="AF70" s="287" t="s">
        <v>466</v>
      </c>
      <c r="AG70" s="287" t="s">
        <v>466</v>
      </c>
      <c r="AH70" s="287" t="s">
        <v>466</v>
      </c>
      <c r="AI70" s="287" t="s">
        <v>466</v>
      </c>
      <c r="AJ70" s="287" t="s">
        <v>466</v>
      </c>
      <c r="AK70" s="287" t="s">
        <v>466</v>
      </c>
      <c r="AL70" s="287" t="s">
        <v>466</v>
      </c>
      <c r="AM70" s="287" t="s">
        <v>466</v>
      </c>
      <c r="AN70" s="287" t="s">
        <v>466</v>
      </c>
      <c r="AO70" s="287" t="s">
        <v>466</v>
      </c>
      <c r="AP70" s="287" t="s">
        <v>466</v>
      </c>
      <c r="AQ70" s="287" t="s">
        <v>466</v>
      </c>
      <c r="AR70" s="287" t="s">
        <v>466</v>
      </c>
      <c r="AS70" s="287" t="s">
        <v>466</v>
      </c>
      <c r="AT70" s="287" t="s">
        <v>466</v>
      </c>
      <c r="AU70" s="287" t="s">
        <v>466</v>
      </c>
      <c r="AV70" s="319">
        <v>0.115</v>
      </c>
      <c r="AW70" s="296" t="s">
        <v>466</v>
      </c>
      <c r="AX70" s="296" t="s">
        <v>466</v>
      </c>
    </row>
    <row r="71" spans="1:50" s="286" customFormat="1" ht="31.5" x14ac:dyDescent="0.2">
      <c r="A71" s="258" t="s">
        <v>325</v>
      </c>
      <c r="B71" s="259" t="s">
        <v>491</v>
      </c>
      <c r="C71" s="283" t="s">
        <v>492</v>
      </c>
      <c r="D71" s="287" t="s">
        <v>466</v>
      </c>
      <c r="E71" s="287" t="s">
        <v>466</v>
      </c>
      <c r="F71" s="287" t="s">
        <v>466</v>
      </c>
      <c r="G71" s="287" t="s">
        <v>466</v>
      </c>
      <c r="H71" s="287" t="s">
        <v>466</v>
      </c>
      <c r="I71" s="287" t="s">
        <v>466</v>
      </c>
      <c r="J71" s="287" t="s">
        <v>466</v>
      </c>
      <c r="K71" s="287" t="s">
        <v>466</v>
      </c>
      <c r="L71" s="287" t="s">
        <v>466</v>
      </c>
      <c r="M71" s="287" t="s">
        <v>466</v>
      </c>
      <c r="N71" s="287" t="s">
        <v>466</v>
      </c>
      <c r="O71" s="287" t="s">
        <v>466</v>
      </c>
      <c r="P71" s="287" t="s">
        <v>466</v>
      </c>
      <c r="Q71" s="287" t="s">
        <v>466</v>
      </c>
      <c r="R71" s="287" t="s">
        <v>466</v>
      </c>
      <c r="S71" s="287" t="s">
        <v>466</v>
      </c>
      <c r="T71" s="287" t="s">
        <v>466</v>
      </c>
      <c r="U71" s="287" t="s">
        <v>466</v>
      </c>
      <c r="V71" s="287" t="s">
        <v>466</v>
      </c>
      <c r="W71" s="287" t="s">
        <v>466</v>
      </c>
      <c r="X71" s="287" t="s">
        <v>466</v>
      </c>
      <c r="Y71" s="287" t="s">
        <v>466</v>
      </c>
      <c r="Z71" s="287" t="s">
        <v>466</v>
      </c>
      <c r="AA71" s="287" t="s">
        <v>466</v>
      </c>
      <c r="AB71" s="287" t="s">
        <v>466</v>
      </c>
      <c r="AC71" s="287" t="s">
        <v>466</v>
      </c>
      <c r="AD71" s="287" t="s">
        <v>466</v>
      </c>
      <c r="AE71" s="287" t="s">
        <v>466</v>
      </c>
      <c r="AF71" s="287" t="s">
        <v>466</v>
      </c>
      <c r="AG71" s="287" t="s">
        <v>466</v>
      </c>
      <c r="AH71" s="287" t="s">
        <v>466</v>
      </c>
      <c r="AI71" s="287" t="s">
        <v>466</v>
      </c>
      <c r="AJ71" s="287" t="s">
        <v>466</v>
      </c>
      <c r="AK71" s="287" t="s">
        <v>466</v>
      </c>
      <c r="AL71" s="287" t="s">
        <v>466</v>
      </c>
      <c r="AM71" s="287" t="s">
        <v>466</v>
      </c>
      <c r="AN71" s="287" t="s">
        <v>466</v>
      </c>
      <c r="AO71" s="287" t="s">
        <v>466</v>
      </c>
      <c r="AP71" s="287" t="s">
        <v>466</v>
      </c>
      <c r="AQ71" s="287" t="s">
        <v>466</v>
      </c>
      <c r="AR71" s="287" t="s">
        <v>466</v>
      </c>
      <c r="AS71" s="287" t="s">
        <v>466</v>
      </c>
      <c r="AT71" s="287" t="s">
        <v>466</v>
      </c>
      <c r="AU71" s="287" t="s">
        <v>466</v>
      </c>
      <c r="AV71" s="319">
        <v>0</v>
      </c>
      <c r="AW71" s="296" t="s">
        <v>466</v>
      </c>
      <c r="AX71" s="296" t="s">
        <v>466</v>
      </c>
    </row>
    <row r="72" spans="1:50" s="286" customFormat="1" ht="47.25" x14ac:dyDescent="0.2">
      <c r="A72" s="258" t="s">
        <v>325</v>
      </c>
      <c r="B72" s="259" t="s">
        <v>493</v>
      </c>
      <c r="C72" s="283" t="s">
        <v>494</v>
      </c>
      <c r="D72" s="287" t="s">
        <v>466</v>
      </c>
      <c r="E72" s="287" t="s">
        <v>466</v>
      </c>
      <c r="F72" s="287" t="s">
        <v>466</v>
      </c>
      <c r="G72" s="287" t="s">
        <v>466</v>
      </c>
      <c r="H72" s="287" t="s">
        <v>466</v>
      </c>
      <c r="I72" s="287" t="s">
        <v>466</v>
      </c>
      <c r="J72" s="287" t="s">
        <v>466</v>
      </c>
      <c r="K72" s="287" t="s">
        <v>466</v>
      </c>
      <c r="L72" s="287" t="s">
        <v>466</v>
      </c>
      <c r="M72" s="287" t="s">
        <v>466</v>
      </c>
      <c r="N72" s="287" t="s">
        <v>466</v>
      </c>
      <c r="O72" s="287" t="s">
        <v>466</v>
      </c>
      <c r="P72" s="287" t="s">
        <v>466</v>
      </c>
      <c r="Q72" s="287" t="s">
        <v>466</v>
      </c>
      <c r="R72" s="287" t="s">
        <v>466</v>
      </c>
      <c r="S72" s="287" t="s">
        <v>466</v>
      </c>
      <c r="T72" s="287" t="s">
        <v>466</v>
      </c>
      <c r="U72" s="287" t="s">
        <v>466</v>
      </c>
      <c r="V72" s="287" t="s">
        <v>466</v>
      </c>
      <c r="W72" s="287" t="s">
        <v>466</v>
      </c>
      <c r="X72" s="287" t="s">
        <v>466</v>
      </c>
      <c r="Y72" s="287" t="s">
        <v>466</v>
      </c>
      <c r="Z72" s="287" t="s">
        <v>466</v>
      </c>
      <c r="AA72" s="287" t="s">
        <v>466</v>
      </c>
      <c r="AB72" s="287" t="s">
        <v>466</v>
      </c>
      <c r="AC72" s="287" t="s">
        <v>466</v>
      </c>
      <c r="AD72" s="287" t="s">
        <v>466</v>
      </c>
      <c r="AE72" s="287" t="s">
        <v>466</v>
      </c>
      <c r="AF72" s="287" t="s">
        <v>466</v>
      </c>
      <c r="AG72" s="287" t="s">
        <v>466</v>
      </c>
      <c r="AH72" s="287" t="s">
        <v>466</v>
      </c>
      <c r="AI72" s="287" t="s">
        <v>466</v>
      </c>
      <c r="AJ72" s="287" t="s">
        <v>466</v>
      </c>
      <c r="AK72" s="287" t="s">
        <v>466</v>
      </c>
      <c r="AL72" s="287" t="s">
        <v>466</v>
      </c>
      <c r="AM72" s="287" t="s">
        <v>466</v>
      </c>
      <c r="AN72" s="287" t="s">
        <v>466</v>
      </c>
      <c r="AO72" s="287" t="s">
        <v>466</v>
      </c>
      <c r="AP72" s="287" t="s">
        <v>466</v>
      </c>
      <c r="AQ72" s="287" t="s">
        <v>466</v>
      </c>
      <c r="AR72" s="287" t="s">
        <v>466</v>
      </c>
      <c r="AS72" s="287" t="s">
        <v>466</v>
      </c>
      <c r="AT72" s="287" t="s">
        <v>466</v>
      </c>
      <c r="AU72" s="287" t="s">
        <v>466</v>
      </c>
      <c r="AV72" s="319">
        <v>0</v>
      </c>
      <c r="AW72" s="296" t="s">
        <v>466</v>
      </c>
      <c r="AX72" s="296" t="s">
        <v>466</v>
      </c>
    </row>
    <row r="73" spans="1:50" s="286" customFormat="1" ht="15.75" x14ac:dyDescent="0.2">
      <c r="A73" s="258" t="s">
        <v>325</v>
      </c>
      <c r="B73" s="259" t="s">
        <v>495</v>
      </c>
      <c r="C73" s="283" t="s">
        <v>496</v>
      </c>
      <c r="D73" s="287" t="s">
        <v>466</v>
      </c>
      <c r="E73" s="287" t="s">
        <v>466</v>
      </c>
      <c r="F73" s="287" t="s">
        <v>466</v>
      </c>
      <c r="G73" s="287" t="s">
        <v>466</v>
      </c>
      <c r="H73" s="287" t="s">
        <v>466</v>
      </c>
      <c r="I73" s="287" t="s">
        <v>466</v>
      </c>
      <c r="J73" s="287" t="s">
        <v>466</v>
      </c>
      <c r="K73" s="287" t="s">
        <v>466</v>
      </c>
      <c r="L73" s="287" t="s">
        <v>466</v>
      </c>
      <c r="M73" s="287" t="s">
        <v>466</v>
      </c>
      <c r="N73" s="287" t="s">
        <v>466</v>
      </c>
      <c r="O73" s="287" t="s">
        <v>466</v>
      </c>
      <c r="P73" s="287" t="s">
        <v>466</v>
      </c>
      <c r="Q73" s="287" t="s">
        <v>466</v>
      </c>
      <c r="R73" s="287" t="s">
        <v>466</v>
      </c>
      <c r="S73" s="287" t="s">
        <v>466</v>
      </c>
      <c r="T73" s="287" t="s">
        <v>466</v>
      </c>
      <c r="U73" s="287" t="s">
        <v>466</v>
      </c>
      <c r="V73" s="287" t="s">
        <v>466</v>
      </c>
      <c r="W73" s="287" t="s">
        <v>466</v>
      </c>
      <c r="X73" s="287" t="s">
        <v>466</v>
      </c>
      <c r="Y73" s="287" t="s">
        <v>466</v>
      </c>
      <c r="Z73" s="287" t="s">
        <v>466</v>
      </c>
      <c r="AA73" s="287" t="s">
        <v>466</v>
      </c>
      <c r="AB73" s="287" t="s">
        <v>466</v>
      </c>
      <c r="AC73" s="287" t="s">
        <v>466</v>
      </c>
      <c r="AD73" s="287" t="s">
        <v>466</v>
      </c>
      <c r="AE73" s="287" t="s">
        <v>466</v>
      </c>
      <c r="AF73" s="287" t="s">
        <v>466</v>
      </c>
      <c r="AG73" s="287" t="s">
        <v>466</v>
      </c>
      <c r="AH73" s="287" t="s">
        <v>466</v>
      </c>
      <c r="AI73" s="287" t="s">
        <v>466</v>
      </c>
      <c r="AJ73" s="287" t="s">
        <v>466</v>
      </c>
      <c r="AK73" s="287" t="s">
        <v>466</v>
      </c>
      <c r="AL73" s="287" t="s">
        <v>466</v>
      </c>
      <c r="AM73" s="287" t="s">
        <v>466</v>
      </c>
      <c r="AN73" s="287" t="s">
        <v>466</v>
      </c>
      <c r="AO73" s="287" t="s">
        <v>466</v>
      </c>
      <c r="AP73" s="287" t="s">
        <v>466</v>
      </c>
      <c r="AQ73" s="287" t="s">
        <v>466</v>
      </c>
      <c r="AR73" s="287" t="s">
        <v>466</v>
      </c>
      <c r="AS73" s="287" t="s">
        <v>466</v>
      </c>
      <c r="AT73" s="287" t="s">
        <v>466</v>
      </c>
      <c r="AU73" s="287" t="s">
        <v>466</v>
      </c>
      <c r="AV73" s="319">
        <v>0</v>
      </c>
      <c r="AW73" s="296" t="s">
        <v>466</v>
      </c>
      <c r="AX73" s="296" t="s">
        <v>466</v>
      </c>
    </row>
    <row r="74" spans="1:50" x14ac:dyDescent="0.2">
      <c r="A74" s="64"/>
      <c r="B74" s="64"/>
      <c r="C74" s="64"/>
    </row>
    <row r="76" spans="1:50" x14ac:dyDescent="0.2">
      <c r="A76" s="62"/>
      <c r="B76" s="62"/>
      <c r="C76" s="62"/>
    </row>
    <row r="77" spans="1:50" x14ac:dyDescent="0.2">
      <c r="A77" s="63"/>
      <c r="B77" s="63"/>
      <c r="C77" s="63"/>
    </row>
  </sheetData>
  <mergeCells count="43">
    <mergeCell ref="AR13:AS13"/>
    <mergeCell ref="AT13:AU13"/>
    <mergeCell ref="AW13:AX13"/>
    <mergeCell ref="AH13:AI13"/>
    <mergeCell ref="AJ13:AK13"/>
    <mergeCell ref="AL13:AM13"/>
    <mergeCell ref="AN13:AO13"/>
    <mergeCell ref="AP13:AQ13"/>
    <mergeCell ref="X13:Y13"/>
    <mergeCell ref="Z13:AA13"/>
    <mergeCell ref="AB13:AC13"/>
    <mergeCell ref="AD13:AE13"/>
    <mergeCell ref="AF13:AG13"/>
    <mergeCell ref="N13:O13"/>
    <mergeCell ref="P13:Q13"/>
    <mergeCell ref="R13:S13"/>
    <mergeCell ref="T13:U13"/>
    <mergeCell ref="V13:W13"/>
    <mergeCell ref="A11:A14"/>
    <mergeCell ref="B11:B14"/>
    <mergeCell ref="C11:C14"/>
    <mergeCell ref="D11:AX11"/>
    <mergeCell ref="D12:S12"/>
    <mergeCell ref="T12:AC12"/>
    <mergeCell ref="AD12:AI12"/>
    <mergeCell ref="AJ12:AM12"/>
    <mergeCell ref="AN12:AS12"/>
    <mergeCell ref="AT12:AV12"/>
    <mergeCell ref="AW12:AX12"/>
    <mergeCell ref="D13:E13"/>
    <mergeCell ref="F13:G13"/>
    <mergeCell ref="H13:I13"/>
    <mergeCell ref="J13:K13"/>
    <mergeCell ref="L13:M13"/>
    <mergeCell ref="A9:AX9"/>
    <mergeCell ref="AH2:AI2"/>
    <mergeCell ref="A4:AX4"/>
    <mergeCell ref="A5:AX5"/>
    <mergeCell ref="A6:AX6"/>
    <mergeCell ref="A8:AX8"/>
    <mergeCell ref="AV2:AX2"/>
    <mergeCell ref="AS3:AX3"/>
    <mergeCell ref="A10:AX10"/>
  </mergeCells>
  <pageMargins left="0.70866141732283472" right="0.70866141732283472" top="0.74803149606299213" bottom="0.74803149606299213" header="0.31496062992125984" footer="0.31496062992125984"/>
  <pageSetup paperSize="8" scale="16" orientation="landscape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L73"/>
  <sheetViews>
    <sheetView view="pageBreakPreview" zoomScale="50" zoomScaleNormal="100" zoomScaleSheetLayoutView="50" workbookViewId="0">
      <selection activeCell="AM20" sqref="AM20"/>
    </sheetView>
  </sheetViews>
  <sheetFormatPr defaultColWidth="9" defaultRowHeight="12" x14ac:dyDescent="0.2"/>
  <cols>
    <col min="1" max="1" width="9.75" style="61" customWidth="1"/>
    <col min="2" max="2" width="51.375" style="309" customWidth="1"/>
    <col min="3" max="3" width="26.25" style="61" customWidth="1"/>
    <col min="4" max="4" width="8.125" style="61" customWidth="1"/>
    <col min="5" max="5" width="8.125" style="61" hidden="1" customWidth="1"/>
    <col min="6" max="6" width="8.125" style="61" customWidth="1"/>
    <col min="7" max="7" width="8.125" style="61" hidden="1" customWidth="1"/>
    <col min="8" max="51" width="8.125" style="61" customWidth="1"/>
    <col min="52" max="16384" width="9" style="61"/>
  </cols>
  <sheetData>
    <row r="1" spans="1:64" ht="25.15" customHeight="1" x14ac:dyDescent="0.2">
      <c r="AX1" s="164" t="s">
        <v>445</v>
      </c>
      <c r="AY1" s="164"/>
    </row>
    <row r="2" spans="1:64" ht="15.75" x14ac:dyDescent="0.2">
      <c r="AG2" s="60"/>
      <c r="AH2" s="165"/>
      <c r="AI2" s="165"/>
      <c r="AJ2" s="60"/>
      <c r="AS2" s="164" t="s">
        <v>456</v>
      </c>
      <c r="AT2" s="164"/>
      <c r="AU2" s="164"/>
      <c r="AV2" s="164"/>
      <c r="AW2" s="164"/>
      <c r="AX2" s="164"/>
      <c r="AY2" s="164"/>
    </row>
    <row r="3" spans="1:64" x14ac:dyDescent="0.2">
      <c r="AG3" s="5"/>
      <c r="AH3" s="5"/>
      <c r="AI3" s="5"/>
      <c r="AJ3" s="5"/>
    </row>
    <row r="4" spans="1:64" ht="18.75" x14ac:dyDescent="0.2">
      <c r="A4" s="166" t="s">
        <v>134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</row>
    <row r="5" spans="1:64" ht="18.75" x14ac:dyDescent="0.2">
      <c r="A5" s="166" t="s">
        <v>138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</row>
    <row r="6" spans="1:64" ht="18.75" x14ac:dyDescent="0.3">
      <c r="A6" s="168" t="s">
        <v>416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</row>
    <row r="7" spans="1:64" ht="15.75" customHeight="1" x14ac:dyDescent="0.2"/>
    <row r="8" spans="1:64" ht="21.75" customHeight="1" x14ac:dyDescent="0.2">
      <c r="A8" s="167" t="str">
        <f>'2'!A6:S6</f>
        <v xml:space="preserve">Филиал "Северо-Кавказский" АО "Оборонэнерго" 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</row>
    <row r="9" spans="1:64" ht="15.75" customHeight="1" x14ac:dyDescent="0.2">
      <c r="A9" s="169" t="s">
        <v>137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</row>
    <row r="10" spans="1:64" s="5" customFormat="1" ht="15.75" customHeight="1" x14ac:dyDescent="0.3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64" s="300" customFormat="1" ht="33.75" customHeight="1" x14ac:dyDescent="0.25">
      <c r="A11" s="297" t="s">
        <v>63</v>
      </c>
      <c r="B11" s="297" t="s">
        <v>18</v>
      </c>
      <c r="C11" s="297" t="s">
        <v>434</v>
      </c>
      <c r="D11" s="298" t="s">
        <v>498</v>
      </c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/>
      <c r="AY11" s="299"/>
    </row>
    <row r="12" spans="1:64" s="286" customFormat="1" ht="88.5" customHeight="1" x14ac:dyDescent="0.2">
      <c r="A12" s="297"/>
      <c r="B12" s="297"/>
      <c r="C12" s="297"/>
      <c r="D12" s="298" t="s">
        <v>29</v>
      </c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301"/>
      <c r="T12" s="298" t="s">
        <v>30</v>
      </c>
      <c r="U12" s="299"/>
      <c r="V12" s="299"/>
      <c r="W12" s="299"/>
      <c r="X12" s="299"/>
      <c r="Y12" s="299"/>
      <c r="Z12" s="299"/>
      <c r="AA12" s="299"/>
      <c r="AB12" s="299"/>
      <c r="AC12" s="301"/>
      <c r="AD12" s="298" t="s">
        <v>25</v>
      </c>
      <c r="AE12" s="299"/>
      <c r="AF12" s="299"/>
      <c r="AG12" s="299"/>
      <c r="AH12" s="299"/>
      <c r="AI12" s="301"/>
      <c r="AJ12" s="297" t="s">
        <v>26</v>
      </c>
      <c r="AK12" s="297"/>
      <c r="AL12" s="297"/>
      <c r="AM12" s="297"/>
      <c r="AN12" s="298" t="s">
        <v>19</v>
      </c>
      <c r="AO12" s="299"/>
      <c r="AP12" s="299"/>
      <c r="AQ12" s="299"/>
      <c r="AR12" s="299"/>
      <c r="AS12" s="301"/>
      <c r="AT12" s="297" t="s">
        <v>23</v>
      </c>
      <c r="AU12" s="297"/>
      <c r="AV12" s="297"/>
      <c r="AW12" s="297"/>
      <c r="AX12" s="297" t="s">
        <v>24</v>
      </c>
      <c r="AY12" s="297"/>
    </row>
    <row r="13" spans="1:64" s="286" customFormat="1" ht="156" customHeight="1" x14ac:dyDescent="0.2">
      <c r="A13" s="297"/>
      <c r="B13" s="297"/>
      <c r="C13" s="297"/>
      <c r="D13" s="302" t="s">
        <v>499</v>
      </c>
      <c r="E13" s="302"/>
      <c r="F13" s="302" t="s">
        <v>500</v>
      </c>
      <c r="G13" s="302"/>
      <c r="H13" s="303" t="s">
        <v>501</v>
      </c>
      <c r="I13" s="304"/>
      <c r="J13" s="303" t="s">
        <v>502</v>
      </c>
      <c r="K13" s="304"/>
      <c r="L13" s="303" t="s">
        <v>503</v>
      </c>
      <c r="M13" s="304"/>
      <c r="N13" s="302" t="s">
        <v>504</v>
      </c>
      <c r="O13" s="302"/>
      <c r="P13" s="303" t="s">
        <v>505</v>
      </c>
      <c r="Q13" s="304"/>
      <c r="R13" s="302" t="s">
        <v>506</v>
      </c>
      <c r="S13" s="302"/>
      <c r="T13" s="302" t="s">
        <v>507</v>
      </c>
      <c r="U13" s="302"/>
      <c r="V13" s="302" t="s">
        <v>508</v>
      </c>
      <c r="W13" s="302"/>
      <c r="X13" s="302" t="s">
        <v>509</v>
      </c>
      <c r="Y13" s="302"/>
      <c r="Z13" s="302" t="s">
        <v>510</v>
      </c>
      <c r="AA13" s="302"/>
      <c r="AB13" s="302" t="s">
        <v>511</v>
      </c>
      <c r="AC13" s="302"/>
      <c r="AD13" s="302" t="s">
        <v>512</v>
      </c>
      <c r="AE13" s="302"/>
      <c r="AF13" s="302" t="s">
        <v>513</v>
      </c>
      <c r="AG13" s="302"/>
      <c r="AH13" s="302" t="s">
        <v>514</v>
      </c>
      <c r="AI13" s="302"/>
      <c r="AJ13" s="302" t="s">
        <v>515</v>
      </c>
      <c r="AK13" s="302"/>
      <c r="AL13" s="302" t="s">
        <v>516</v>
      </c>
      <c r="AM13" s="302"/>
      <c r="AN13" s="302" t="s">
        <v>517</v>
      </c>
      <c r="AO13" s="302"/>
      <c r="AP13" s="302" t="s">
        <v>518</v>
      </c>
      <c r="AQ13" s="302"/>
      <c r="AR13" s="302" t="s">
        <v>519</v>
      </c>
      <c r="AS13" s="302"/>
      <c r="AT13" s="302" t="s">
        <v>520</v>
      </c>
      <c r="AU13" s="302"/>
      <c r="AV13" s="328" t="s">
        <v>521</v>
      </c>
      <c r="AW13" s="314" t="s">
        <v>521</v>
      </c>
      <c r="AX13" s="302" t="s">
        <v>522</v>
      </c>
      <c r="AY13" s="302"/>
    </row>
    <row r="14" spans="1:64" s="286" customFormat="1" ht="88.5" hidden="1" customHeight="1" x14ac:dyDescent="0.2">
      <c r="A14" s="297"/>
      <c r="B14" s="297"/>
      <c r="C14" s="297"/>
      <c r="D14" s="305" t="s">
        <v>523</v>
      </c>
      <c r="E14" s="305" t="s">
        <v>524</v>
      </c>
      <c r="F14" s="305" t="s">
        <v>523</v>
      </c>
      <c r="G14" s="305" t="s">
        <v>524</v>
      </c>
      <c r="H14" s="305" t="s">
        <v>523</v>
      </c>
      <c r="I14" s="305" t="s">
        <v>524</v>
      </c>
      <c r="J14" s="305" t="s">
        <v>523</v>
      </c>
      <c r="K14" s="305" t="s">
        <v>524</v>
      </c>
      <c r="L14" s="305" t="s">
        <v>523</v>
      </c>
      <c r="M14" s="305" t="s">
        <v>524</v>
      </c>
      <c r="N14" s="305" t="s">
        <v>523</v>
      </c>
      <c r="O14" s="305" t="s">
        <v>524</v>
      </c>
      <c r="P14" s="305" t="s">
        <v>523</v>
      </c>
      <c r="Q14" s="305" t="s">
        <v>524</v>
      </c>
      <c r="R14" s="305" t="s">
        <v>523</v>
      </c>
      <c r="S14" s="305" t="s">
        <v>524</v>
      </c>
      <c r="T14" s="305" t="s">
        <v>523</v>
      </c>
      <c r="U14" s="305" t="s">
        <v>524</v>
      </c>
      <c r="V14" s="305" t="s">
        <v>523</v>
      </c>
      <c r="W14" s="305" t="s">
        <v>524</v>
      </c>
      <c r="X14" s="305" t="s">
        <v>523</v>
      </c>
      <c r="Y14" s="305" t="s">
        <v>524</v>
      </c>
      <c r="Z14" s="305" t="s">
        <v>523</v>
      </c>
      <c r="AA14" s="305" t="s">
        <v>524</v>
      </c>
      <c r="AB14" s="305" t="s">
        <v>523</v>
      </c>
      <c r="AC14" s="305" t="s">
        <v>524</v>
      </c>
      <c r="AD14" s="305" t="s">
        <v>523</v>
      </c>
      <c r="AE14" s="305" t="s">
        <v>524</v>
      </c>
      <c r="AF14" s="305" t="s">
        <v>523</v>
      </c>
      <c r="AG14" s="305" t="s">
        <v>524</v>
      </c>
      <c r="AH14" s="305" t="s">
        <v>523</v>
      </c>
      <c r="AI14" s="305" t="s">
        <v>524</v>
      </c>
      <c r="AJ14" s="305" t="s">
        <v>523</v>
      </c>
      <c r="AK14" s="305" t="s">
        <v>524</v>
      </c>
      <c r="AL14" s="305" t="s">
        <v>523</v>
      </c>
      <c r="AM14" s="305" t="s">
        <v>524</v>
      </c>
      <c r="AN14" s="305" t="s">
        <v>523</v>
      </c>
      <c r="AO14" s="305" t="s">
        <v>524</v>
      </c>
      <c r="AP14" s="305" t="s">
        <v>523</v>
      </c>
      <c r="AQ14" s="305" t="s">
        <v>524</v>
      </c>
      <c r="AR14" s="305" t="s">
        <v>523</v>
      </c>
      <c r="AS14" s="305" t="s">
        <v>524</v>
      </c>
      <c r="AT14" s="305" t="s">
        <v>523</v>
      </c>
      <c r="AU14" s="305" t="s">
        <v>524</v>
      </c>
      <c r="AV14" s="317" t="s">
        <v>523</v>
      </c>
      <c r="AW14" s="305" t="s">
        <v>524</v>
      </c>
      <c r="AX14" s="305" t="s">
        <v>523</v>
      </c>
      <c r="AY14" s="305" t="s">
        <v>524</v>
      </c>
    </row>
    <row r="15" spans="1:64" s="285" customFormat="1" ht="15.75" x14ac:dyDescent="0.25">
      <c r="A15" s="306">
        <v>1</v>
      </c>
      <c r="B15" s="307">
        <v>2</v>
      </c>
      <c r="C15" s="306">
        <v>3</v>
      </c>
      <c r="D15" s="308" t="s">
        <v>38</v>
      </c>
      <c r="E15" s="308" t="s">
        <v>45</v>
      </c>
      <c r="F15" s="308" t="s">
        <v>337</v>
      </c>
      <c r="G15" s="308" t="s">
        <v>57</v>
      </c>
      <c r="H15" s="308" t="s">
        <v>338</v>
      </c>
      <c r="I15" s="308" t="s">
        <v>339</v>
      </c>
      <c r="J15" s="308" t="s">
        <v>340</v>
      </c>
      <c r="K15" s="308" t="s">
        <v>341</v>
      </c>
      <c r="L15" s="308" t="s">
        <v>342</v>
      </c>
      <c r="M15" s="308" t="s">
        <v>343</v>
      </c>
      <c r="N15" s="308" t="s">
        <v>344</v>
      </c>
      <c r="O15" s="308" t="s">
        <v>345</v>
      </c>
      <c r="P15" s="308" t="s">
        <v>346</v>
      </c>
      <c r="Q15" s="308" t="s">
        <v>347</v>
      </c>
      <c r="R15" s="308" t="s">
        <v>348</v>
      </c>
      <c r="S15" s="308" t="s">
        <v>349</v>
      </c>
      <c r="T15" s="308" t="s">
        <v>33</v>
      </c>
      <c r="U15" s="308" t="s">
        <v>34</v>
      </c>
      <c r="V15" s="308" t="s">
        <v>350</v>
      </c>
      <c r="W15" s="308" t="s">
        <v>46</v>
      </c>
      <c r="X15" s="308" t="s">
        <v>351</v>
      </c>
      <c r="Y15" s="308" t="s">
        <v>352</v>
      </c>
      <c r="Z15" s="308" t="s">
        <v>353</v>
      </c>
      <c r="AA15" s="308" t="s">
        <v>354</v>
      </c>
      <c r="AB15" s="308" t="s">
        <v>355</v>
      </c>
      <c r="AC15" s="308" t="s">
        <v>356</v>
      </c>
      <c r="AD15" s="308" t="s">
        <v>36</v>
      </c>
      <c r="AE15" s="308" t="s">
        <v>37</v>
      </c>
      <c r="AF15" s="308" t="s">
        <v>357</v>
      </c>
      <c r="AG15" s="308" t="s">
        <v>525</v>
      </c>
      <c r="AH15" s="308" t="s">
        <v>526</v>
      </c>
      <c r="AI15" s="308" t="s">
        <v>527</v>
      </c>
      <c r="AJ15" s="308" t="s">
        <v>48</v>
      </c>
      <c r="AK15" s="308" t="s">
        <v>49</v>
      </c>
      <c r="AL15" s="308" t="s">
        <v>528</v>
      </c>
      <c r="AM15" s="308" t="s">
        <v>529</v>
      </c>
      <c r="AN15" s="308" t="s">
        <v>51</v>
      </c>
      <c r="AO15" s="308" t="s">
        <v>52</v>
      </c>
      <c r="AP15" s="308" t="s">
        <v>358</v>
      </c>
      <c r="AQ15" s="308" t="s">
        <v>530</v>
      </c>
      <c r="AR15" s="308" t="s">
        <v>531</v>
      </c>
      <c r="AS15" s="308" t="s">
        <v>532</v>
      </c>
      <c r="AT15" s="308" t="s">
        <v>58</v>
      </c>
      <c r="AU15" s="308" t="s">
        <v>59</v>
      </c>
      <c r="AV15" s="318" t="s">
        <v>533</v>
      </c>
      <c r="AW15" s="308" t="s">
        <v>60</v>
      </c>
      <c r="AX15" s="308" t="s">
        <v>61</v>
      </c>
      <c r="AY15" s="308" t="s">
        <v>62</v>
      </c>
    </row>
    <row r="16" spans="1:64" s="324" customFormat="1" ht="40.5" customHeight="1" x14ac:dyDescent="0.25">
      <c r="A16" s="272">
        <v>0</v>
      </c>
      <c r="B16" s="329" t="s">
        <v>465</v>
      </c>
      <c r="C16" s="323" t="s">
        <v>260</v>
      </c>
      <c r="D16" s="136" t="s">
        <v>466</v>
      </c>
      <c r="E16" s="136" t="s">
        <v>466</v>
      </c>
      <c r="F16" s="136" t="s">
        <v>466</v>
      </c>
      <c r="G16" s="136" t="s">
        <v>466</v>
      </c>
      <c r="H16" s="136" t="s">
        <v>466</v>
      </c>
      <c r="I16" s="136" t="s">
        <v>466</v>
      </c>
      <c r="J16" s="136" t="s">
        <v>466</v>
      </c>
      <c r="K16" s="136" t="s">
        <v>466</v>
      </c>
      <c r="L16" s="136" t="s">
        <v>466</v>
      </c>
      <c r="M16" s="136" t="s">
        <v>466</v>
      </c>
      <c r="N16" s="136" t="s">
        <v>466</v>
      </c>
      <c r="O16" s="136" t="s">
        <v>466</v>
      </c>
      <c r="P16" s="136" t="s">
        <v>466</v>
      </c>
      <c r="Q16" s="136" t="s">
        <v>466</v>
      </c>
      <c r="R16" s="136" t="s">
        <v>466</v>
      </c>
      <c r="S16" s="136" t="s">
        <v>466</v>
      </c>
      <c r="T16" s="136" t="s">
        <v>466</v>
      </c>
      <c r="U16" s="136" t="s">
        <v>466</v>
      </c>
      <c r="V16" s="136" t="s">
        <v>466</v>
      </c>
      <c r="W16" s="136" t="s">
        <v>466</v>
      </c>
      <c r="X16" s="136" t="s">
        <v>466</v>
      </c>
      <c r="Y16" s="136" t="s">
        <v>466</v>
      </c>
      <c r="Z16" s="136" t="s">
        <v>466</v>
      </c>
      <c r="AA16" s="136" t="s">
        <v>466</v>
      </c>
      <c r="AB16" s="136" t="s">
        <v>466</v>
      </c>
      <c r="AC16" s="136" t="s">
        <v>466</v>
      </c>
      <c r="AD16" s="136" t="s">
        <v>466</v>
      </c>
      <c r="AE16" s="136" t="s">
        <v>466</v>
      </c>
      <c r="AF16" s="136" t="s">
        <v>466</v>
      </c>
      <c r="AG16" s="136" t="s">
        <v>466</v>
      </c>
      <c r="AH16" s="136" t="s">
        <v>466</v>
      </c>
      <c r="AI16" s="136" t="s">
        <v>466</v>
      </c>
      <c r="AJ16" s="136" t="s">
        <v>466</v>
      </c>
      <c r="AK16" s="136" t="s">
        <v>466</v>
      </c>
      <c r="AL16" s="136" t="s">
        <v>466</v>
      </c>
      <c r="AM16" s="136" t="s">
        <v>466</v>
      </c>
      <c r="AN16" s="136" t="s">
        <v>466</v>
      </c>
      <c r="AO16" s="136" t="s">
        <v>466</v>
      </c>
      <c r="AP16" s="136" t="s">
        <v>466</v>
      </c>
      <c r="AQ16" s="136" t="s">
        <v>466</v>
      </c>
      <c r="AR16" s="136" t="s">
        <v>466</v>
      </c>
      <c r="AS16" s="136" t="s">
        <v>466</v>
      </c>
      <c r="AT16" s="136" t="s">
        <v>466</v>
      </c>
      <c r="AU16" s="136" t="s">
        <v>466</v>
      </c>
      <c r="AV16" s="136">
        <v>9.548</v>
      </c>
      <c r="AW16" s="136" t="s">
        <v>466</v>
      </c>
      <c r="AX16" s="136" t="s">
        <v>466</v>
      </c>
      <c r="AY16" s="136" t="s">
        <v>466</v>
      </c>
    </row>
    <row r="17" spans="1:51" s="286" customFormat="1" ht="15.75" x14ac:dyDescent="0.2">
      <c r="A17" s="258" t="s">
        <v>261</v>
      </c>
      <c r="B17" s="259" t="s">
        <v>262</v>
      </c>
      <c r="C17" s="283" t="s">
        <v>260</v>
      </c>
      <c r="D17" s="284" t="s">
        <v>466</v>
      </c>
      <c r="E17" s="284" t="s">
        <v>466</v>
      </c>
      <c r="F17" s="284" t="s">
        <v>466</v>
      </c>
      <c r="G17" s="284" t="s">
        <v>466</v>
      </c>
      <c r="H17" s="284" t="s">
        <v>466</v>
      </c>
      <c r="I17" s="284" t="s">
        <v>466</v>
      </c>
      <c r="J17" s="284" t="s">
        <v>466</v>
      </c>
      <c r="K17" s="284" t="s">
        <v>466</v>
      </c>
      <c r="L17" s="284" t="s">
        <v>466</v>
      </c>
      <c r="M17" s="284" t="s">
        <v>466</v>
      </c>
      <c r="N17" s="284" t="s">
        <v>466</v>
      </c>
      <c r="O17" s="284" t="s">
        <v>466</v>
      </c>
      <c r="P17" s="284" t="s">
        <v>466</v>
      </c>
      <c r="Q17" s="284" t="s">
        <v>466</v>
      </c>
      <c r="R17" s="284" t="s">
        <v>466</v>
      </c>
      <c r="S17" s="284" t="s">
        <v>466</v>
      </c>
      <c r="T17" s="284" t="s">
        <v>466</v>
      </c>
      <c r="U17" s="284" t="s">
        <v>466</v>
      </c>
      <c r="V17" s="284" t="s">
        <v>466</v>
      </c>
      <c r="W17" s="284" t="s">
        <v>466</v>
      </c>
      <c r="X17" s="284" t="s">
        <v>466</v>
      </c>
      <c r="Y17" s="284" t="s">
        <v>466</v>
      </c>
      <c r="Z17" s="284" t="s">
        <v>466</v>
      </c>
      <c r="AA17" s="284" t="s">
        <v>466</v>
      </c>
      <c r="AB17" s="284" t="s">
        <v>466</v>
      </c>
      <c r="AC17" s="284" t="s">
        <v>466</v>
      </c>
      <c r="AD17" s="284" t="s">
        <v>466</v>
      </c>
      <c r="AE17" s="284" t="s">
        <v>466</v>
      </c>
      <c r="AF17" s="284" t="s">
        <v>466</v>
      </c>
      <c r="AG17" s="284" t="s">
        <v>466</v>
      </c>
      <c r="AH17" s="284" t="s">
        <v>466</v>
      </c>
      <c r="AI17" s="284" t="s">
        <v>466</v>
      </c>
      <c r="AJ17" s="284" t="s">
        <v>466</v>
      </c>
      <c r="AK17" s="284" t="s">
        <v>466</v>
      </c>
      <c r="AL17" s="284" t="s">
        <v>466</v>
      </c>
      <c r="AM17" s="284" t="s">
        <v>466</v>
      </c>
      <c r="AN17" s="284" t="s">
        <v>466</v>
      </c>
      <c r="AO17" s="284" t="s">
        <v>466</v>
      </c>
      <c r="AP17" s="284" t="s">
        <v>466</v>
      </c>
      <c r="AQ17" s="284" t="s">
        <v>466</v>
      </c>
      <c r="AR17" s="284" t="s">
        <v>466</v>
      </c>
      <c r="AS17" s="284" t="s">
        <v>466</v>
      </c>
      <c r="AT17" s="284" t="s">
        <v>466</v>
      </c>
      <c r="AU17" s="284" t="s">
        <v>466</v>
      </c>
      <c r="AV17" s="136" t="s">
        <v>466</v>
      </c>
      <c r="AW17" s="284" t="s">
        <v>466</v>
      </c>
      <c r="AX17" s="284" t="s">
        <v>466</v>
      </c>
      <c r="AY17" s="284" t="s">
        <v>466</v>
      </c>
    </row>
    <row r="18" spans="1:51" s="286" customFormat="1" ht="31.5" x14ac:dyDescent="0.2">
      <c r="A18" s="258" t="s">
        <v>263</v>
      </c>
      <c r="B18" s="259" t="s">
        <v>264</v>
      </c>
      <c r="C18" s="283" t="s">
        <v>260</v>
      </c>
      <c r="D18" s="284" t="s">
        <v>466</v>
      </c>
      <c r="E18" s="284" t="s">
        <v>466</v>
      </c>
      <c r="F18" s="284" t="s">
        <v>466</v>
      </c>
      <c r="G18" s="284" t="s">
        <v>466</v>
      </c>
      <c r="H18" s="284" t="s">
        <v>466</v>
      </c>
      <c r="I18" s="284" t="s">
        <v>466</v>
      </c>
      <c r="J18" s="284" t="s">
        <v>466</v>
      </c>
      <c r="K18" s="284" t="s">
        <v>466</v>
      </c>
      <c r="L18" s="284" t="s">
        <v>466</v>
      </c>
      <c r="M18" s="284" t="s">
        <v>466</v>
      </c>
      <c r="N18" s="284" t="s">
        <v>466</v>
      </c>
      <c r="O18" s="284" t="s">
        <v>466</v>
      </c>
      <c r="P18" s="284" t="s">
        <v>466</v>
      </c>
      <c r="Q18" s="284" t="s">
        <v>466</v>
      </c>
      <c r="R18" s="284" t="s">
        <v>466</v>
      </c>
      <c r="S18" s="284" t="s">
        <v>466</v>
      </c>
      <c r="T18" s="284" t="s">
        <v>466</v>
      </c>
      <c r="U18" s="284" t="s">
        <v>466</v>
      </c>
      <c r="V18" s="284" t="s">
        <v>466</v>
      </c>
      <c r="W18" s="284" t="s">
        <v>466</v>
      </c>
      <c r="X18" s="284" t="s">
        <v>466</v>
      </c>
      <c r="Y18" s="284" t="s">
        <v>466</v>
      </c>
      <c r="Z18" s="284" t="s">
        <v>466</v>
      </c>
      <c r="AA18" s="284" t="s">
        <v>466</v>
      </c>
      <c r="AB18" s="284" t="s">
        <v>466</v>
      </c>
      <c r="AC18" s="284" t="s">
        <v>466</v>
      </c>
      <c r="AD18" s="284" t="s">
        <v>466</v>
      </c>
      <c r="AE18" s="284" t="s">
        <v>466</v>
      </c>
      <c r="AF18" s="284" t="s">
        <v>466</v>
      </c>
      <c r="AG18" s="284" t="s">
        <v>466</v>
      </c>
      <c r="AH18" s="284" t="s">
        <v>466</v>
      </c>
      <c r="AI18" s="284" t="s">
        <v>466</v>
      </c>
      <c r="AJ18" s="284" t="s">
        <v>466</v>
      </c>
      <c r="AK18" s="284" t="s">
        <v>466</v>
      </c>
      <c r="AL18" s="284" t="s">
        <v>466</v>
      </c>
      <c r="AM18" s="284" t="s">
        <v>466</v>
      </c>
      <c r="AN18" s="284" t="s">
        <v>466</v>
      </c>
      <c r="AO18" s="284" t="s">
        <v>466</v>
      </c>
      <c r="AP18" s="284" t="s">
        <v>466</v>
      </c>
      <c r="AQ18" s="284" t="s">
        <v>466</v>
      </c>
      <c r="AR18" s="284" t="s">
        <v>466</v>
      </c>
      <c r="AS18" s="284" t="s">
        <v>466</v>
      </c>
      <c r="AT18" s="284" t="s">
        <v>466</v>
      </c>
      <c r="AU18" s="284" t="s">
        <v>466</v>
      </c>
      <c r="AV18" s="136">
        <v>7.8660000000000005</v>
      </c>
      <c r="AW18" s="284" t="s">
        <v>466</v>
      </c>
      <c r="AX18" s="284" t="s">
        <v>466</v>
      </c>
      <c r="AY18" s="284" t="s">
        <v>466</v>
      </c>
    </row>
    <row r="19" spans="1:51" s="286" customFormat="1" ht="47.25" x14ac:dyDescent="0.2">
      <c r="A19" s="258" t="s">
        <v>265</v>
      </c>
      <c r="B19" s="259" t="s">
        <v>266</v>
      </c>
      <c r="C19" s="283" t="s">
        <v>260</v>
      </c>
      <c r="D19" s="284" t="s">
        <v>466</v>
      </c>
      <c r="E19" s="284" t="s">
        <v>466</v>
      </c>
      <c r="F19" s="284" t="s">
        <v>466</v>
      </c>
      <c r="G19" s="284" t="s">
        <v>466</v>
      </c>
      <c r="H19" s="284" t="s">
        <v>466</v>
      </c>
      <c r="I19" s="284" t="s">
        <v>466</v>
      </c>
      <c r="J19" s="284" t="s">
        <v>466</v>
      </c>
      <c r="K19" s="284" t="s">
        <v>466</v>
      </c>
      <c r="L19" s="284" t="s">
        <v>466</v>
      </c>
      <c r="M19" s="284" t="s">
        <v>466</v>
      </c>
      <c r="N19" s="284" t="s">
        <v>466</v>
      </c>
      <c r="O19" s="284" t="s">
        <v>466</v>
      </c>
      <c r="P19" s="284" t="s">
        <v>466</v>
      </c>
      <c r="Q19" s="284" t="s">
        <v>466</v>
      </c>
      <c r="R19" s="284" t="s">
        <v>466</v>
      </c>
      <c r="S19" s="284" t="s">
        <v>466</v>
      </c>
      <c r="T19" s="284" t="s">
        <v>466</v>
      </c>
      <c r="U19" s="284" t="s">
        <v>466</v>
      </c>
      <c r="V19" s="284" t="s">
        <v>466</v>
      </c>
      <c r="W19" s="284" t="s">
        <v>466</v>
      </c>
      <c r="X19" s="284" t="s">
        <v>466</v>
      </c>
      <c r="Y19" s="284" t="s">
        <v>466</v>
      </c>
      <c r="Z19" s="284" t="s">
        <v>466</v>
      </c>
      <c r="AA19" s="284" t="s">
        <v>466</v>
      </c>
      <c r="AB19" s="284" t="s">
        <v>466</v>
      </c>
      <c r="AC19" s="284" t="s">
        <v>466</v>
      </c>
      <c r="AD19" s="284" t="s">
        <v>466</v>
      </c>
      <c r="AE19" s="284" t="s">
        <v>466</v>
      </c>
      <c r="AF19" s="284" t="s">
        <v>466</v>
      </c>
      <c r="AG19" s="284" t="s">
        <v>466</v>
      </c>
      <c r="AH19" s="284" t="s">
        <v>466</v>
      </c>
      <c r="AI19" s="284" t="s">
        <v>466</v>
      </c>
      <c r="AJ19" s="284" t="s">
        <v>466</v>
      </c>
      <c r="AK19" s="284" t="s">
        <v>466</v>
      </c>
      <c r="AL19" s="284" t="s">
        <v>466</v>
      </c>
      <c r="AM19" s="284" t="s">
        <v>466</v>
      </c>
      <c r="AN19" s="284" t="s">
        <v>466</v>
      </c>
      <c r="AO19" s="284" t="s">
        <v>466</v>
      </c>
      <c r="AP19" s="284" t="s">
        <v>466</v>
      </c>
      <c r="AQ19" s="284" t="s">
        <v>466</v>
      </c>
      <c r="AR19" s="284" t="s">
        <v>466</v>
      </c>
      <c r="AS19" s="284" t="s">
        <v>466</v>
      </c>
      <c r="AT19" s="284" t="s">
        <v>466</v>
      </c>
      <c r="AU19" s="284" t="s">
        <v>466</v>
      </c>
      <c r="AV19" s="136" t="s">
        <v>466</v>
      </c>
      <c r="AW19" s="284" t="s">
        <v>466</v>
      </c>
      <c r="AX19" s="284" t="s">
        <v>466</v>
      </c>
      <c r="AY19" s="284" t="s">
        <v>466</v>
      </c>
    </row>
    <row r="20" spans="1:51" s="286" customFormat="1" ht="31.5" x14ac:dyDescent="0.2">
      <c r="A20" s="258" t="s">
        <v>267</v>
      </c>
      <c r="B20" s="259" t="s">
        <v>268</v>
      </c>
      <c r="C20" s="283" t="s">
        <v>260</v>
      </c>
      <c r="D20" s="284" t="s">
        <v>466</v>
      </c>
      <c r="E20" s="284" t="s">
        <v>466</v>
      </c>
      <c r="F20" s="284" t="s">
        <v>466</v>
      </c>
      <c r="G20" s="284" t="s">
        <v>466</v>
      </c>
      <c r="H20" s="284" t="s">
        <v>466</v>
      </c>
      <c r="I20" s="284" t="s">
        <v>466</v>
      </c>
      <c r="J20" s="284" t="s">
        <v>466</v>
      </c>
      <c r="K20" s="284" t="s">
        <v>466</v>
      </c>
      <c r="L20" s="284" t="s">
        <v>466</v>
      </c>
      <c r="M20" s="284" t="s">
        <v>466</v>
      </c>
      <c r="N20" s="284" t="s">
        <v>466</v>
      </c>
      <c r="O20" s="284" t="s">
        <v>466</v>
      </c>
      <c r="P20" s="284" t="s">
        <v>466</v>
      </c>
      <c r="Q20" s="284" t="s">
        <v>466</v>
      </c>
      <c r="R20" s="284" t="s">
        <v>466</v>
      </c>
      <c r="S20" s="284" t="s">
        <v>466</v>
      </c>
      <c r="T20" s="284" t="s">
        <v>466</v>
      </c>
      <c r="U20" s="284" t="s">
        <v>466</v>
      </c>
      <c r="V20" s="284" t="s">
        <v>466</v>
      </c>
      <c r="W20" s="284" t="s">
        <v>466</v>
      </c>
      <c r="X20" s="284" t="s">
        <v>466</v>
      </c>
      <c r="Y20" s="284" t="s">
        <v>466</v>
      </c>
      <c r="Z20" s="284" t="s">
        <v>466</v>
      </c>
      <c r="AA20" s="284" t="s">
        <v>466</v>
      </c>
      <c r="AB20" s="284" t="s">
        <v>466</v>
      </c>
      <c r="AC20" s="284" t="s">
        <v>466</v>
      </c>
      <c r="AD20" s="284" t="s">
        <v>466</v>
      </c>
      <c r="AE20" s="284" t="s">
        <v>466</v>
      </c>
      <c r="AF20" s="284" t="s">
        <v>466</v>
      </c>
      <c r="AG20" s="284" t="s">
        <v>466</v>
      </c>
      <c r="AH20" s="284" t="s">
        <v>466</v>
      </c>
      <c r="AI20" s="284" t="s">
        <v>466</v>
      </c>
      <c r="AJ20" s="284" t="s">
        <v>466</v>
      </c>
      <c r="AK20" s="284" t="s">
        <v>466</v>
      </c>
      <c r="AL20" s="284" t="s">
        <v>466</v>
      </c>
      <c r="AM20" s="284" t="s">
        <v>466</v>
      </c>
      <c r="AN20" s="284" t="s">
        <v>466</v>
      </c>
      <c r="AO20" s="284" t="s">
        <v>466</v>
      </c>
      <c r="AP20" s="284" t="s">
        <v>466</v>
      </c>
      <c r="AQ20" s="284" t="s">
        <v>466</v>
      </c>
      <c r="AR20" s="284" t="s">
        <v>466</v>
      </c>
      <c r="AS20" s="284" t="s">
        <v>466</v>
      </c>
      <c r="AT20" s="284" t="s">
        <v>466</v>
      </c>
      <c r="AU20" s="284" t="s">
        <v>466</v>
      </c>
      <c r="AV20" s="136" t="s">
        <v>466</v>
      </c>
      <c r="AW20" s="284" t="s">
        <v>466</v>
      </c>
      <c r="AX20" s="284" t="s">
        <v>466</v>
      </c>
      <c r="AY20" s="284" t="s">
        <v>466</v>
      </c>
    </row>
    <row r="21" spans="1:51" s="286" customFormat="1" ht="31.5" x14ac:dyDescent="0.2">
      <c r="A21" s="258" t="s">
        <v>269</v>
      </c>
      <c r="B21" s="259" t="s">
        <v>270</v>
      </c>
      <c r="C21" s="283" t="s">
        <v>260</v>
      </c>
      <c r="D21" s="284" t="s">
        <v>466</v>
      </c>
      <c r="E21" s="284" t="s">
        <v>466</v>
      </c>
      <c r="F21" s="284" t="s">
        <v>466</v>
      </c>
      <c r="G21" s="284" t="s">
        <v>466</v>
      </c>
      <c r="H21" s="284" t="s">
        <v>466</v>
      </c>
      <c r="I21" s="284" t="s">
        <v>466</v>
      </c>
      <c r="J21" s="284" t="s">
        <v>466</v>
      </c>
      <c r="K21" s="284" t="s">
        <v>466</v>
      </c>
      <c r="L21" s="284" t="s">
        <v>466</v>
      </c>
      <c r="M21" s="284" t="s">
        <v>466</v>
      </c>
      <c r="N21" s="284" t="s">
        <v>466</v>
      </c>
      <c r="O21" s="284" t="s">
        <v>466</v>
      </c>
      <c r="P21" s="284" t="s">
        <v>466</v>
      </c>
      <c r="Q21" s="284" t="s">
        <v>466</v>
      </c>
      <c r="R21" s="284" t="s">
        <v>466</v>
      </c>
      <c r="S21" s="284" t="s">
        <v>466</v>
      </c>
      <c r="T21" s="284" t="s">
        <v>466</v>
      </c>
      <c r="U21" s="284" t="s">
        <v>466</v>
      </c>
      <c r="V21" s="284" t="s">
        <v>466</v>
      </c>
      <c r="W21" s="284" t="s">
        <v>466</v>
      </c>
      <c r="X21" s="284" t="s">
        <v>466</v>
      </c>
      <c r="Y21" s="284" t="s">
        <v>466</v>
      </c>
      <c r="Z21" s="284" t="s">
        <v>466</v>
      </c>
      <c r="AA21" s="284" t="s">
        <v>466</v>
      </c>
      <c r="AB21" s="284" t="s">
        <v>466</v>
      </c>
      <c r="AC21" s="284" t="s">
        <v>466</v>
      </c>
      <c r="AD21" s="284" t="s">
        <v>466</v>
      </c>
      <c r="AE21" s="284" t="s">
        <v>466</v>
      </c>
      <c r="AF21" s="284" t="s">
        <v>466</v>
      </c>
      <c r="AG21" s="284" t="s">
        <v>466</v>
      </c>
      <c r="AH21" s="284" t="s">
        <v>466</v>
      </c>
      <c r="AI21" s="284" t="s">
        <v>466</v>
      </c>
      <c r="AJ21" s="284" t="s">
        <v>466</v>
      </c>
      <c r="AK21" s="284" t="s">
        <v>466</v>
      </c>
      <c r="AL21" s="284" t="s">
        <v>466</v>
      </c>
      <c r="AM21" s="284" t="s">
        <v>466</v>
      </c>
      <c r="AN21" s="284" t="s">
        <v>466</v>
      </c>
      <c r="AO21" s="284" t="s">
        <v>466</v>
      </c>
      <c r="AP21" s="284" t="s">
        <v>466</v>
      </c>
      <c r="AQ21" s="284" t="s">
        <v>466</v>
      </c>
      <c r="AR21" s="284" t="s">
        <v>466</v>
      </c>
      <c r="AS21" s="284" t="s">
        <v>466</v>
      </c>
      <c r="AT21" s="284" t="s">
        <v>466</v>
      </c>
      <c r="AU21" s="284" t="s">
        <v>466</v>
      </c>
      <c r="AV21" s="136" t="s">
        <v>466</v>
      </c>
      <c r="AW21" s="284" t="s">
        <v>466</v>
      </c>
      <c r="AX21" s="284" t="s">
        <v>466</v>
      </c>
      <c r="AY21" s="284" t="s">
        <v>466</v>
      </c>
    </row>
    <row r="22" spans="1:51" s="286" customFormat="1" ht="24" customHeight="1" x14ac:dyDescent="0.2">
      <c r="A22" s="258" t="s">
        <v>271</v>
      </c>
      <c r="B22" s="259" t="s">
        <v>272</v>
      </c>
      <c r="C22" s="283" t="s">
        <v>260</v>
      </c>
      <c r="D22" s="284" t="s">
        <v>466</v>
      </c>
      <c r="E22" s="284" t="s">
        <v>466</v>
      </c>
      <c r="F22" s="284" t="s">
        <v>466</v>
      </c>
      <c r="G22" s="284" t="s">
        <v>466</v>
      </c>
      <c r="H22" s="284" t="s">
        <v>466</v>
      </c>
      <c r="I22" s="284" t="s">
        <v>466</v>
      </c>
      <c r="J22" s="284" t="s">
        <v>466</v>
      </c>
      <c r="K22" s="284" t="s">
        <v>466</v>
      </c>
      <c r="L22" s="284" t="s">
        <v>466</v>
      </c>
      <c r="M22" s="284" t="s">
        <v>466</v>
      </c>
      <c r="N22" s="284" t="s">
        <v>466</v>
      </c>
      <c r="O22" s="284" t="s">
        <v>466</v>
      </c>
      <c r="P22" s="284" t="s">
        <v>466</v>
      </c>
      <c r="Q22" s="284" t="s">
        <v>466</v>
      </c>
      <c r="R22" s="284" t="s">
        <v>466</v>
      </c>
      <c r="S22" s="284" t="s">
        <v>466</v>
      </c>
      <c r="T22" s="284" t="s">
        <v>466</v>
      </c>
      <c r="U22" s="284" t="s">
        <v>466</v>
      </c>
      <c r="V22" s="284" t="s">
        <v>466</v>
      </c>
      <c r="W22" s="284" t="s">
        <v>466</v>
      </c>
      <c r="X22" s="284" t="s">
        <v>466</v>
      </c>
      <c r="Y22" s="284" t="s">
        <v>466</v>
      </c>
      <c r="Z22" s="284" t="s">
        <v>466</v>
      </c>
      <c r="AA22" s="284" t="s">
        <v>466</v>
      </c>
      <c r="AB22" s="284" t="s">
        <v>466</v>
      </c>
      <c r="AC22" s="284" t="s">
        <v>466</v>
      </c>
      <c r="AD22" s="284" t="s">
        <v>466</v>
      </c>
      <c r="AE22" s="284" t="s">
        <v>466</v>
      </c>
      <c r="AF22" s="284" t="s">
        <v>466</v>
      </c>
      <c r="AG22" s="284" t="s">
        <v>466</v>
      </c>
      <c r="AH22" s="284" t="s">
        <v>466</v>
      </c>
      <c r="AI22" s="284" t="s">
        <v>466</v>
      </c>
      <c r="AJ22" s="284" t="s">
        <v>466</v>
      </c>
      <c r="AK22" s="284" t="s">
        <v>466</v>
      </c>
      <c r="AL22" s="284" t="s">
        <v>466</v>
      </c>
      <c r="AM22" s="284" t="s">
        <v>466</v>
      </c>
      <c r="AN22" s="284" t="s">
        <v>466</v>
      </c>
      <c r="AO22" s="284" t="s">
        <v>466</v>
      </c>
      <c r="AP22" s="284" t="s">
        <v>466</v>
      </c>
      <c r="AQ22" s="284" t="s">
        <v>466</v>
      </c>
      <c r="AR22" s="284" t="s">
        <v>466</v>
      </c>
      <c r="AS22" s="284" t="s">
        <v>466</v>
      </c>
      <c r="AT22" s="284" t="s">
        <v>466</v>
      </c>
      <c r="AU22" s="284" t="s">
        <v>466</v>
      </c>
      <c r="AV22" s="136">
        <v>1.6819999999999999</v>
      </c>
      <c r="AW22" s="284" t="s">
        <v>466</v>
      </c>
      <c r="AX22" s="284" t="s">
        <v>466</v>
      </c>
      <c r="AY22" s="284" t="s">
        <v>466</v>
      </c>
    </row>
    <row r="23" spans="1:51" s="326" customFormat="1" ht="19.5" customHeight="1" x14ac:dyDescent="0.2">
      <c r="A23" s="272" t="s">
        <v>273</v>
      </c>
      <c r="B23" s="279" t="s">
        <v>451</v>
      </c>
      <c r="C23" s="323" t="s">
        <v>260</v>
      </c>
      <c r="D23" s="319" t="s">
        <v>466</v>
      </c>
      <c r="E23" s="319" t="s">
        <v>466</v>
      </c>
      <c r="F23" s="319" t="s">
        <v>466</v>
      </c>
      <c r="G23" s="319" t="s">
        <v>466</v>
      </c>
      <c r="H23" s="319" t="s">
        <v>466</v>
      </c>
      <c r="I23" s="319" t="s">
        <v>466</v>
      </c>
      <c r="J23" s="319" t="s">
        <v>466</v>
      </c>
      <c r="K23" s="319" t="s">
        <v>466</v>
      </c>
      <c r="L23" s="319" t="s">
        <v>466</v>
      </c>
      <c r="M23" s="319" t="s">
        <v>466</v>
      </c>
      <c r="N23" s="319" t="s">
        <v>466</v>
      </c>
      <c r="O23" s="319" t="s">
        <v>466</v>
      </c>
      <c r="P23" s="319" t="s">
        <v>466</v>
      </c>
      <c r="Q23" s="319" t="s">
        <v>466</v>
      </c>
      <c r="R23" s="319" t="s">
        <v>466</v>
      </c>
      <c r="S23" s="319" t="s">
        <v>466</v>
      </c>
      <c r="T23" s="319" t="s">
        <v>466</v>
      </c>
      <c r="U23" s="319" t="s">
        <v>466</v>
      </c>
      <c r="V23" s="319" t="s">
        <v>466</v>
      </c>
      <c r="W23" s="319" t="s">
        <v>466</v>
      </c>
      <c r="X23" s="319" t="s">
        <v>466</v>
      </c>
      <c r="Y23" s="319" t="s">
        <v>466</v>
      </c>
      <c r="Z23" s="319" t="s">
        <v>466</v>
      </c>
      <c r="AA23" s="319" t="s">
        <v>466</v>
      </c>
      <c r="AB23" s="319" t="s">
        <v>466</v>
      </c>
      <c r="AC23" s="319" t="s">
        <v>466</v>
      </c>
      <c r="AD23" s="319" t="s">
        <v>466</v>
      </c>
      <c r="AE23" s="319" t="s">
        <v>466</v>
      </c>
      <c r="AF23" s="319" t="s">
        <v>466</v>
      </c>
      <c r="AG23" s="319" t="s">
        <v>466</v>
      </c>
      <c r="AH23" s="319" t="s">
        <v>466</v>
      </c>
      <c r="AI23" s="319" t="s">
        <v>466</v>
      </c>
      <c r="AJ23" s="319" t="s">
        <v>466</v>
      </c>
      <c r="AK23" s="319" t="s">
        <v>466</v>
      </c>
      <c r="AL23" s="319" t="s">
        <v>466</v>
      </c>
      <c r="AM23" s="319" t="s">
        <v>466</v>
      </c>
      <c r="AN23" s="319" t="s">
        <v>466</v>
      </c>
      <c r="AO23" s="319" t="s">
        <v>466</v>
      </c>
      <c r="AP23" s="319" t="s">
        <v>466</v>
      </c>
      <c r="AQ23" s="319" t="s">
        <v>466</v>
      </c>
      <c r="AR23" s="319" t="s">
        <v>466</v>
      </c>
      <c r="AS23" s="319" t="s">
        <v>466</v>
      </c>
      <c r="AT23" s="319" t="s">
        <v>466</v>
      </c>
      <c r="AU23" s="319" t="s">
        <v>466</v>
      </c>
      <c r="AV23" s="319">
        <v>9.548</v>
      </c>
      <c r="AW23" s="319" t="s">
        <v>466</v>
      </c>
      <c r="AX23" s="319" t="s">
        <v>466</v>
      </c>
      <c r="AY23" s="319" t="s">
        <v>466</v>
      </c>
    </row>
    <row r="24" spans="1:51" s="286" customFormat="1" ht="25.5" customHeight="1" x14ac:dyDescent="0.2">
      <c r="A24" s="258" t="s">
        <v>145</v>
      </c>
      <c r="B24" s="259" t="s">
        <v>274</v>
      </c>
      <c r="C24" s="283" t="s">
        <v>260</v>
      </c>
      <c r="D24" s="287" t="s">
        <v>466</v>
      </c>
      <c r="E24" s="287" t="s">
        <v>466</v>
      </c>
      <c r="F24" s="287" t="s">
        <v>466</v>
      </c>
      <c r="G24" s="287" t="s">
        <v>466</v>
      </c>
      <c r="H24" s="287" t="s">
        <v>466</v>
      </c>
      <c r="I24" s="287" t="s">
        <v>466</v>
      </c>
      <c r="J24" s="287" t="s">
        <v>466</v>
      </c>
      <c r="K24" s="287" t="s">
        <v>466</v>
      </c>
      <c r="L24" s="287" t="s">
        <v>466</v>
      </c>
      <c r="M24" s="287" t="s">
        <v>466</v>
      </c>
      <c r="N24" s="287" t="s">
        <v>466</v>
      </c>
      <c r="O24" s="287" t="s">
        <v>466</v>
      </c>
      <c r="P24" s="287" t="s">
        <v>466</v>
      </c>
      <c r="Q24" s="287" t="s">
        <v>466</v>
      </c>
      <c r="R24" s="287" t="s">
        <v>466</v>
      </c>
      <c r="S24" s="287" t="s">
        <v>466</v>
      </c>
      <c r="T24" s="287" t="s">
        <v>466</v>
      </c>
      <c r="U24" s="287" t="s">
        <v>466</v>
      </c>
      <c r="V24" s="287" t="s">
        <v>466</v>
      </c>
      <c r="W24" s="287" t="s">
        <v>466</v>
      </c>
      <c r="X24" s="287" t="s">
        <v>466</v>
      </c>
      <c r="Y24" s="287" t="s">
        <v>466</v>
      </c>
      <c r="Z24" s="287" t="s">
        <v>466</v>
      </c>
      <c r="AA24" s="287" t="s">
        <v>466</v>
      </c>
      <c r="AB24" s="287" t="s">
        <v>466</v>
      </c>
      <c r="AC24" s="287" t="s">
        <v>466</v>
      </c>
      <c r="AD24" s="287" t="s">
        <v>466</v>
      </c>
      <c r="AE24" s="287" t="s">
        <v>466</v>
      </c>
      <c r="AF24" s="287" t="s">
        <v>466</v>
      </c>
      <c r="AG24" s="287" t="s">
        <v>466</v>
      </c>
      <c r="AH24" s="287" t="s">
        <v>466</v>
      </c>
      <c r="AI24" s="287" t="s">
        <v>466</v>
      </c>
      <c r="AJ24" s="287" t="s">
        <v>466</v>
      </c>
      <c r="AK24" s="287" t="s">
        <v>466</v>
      </c>
      <c r="AL24" s="287" t="s">
        <v>466</v>
      </c>
      <c r="AM24" s="287" t="s">
        <v>466</v>
      </c>
      <c r="AN24" s="287" t="s">
        <v>466</v>
      </c>
      <c r="AO24" s="287" t="s">
        <v>466</v>
      </c>
      <c r="AP24" s="287" t="s">
        <v>466</v>
      </c>
      <c r="AQ24" s="287" t="s">
        <v>466</v>
      </c>
      <c r="AR24" s="287" t="s">
        <v>466</v>
      </c>
      <c r="AS24" s="287" t="s">
        <v>466</v>
      </c>
      <c r="AT24" s="287" t="s">
        <v>466</v>
      </c>
      <c r="AU24" s="287" t="s">
        <v>466</v>
      </c>
      <c r="AV24" s="319" t="s">
        <v>466</v>
      </c>
      <c r="AW24" s="287" t="s">
        <v>466</v>
      </c>
      <c r="AX24" s="287" t="s">
        <v>466</v>
      </c>
      <c r="AY24" s="287" t="s">
        <v>466</v>
      </c>
    </row>
    <row r="25" spans="1:51" s="286" customFormat="1" ht="31.5" x14ac:dyDescent="0.2">
      <c r="A25" s="258" t="s">
        <v>146</v>
      </c>
      <c r="B25" s="259" t="s">
        <v>275</v>
      </c>
      <c r="C25" s="283" t="s">
        <v>260</v>
      </c>
      <c r="D25" s="287" t="s">
        <v>466</v>
      </c>
      <c r="E25" s="287" t="s">
        <v>466</v>
      </c>
      <c r="F25" s="287" t="s">
        <v>466</v>
      </c>
      <c r="G25" s="287" t="s">
        <v>466</v>
      </c>
      <c r="H25" s="287" t="s">
        <v>466</v>
      </c>
      <c r="I25" s="287" t="s">
        <v>466</v>
      </c>
      <c r="J25" s="287" t="s">
        <v>466</v>
      </c>
      <c r="K25" s="287" t="s">
        <v>466</v>
      </c>
      <c r="L25" s="287" t="s">
        <v>466</v>
      </c>
      <c r="M25" s="287" t="s">
        <v>466</v>
      </c>
      <c r="N25" s="287" t="s">
        <v>466</v>
      </c>
      <c r="O25" s="287" t="s">
        <v>466</v>
      </c>
      <c r="P25" s="287" t="s">
        <v>466</v>
      </c>
      <c r="Q25" s="287" t="s">
        <v>466</v>
      </c>
      <c r="R25" s="287" t="s">
        <v>466</v>
      </c>
      <c r="S25" s="287" t="s">
        <v>466</v>
      </c>
      <c r="T25" s="287" t="s">
        <v>466</v>
      </c>
      <c r="U25" s="287" t="s">
        <v>466</v>
      </c>
      <c r="V25" s="287" t="s">
        <v>466</v>
      </c>
      <c r="W25" s="287" t="s">
        <v>466</v>
      </c>
      <c r="X25" s="287" t="s">
        <v>466</v>
      </c>
      <c r="Y25" s="287" t="s">
        <v>466</v>
      </c>
      <c r="Z25" s="287" t="s">
        <v>466</v>
      </c>
      <c r="AA25" s="287" t="s">
        <v>466</v>
      </c>
      <c r="AB25" s="287" t="s">
        <v>466</v>
      </c>
      <c r="AC25" s="287" t="s">
        <v>466</v>
      </c>
      <c r="AD25" s="287" t="s">
        <v>466</v>
      </c>
      <c r="AE25" s="287" t="s">
        <v>466</v>
      </c>
      <c r="AF25" s="287" t="s">
        <v>466</v>
      </c>
      <c r="AG25" s="287" t="s">
        <v>466</v>
      </c>
      <c r="AH25" s="287" t="s">
        <v>466</v>
      </c>
      <c r="AI25" s="287" t="s">
        <v>466</v>
      </c>
      <c r="AJ25" s="287" t="s">
        <v>466</v>
      </c>
      <c r="AK25" s="287" t="s">
        <v>466</v>
      </c>
      <c r="AL25" s="287" t="s">
        <v>466</v>
      </c>
      <c r="AM25" s="287" t="s">
        <v>466</v>
      </c>
      <c r="AN25" s="287" t="s">
        <v>466</v>
      </c>
      <c r="AO25" s="287" t="s">
        <v>466</v>
      </c>
      <c r="AP25" s="287" t="s">
        <v>466</v>
      </c>
      <c r="AQ25" s="287" t="s">
        <v>466</v>
      </c>
      <c r="AR25" s="287" t="s">
        <v>466</v>
      </c>
      <c r="AS25" s="287" t="s">
        <v>466</v>
      </c>
      <c r="AT25" s="287" t="s">
        <v>466</v>
      </c>
      <c r="AU25" s="287" t="s">
        <v>466</v>
      </c>
      <c r="AV25" s="319" t="s">
        <v>466</v>
      </c>
      <c r="AW25" s="287" t="s">
        <v>466</v>
      </c>
      <c r="AX25" s="287" t="s">
        <v>466</v>
      </c>
      <c r="AY25" s="287" t="s">
        <v>466</v>
      </c>
    </row>
    <row r="26" spans="1:51" s="286" customFormat="1" ht="47.25" x14ac:dyDescent="0.2">
      <c r="A26" s="258" t="s">
        <v>161</v>
      </c>
      <c r="B26" s="259" t="s">
        <v>467</v>
      </c>
      <c r="C26" s="283" t="s">
        <v>260</v>
      </c>
      <c r="D26" s="287" t="s">
        <v>466</v>
      </c>
      <c r="E26" s="287" t="s">
        <v>466</v>
      </c>
      <c r="F26" s="287" t="s">
        <v>466</v>
      </c>
      <c r="G26" s="287" t="s">
        <v>466</v>
      </c>
      <c r="H26" s="287" t="s">
        <v>466</v>
      </c>
      <c r="I26" s="287" t="s">
        <v>466</v>
      </c>
      <c r="J26" s="287" t="s">
        <v>466</v>
      </c>
      <c r="K26" s="287" t="s">
        <v>466</v>
      </c>
      <c r="L26" s="287" t="s">
        <v>466</v>
      </c>
      <c r="M26" s="287" t="s">
        <v>466</v>
      </c>
      <c r="N26" s="287" t="s">
        <v>466</v>
      </c>
      <c r="O26" s="287" t="s">
        <v>466</v>
      </c>
      <c r="P26" s="287" t="s">
        <v>466</v>
      </c>
      <c r="Q26" s="287" t="s">
        <v>466</v>
      </c>
      <c r="R26" s="287" t="s">
        <v>466</v>
      </c>
      <c r="S26" s="287" t="s">
        <v>466</v>
      </c>
      <c r="T26" s="287" t="s">
        <v>466</v>
      </c>
      <c r="U26" s="287" t="s">
        <v>466</v>
      </c>
      <c r="V26" s="287" t="s">
        <v>466</v>
      </c>
      <c r="W26" s="287" t="s">
        <v>466</v>
      </c>
      <c r="X26" s="287" t="s">
        <v>466</v>
      </c>
      <c r="Y26" s="287" t="s">
        <v>466</v>
      </c>
      <c r="Z26" s="287" t="s">
        <v>466</v>
      </c>
      <c r="AA26" s="287" t="s">
        <v>466</v>
      </c>
      <c r="AB26" s="287" t="s">
        <v>466</v>
      </c>
      <c r="AC26" s="287" t="s">
        <v>466</v>
      </c>
      <c r="AD26" s="287" t="s">
        <v>466</v>
      </c>
      <c r="AE26" s="287" t="s">
        <v>466</v>
      </c>
      <c r="AF26" s="287" t="s">
        <v>466</v>
      </c>
      <c r="AG26" s="287" t="s">
        <v>466</v>
      </c>
      <c r="AH26" s="287" t="s">
        <v>466</v>
      </c>
      <c r="AI26" s="287" t="s">
        <v>466</v>
      </c>
      <c r="AJ26" s="287" t="s">
        <v>466</v>
      </c>
      <c r="AK26" s="287" t="s">
        <v>466</v>
      </c>
      <c r="AL26" s="287" t="s">
        <v>466</v>
      </c>
      <c r="AM26" s="287" t="s">
        <v>466</v>
      </c>
      <c r="AN26" s="287" t="s">
        <v>466</v>
      </c>
      <c r="AO26" s="287" t="s">
        <v>466</v>
      </c>
      <c r="AP26" s="287" t="s">
        <v>466</v>
      </c>
      <c r="AQ26" s="287" t="s">
        <v>466</v>
      </c>
      <c r="AR26" s="287" t="s">
        <v>466</v>
      </c>
      <c r="AS26" s="287" t="s">
        <v>466</v>
      </c>
      <c r="AT26" s="287" t="s">
        <v>466</v>
      </c>
      <c r="AU26" s="287" t="s">
        <v>466</v>
      </c>
      <c r="AV26" s="319" t="s">
        <v>466</v>
      </c>
      <c r="AW26" s="287" t="s">
        <v>466</v>
      </c>
      <c r="AX26" s="287" t="s">
        <v>466</v>
      </c>
      <c r="AY26" s="287" t="s">
        <v>466</v>
      </c>
    </row>
    <row r="27" spans="1:51" s="286" customFormat="1" ht="47.25" x14ac:dyDescent="0.2">
      <c r="A27" s="258" t="s">
        <v>162</v>
      </c>
      <c r="B27" s="259" t="s">
        <v>468</v>
      </c>
      <c r="C27" s="283" t="s">
        <v>260</v>
      </c>
      <c r="D27" s="287" t="s">
        <v>466</v>
      </c>
      <c r="E27" s="287" t="s">
        <v>466</v>
      </c>
      <c r="F27" s="287" t="s">
        <v>466</v>
      </c>
      <c r="G27" s="287" t="s">
        <v>466</v>
      </c>
      <c r="H27" s="287" t="s">
        <v>466</v>
      </c>
      <c r="I27" s="287" t="s">
        <v>466</v>
      </c>
      <c r="J27" s="287" t="s">
        <v>466</v>
      </c>
      <c r="K27" s="287" t="s">
        <v>466</v>
      </c>
      <c r="L27" s="287" t="s">
        <v>466</v>
      </c>
      <c r="M27" s="287" t="s">
        <v>466</v>
      </c>
      <c r="N27" s="287" t="s">
        <v>466</v>
      </c>
      <c r="O27" s="287" t="s">
        <v>466</v>
      </c>
      <c r="P27" s="287" t="s">
        <v>466</v>
      </c>
      <c r="Q27" s="287" t="s">
        <v>466</v>
      </c>
      <c r="R27" s="287" t="s">
        <v>466</v>
      </c>
      <c r="S27" s="287" t="s">
        <v>466</v>
      </c>
      <c r="T27" s="287" t="s">
        <v>466</v>
      </c>
      <c r="U27" s="287" t="s">
        <v>466</v>
      </c>
      <c r="V27" s="287" t="s">
        <v>466</v>
      </c>
      <c r="W27" s="287" t="s">
        <v>466</v>
      </c>
      <c r="X27" s="287" t="s">
        <v>466</v>
      </c>
      <c r="Y27" s="287" t="s">
        <v>466</v>
      </c>
      <c r="Z27" s="287" t="s">
        <v>466</v>
      </c>
      <c r="AA27" s="287" t="s">
        <v>466</v>
      </c>
      <c r="AB27" s="287" t="s">
        <v>466</v>
      </c>
      <c r="AC27" s="287" t="s">
        <v>466</v>
      </c>
      <c r="AD27" s="287" t="s">
        <v>466</v>
      </c>
      <c r="AE27" s="287" t="s">
        <v>466</v>
      </c>
      <c r="AF27" s="287" t="s">
        <v>466</v>
      </c>
      <c r="AG27" s="287" t="s">
        <v>466</v>
      </c>
      <c r="AH27" s="287" t="s">
        <v>466</v>
      </c>
      <c r="AI27" s="287" t="s">
        <v>466</v>
      </c>
      <c r="AJ27" s="287" t="s">
        <v>466</v>
      </c>
      <c r="AK27" s="287" t="s">
        <v>466</v>
      </c>
      <c r="AL27" s="287" t="s">
        <v>466</v>
      </c>
      <c r="AM27" s="287" t="s">
        <v>466</v>
      </c>
      <c r="AN27" s="287" t="s">
        <v>466</v>
      </c>
      <c r="AO27" s="287" t="s">
        <v>466</v>
      </c>
      <c r="AP27" s="287" t="s">
        <v>466</v>
      </c>
      <c r="AQ27" s="287" t="s">
        <v>466</v>
      </c>
      <c r="AR27" s="287" t="s">
        <v>466</v>
      </c>
      <c r="AS27" s="287" t="s">
        <v>466</v>
      </c>
      <c r="AT27" s="287" t="s">
        <v>466</v>
      </c>
      <c r="AU27" s="287" t="s">
        <v>466</v>
      </c>
      <c r="AV27" s="319" t="s">
        <v>466</v>
      </c>
      <c r="AW27" s="287" t="s">
        <v>466</v>
      </c>
      <c r="AX27" s="287" t="s">
        <v>466</v>
      </c>
      <c r="AY27" s="287" t="s">
        <v>466</v>
      </c>
    </row>
    <row r="28" spans="1:51" s="286" customFormat="1" ht="47.25" x14ac:dyDescent="0.2">
      <c r="A28" s="258" t="s">
        <v>276</v>
      </c>
      <c r="B28" s="259" t="s">
        <v>277</v>
      </c>
      <c r="C28" s="283" t="s">
        <v>260</v>
      </c>
      <c r="D28" s="287" t="s">
        <v>466</v>
      </c>
      <c r="E28" s="287" t="s">
        <v>466</v>
      </c>
      <c r="F28" s="287" t="s">
        <v>466</v>
      </c>
      <c r="G28" s="287" t="s">
        <v>466</v>
      </c>
      <c r="H28" s="287" t="s">
        <v>466</v>
      </c>
      <c r="I28" s="287" t="s">
        <v>466</v>
      </c>
      <c r="J28" s="287" t="s">
        <v>466</v>
      </c>
      <c r="K28" s="287" t="s">
        <v>466</v>
      </c>
      <c r="L28" s="287" t="s">
        <v>466</v>
      </c>
      <c r="M28" s="287" t="s">
        <v>466</v>
      </c>
      <c r="N28" s="287" t="s">
        <v>466</v>
      </c>
      <c r="O28" s="287" t="s">
        <v>466</v>
      </c>
      <c r="P28" s="287" t="s">
        <v>466</v>
      </c>
      <c r="Q28" s="287" t="s">
        <v>466</v>
      </c>
      <c r="R28" s="287" t="s">
        <v>466</v>
      </c>
      <c r="S28" s="287" t="s">
        <v>466</v>
      </c>
      <c r="T28" s="287" t="s">
        <v>466</v>
      </c>
      <c r="U28" s="287" t="s">
        <v>466</v>
      </c>
      <c r="V28" s="287" t="s">
        <v>466</v>
      </c>
      <c r="W28" s="287" t="s">
        <v>466</v>
      </c>
      <c r="X28" s="287" t="s">
        <v>466</v>
      </c>
      <c r="Y28" s="287" t="s">
        <v>466</v>
      </c>
      <c r="Z28" s="287" t="s">
        <v>466</v>
      </c>
      <c r="AA28" s="287" t="s">
        <v>466</v>
      </c>
      <c r="AB28" s="287" t="s">
        <v>466</v>
      </c>
      <c r="AC28" s="287" t="s">
        <v>466</v>
      </c>
      <c r="AD28" s="287" t="s">
        <v>466</v>
      </c>
      <c r="AE28" s="287" t="s">
        <v>466</v>
      </c>
      <c r="AF28" s="287" t="s">
        <v>466</v>
      </c>
      <c r="AG28" s="287" t="s">
        <v>466</v>
      </c>
      <c r="AH28" s="287" t="s">
        <v>466</v>
      </c>
      <c r="AI28" s="287" t="s">
        <v>466</v>
      </c>
      <c r="AJ28" s="287" t="s">
        <v>466</v>
      </c>
      <c r="AK28" s="287" t="s">
        <v>466</v>
      </c>
      <c r="AL28" s="287" t="s">
        <v>466</v>
      </c>
      <c r="AM28" s="287" t="s">
        <v>466</v>
      </c>
      <c r="AN28" s="287" t="s">
        <v>466</v>
      </c>
      <c r="AO28" s="287" t="s">
        <v>466</v>
      </c>
      <c r="AP28" s="287" t="s">
        <v>466</v>
      </c>
      <c r="AQ28" s="287" t="s">
        <v>466</v>
      </c>
      <c r="AR28" s="287" t="s">
        <v>466</v>
      </c>
      <c r="AS28" s="287" t="s">
        <v>466</v>
      </c>
      <c r="AT28" s="287" t="s">
        <v>466</v>
      </c>
      <c r="AU28" s="287" t="s">
        <v>466</v>
      </c>
      <c r="AV28" s="319" t="s">
        <v>466</v>
      </c>
      <c r="AW28" s="287" t="s">
        <v>466</v>
      </c>
      <c r="AX28" s="287" t="s">
        <v>466</v>
      </c>
      <c r="AY28" s="287" t="s">
        <v>466</v>
      </c>
    </row>
    <row r="29" spans="1:51" s="286" customFormat="1" ht="31.5" x14ac:dyDescent="0.2">
      <c r="A29" s="258" t="s">
        <v>147</v>
      </c>
      <c r="B29" s="259" t="s">
        <v>278</v>
      </c>
      <c r="C29" s="283" t="s">
        <v>260</v>
      </c>
      <c r="D29" s="287" t="s">
        <v>466</v>
      </c>
      <c r="E29" s="287" t="s">
        <v>466</v>
      </c>
      <c r="F29" s="287" t="s">
        <v>466</v>
      </c>
      <c r="G29" s="287" t="s">
        <v>466</v>
      </c>
      <c r="H29" s="287" t="s">
        <v>466</v>
      </c>
      <c r="I29" s="287" t="s">
        <v>466</v>
      </c>
      <c r="J29" s="287" t="s">
        <v>466</v>
      </c>
      <c r="K29" s="287" t="s">
        <v>466</v>
      </c>
      <c r="L29" s="287" t="s">
        <v>466</v>
      </c>
      <c r="M29" s="287" t="s">
        <v>466</v>
      </c>
      <c r="N29" s="287" t="s">
        <v>466</v>
      </c>
      <c r="O29" s="287" t="s">
        <v>466</v>
      </c>
      <c r="P29" s="287" t="s">
        <v>466</v>
      </c>
      <c r="Q29" s="287" t="s">
        <v>466</v>
      </c>
      <c r="R29" s="287" t="s">
        <v>466</v>
      </c>
      <c r="S29" s="287" t="s">
        <v>466</v>
      </c>
      <c r="T29" s="287" t="s">
        <v>466</v>
      </c>
      <c r="U29" s="287" t="s">
        <v>466</v>
      </c>
      <c r="V29" s="287" t="s">
        <v>466</v>
      </c>
      <c r="W29" s="287" t="s">
        <v>466</v>
      </c>
      <c r="X29" s="287" t="s">
        <v>466</v>
      </c>
      <c r="Y29" s="287" t="s">
        <v>466</v>
      </c>
      <c r="Z29" s="287" t="s">
        <v>466</v>
      </c>
      <c r="AA29" s="287" t="s">
        <v>466</v>
      </c>
      <c r="AB29" s="287" t="s">
        <v>466</v>
      </c>
      <c r="AC29" s="287" t="s">
        <v>466</v>
      </c>
      <c r="AD29" s="287" t="s">
        <v>466</v>
      </c>
      <c r="AE29" s="287" t="s">
        <v>466</v>
      </c>
      <c r="AF29" s="287" t="s">
        <v>466</v>
      </c>
      <c r="AG29" s="287" t="s">
        <v>466</v>
      </c>
      <c r="AH29" s="287" t="s">
        <v>466</v>
      </c>
      <c r="AI29" s="287" t="s">
        <v>466</v>
      </c>
      <c r="AJ29" s="287" t="s">
        <v>466</v>
      </c>
      <c r="AK29" s="287" t="s">
        <v>466</v>
      </c>
      <c r="AL29" s="287" t="s">
        <v>466</v>
      </c>
      <c r="AM29" s="287" t="s">
        <v>466</v>
      </c>
      <c r="AN29" s="287" t="s">
        <v>466</v>
      </c>
      <c r="AO29" s="287" t="s">
        <v>466</v>
      </c>
      <c r="AP29" s="287" t="s">
        <v>466</v>
      </c>
      <c r="AQ29" s="287" t="s">
        <v>466</v>
      </c>
      <c r="AR29" s="287" t="s">
        <v>466</v>
      </c>
      <c r="AS29" s="287" t="s">
        <v>466</v>
      </c>
      <c r="AT29" s="287" t="s">
        <v>466</v>
      </c>
      <c r="AU29" s="287" t="s">
        <v>466</v>
      </c>
      <c r="AV29" s="319" t="s">
        <v>466</v>
      </c>
      <c r="AW29" s="287" t="s">
        <v>466</v>
      </c>
      <c r="AX29" s="287" t="s">
        <v>466</v>
      </c>
      <c r="AY29" s="287" t="s">
        <v>466</v>
      </c>
    </row>
    <row r="30" spans="1:51" s="286" customFormat="1" ht="63" x14ac:dyDescent="0.2">
      <c r="A30" s="258" t="s">
        <v>279</v>
      </c>
      <c r="B30" s="259" t="s">
        <v>280</v>
      </c>
      <c r="C30" s="283" t="s">
        <v>260</v>
      </c>
      <c r="D30" s="287" t="s">
        <v>466</v>
      </c>
      <c r="E30" s="287" t="s">
        <v>466</v>
      </c>
      <c r="F30" s="287" t="s">
        <v>466</v>
      </c>
      <c r="G30" s="287" t="s">
        <v>466</v>
      </c>
      <c r="H30" s="287" t="s">
        <v>466</v>
      </c>
      <c r="I30" s="287" t="s">
        <v>466</v>
      </c>
      <c r="J30" s="287" t="s">
        <v>466</v>
      </c>
      <c r="K30" s="287" t="s">
        <v>466</v>
      </c>
      <c r="L30" s="287" t="s">
        <v>466</v>
      </c>
      <c r="M30" s="287" t="s">
        <v>466</v>
      </c>
      <c r="N30" s="287" t="s">
        <v>466</v>
      </c>
      <c r="O30" s="287" t="s">
        <v>466</v>
      </c>
      <c r="P30" s="287" t="s">
        <v>466</v>
      </c>
      <c r="Q30" s="287" t="s">
        <v>466</v>
      </c>
      <c r="R30" s="287" t="s">
        <v>466</v>
      </c>
      <c r="S30" s="287" t="s">
        <v>466</v>
      </c>
      <c r="T30" s="287" t="s">
        <v>466</v>
      </c>
      <c r="U30" s="287" t="s">
        <v>466</v>
      </c>
      <c r="V30" s="287" t="s">
        <v>466</v>
      </c>
      <c r="W30" s="287" t="s">
        <v>466</v>
      </c>
      <c r="X30" s="287" t="s">
        <v>466</v>
      </c>
      <c r="Y30" s="287" t="s">
        <v>466</v>
      </c>
      <c r="Z30" s="287" t="s">
        <v>466</v>
      </c>
      <c r="AA30" s="287" t="s">
        <v>466</v>
      </c>
      <c r="AB30" s="287" t="s">
        <v>466</v>
      </c>
      <c r="AC30" s="287" t="s">
        <v>466</v>
      </c>
      <c r="AD30" s="287" t="s">
        <v>466</v>
      </c>
      <c r="AE30" s="287" t="s">
        <v>466</v>
      </c>
      <c r="AF30" s="287" t="s">
        <v>466</v>
      </c>
      <c r="AG30" s="287" t="s">
        <v>466</v>
      </c>
      <c r="AH30" s="287" t="s">
        <v>466</v>
      </c>
      <c r="AI30" s="287" t="s">
        <v>466</v>
      </c>
      <c r="AJ30" s="287" t="s">
        <v>466</v>
      </c>
      <c r="AK30" s="287" t="s">
        <v>466</v>
      </c>
      <c r="AL30" s="287" t="s">
        <v>466</v>
      </c>
      <c r="AM30" s="287" t="s">
        <v>466</v>
      </c>
      <c r="AN30" s="287" t="s">
        <v>466</v>
      </c>
      <c r="AO30" s="287" t="s">
        <v>466</v>
      </c>
      <c r="AP30" s="287" t="s">
        <v>466</v>
      </c>
      <c r="AQ30" s="287" t="s">
        <v>466</v>
      </c>
      <c r="AR30" s="287" t="s">
        <v>466</v>
      </c>
      <c r="AS30" s="287" t="s">
        <v>466</v>
      </c>
      <c r="AT30" s="287" t="s">
        <v>466</v>
      </c>
      <c r="AU30" s="287" t="s">
        <v>466</v>
      </c>
      <c r="AV30" s="319" t="s">
        <v>466</v>
      </c>
      <c r="AW30" s="287" t="s">
        <v>466</v>
      </c>
      <c r="AX30" s="287" t="s">
        <v>466</v>
      </c>
      <c r="AY30" s="287" t="s">
        <v>466</v>
      </c>
    </row>
    <row r="31" spans="1:51" s="286" customFormat="1" ht="31.5" x14ac:dyDescent="0.2">
      <c r="A31" s="258" t="s">
        <v>281</v>
      </c>
      <c r="B31" s="259" t="s">
        <v>282</v>
      </c>
      <c r="C31" s="283" t="s">
        <v>260</v>
      </c>
      <c r="D31" s="287" t="s">
        <v>466</v>
      </c>
      <c r="E31" s="287" t="s">
        <v>466</v>
      </c>
      <c r="F31" s="287" t="s">
        <v>466</v>
      </c>
      <c r="G31" s="287" t="s">
        <v>466</v>
      </c>
      <c r="H31" s="287" t="s">
        <v>466</v>
      </c>
      <c r="I31" s="287" t="s">
        <v>466</v>
      </c>
      <c r="J31" s="287" t="s">
        <v>466</v>
      </c>
      <c r="K31" s="287" t="s">
        <v>466</v>
      </c>
      <c r="L31" s="287" t="s">
        <v>466</v>
      </c>
      <c r="M31" s="287" t="s">
        <v>466</v>
      </c>
      <c r="N31" s="287" t="s">
        <v>466</v>
      </c>
      <c r="O31" s="287" t="s">
        <v>466</v>
      </c>
      <c r="P31" s="287" t="s">
        <v>466</v>
      </c>
      <c r="Q31" s="287" t="s">
        <v>466</v>
      </c>
      <c r="R31" s="287" t="s">
        <v>466</v>
      </c>
      <c r="S31" s="287" t="s">
        <v>466</v>
      </c>
      <c r="T31" s="287" t="s">
        <v>466</v>
      </c>
      <c r="U31" s="287" t="s">
        <v>466</v>
      </c>
      <c r="V31" s="287" t="s">
        <v>466</v>
      </c>
      <c r="W31" s="287" t="s">
        <v>466</v>
      </c>
      <c r="X31" s="287" t="s">
        <v>466</v>
      </c>
      <c r="Y31" s="287" t="s">
        <v>466</v>
      </c>
      <c r="Z31" s="287" t="s">
        <v>466</v>
      </c>
      <c r="AA31" s="287" t="s">
        <v>466</v>
      </c>
      <c r="AB31" s="287" t="s">
        <v>466</v>
      </c>
      <c r="AC31" s="287" t="s">
        <v>466</v>
      </c>
      <c r="AD31" s="287" t="s">
        <v>466</v>
      </c>
      <c r="AE31" s="287" t="s">
        <v>466</v>
      </c>
      <c r="AF31" s="287" t="s">
        <v>466</v>
      </c>
      <c r="AG31" s="287" t="s">
        <v>466</v>
      </c>
      <c r="AH31" s="287" t="s">
        <v>466</v>
      </c>
      <c r="AI31" s="287" t="s">
        <v>466</v>
      </c>
      <c r="AJ31" s="287" t="s">
        <v>466</v>
      </c>
      <c r="AK31" s="287" t="s">
        <v>466</v>
      </c>
      <c r="AL31" s="287" t="s">
        <v>466</v>
      </c>
      <c r="AM31" s="287" t="s">
        <v>466</v>
      </c>
      <c r="AN31" s="287" t="s">
        <v>466</v>
      </c>
      <c r="AO31" s="287" t="s">
        <v>466</v>
      </c>
      <c r="AP31" s="287" t="s">
        <v>466</v>
      </c>
      <c r="AQ31" s="287" t="s">
        <v>466</v>
      </c>
      <c r="AR31" s="287" t="s">
        <v>466</v>
      </c>
      <c r="AS31" s="287" t="s">
        <v>466</v>
      </c>
      <c r="AT31" s="287" t="s">
        <v>466</v>
      </c>
      <c r="AU31" s="287" t="s">
        <v>466</v>
      </c>
      <c r="AV31" s="319" t="s">
        <v>466</v>
      </c>
      <c r="AW31" s="287" t="s">
        <v>466</v>
      </c>
      <c r="AX31" s="287" t="s">
        <v>466</v>
      </c>
      <c r="AY31" s="287" t="s">
        <v>466</v>
      </c>
    </row>
    <row r="32" spans="1:51" s="286" customFormat="1" ht="47.25" x14ac:dyDescent="0.2">
      <c r="A32" s="258" t="s">
        <v>148</v>
      </c>
      <c r="B32" s="259" t="s">
        <v>283</v>
      </c>
      <c r="C32" s="283" t="s">
        <v>260</v>
      </c>
      <c r="D32" s="287" t="s">
        <v>466</v>
      </c>
      <c r="E32" s="287" t="s">
        <v>466</v>
      </c>
      <c r="F32" s="287" t="s">
        <v>466</v>
      </c>
      <c r="G32" s="287" t="s">
        <v>466</v>
      </c>
      <c r="H32" s="287" t="s">
        <v>466</v>
      </c>
      <c r="I32" s="287" t="s">
        <v>466</v>
      </c>
      <c r="J32" s="287" t="s">
        <v>466</v>
      </c>
      <c r="K32" s="287" t="s">
        <v>466</v>
      </c>
      <c r="L32" s="287" t="s">
        <v>466</v>
      </c>
      <c r="M32" s="287" t="s">
        <v>466</v>
      </c>
      <c r="N32" s="287" t="s">
        <v>466</v>
      </c>
      <c r="O32" s="287" t="s">
        <v>466</v>
      </c>
      <c r="P32" s="287" t="s">
        <v>466</v>
      </c>
      <c r="Q32" s="287" t="s">
        <v>466</v>
      </c>
      <c r="R32" s="287" t="s">
        <v>466</v>
      </c>
      <c r="S32" s="287" t="s">
        <v>466</v>
      </c>
      <c r="T32" s="287" t="s">
        <v>466</v>
      </c>
      <c r="U32" s="287" t="s">
        <v>466</v>
      </c>
      <c r="V32" s="287" t="s">
        <v>466</v>
      </c>
      <c r="W32" s="287" t="s">
        <v>466</v>
      </c>
      <c r="X32" s="287" t="s">
        <v>466</v>
      </c>
      <c r="Y32" s="287" t="s">
        <v>466</v>
      </c>
      <c r="Z32" s="287" t="s">
        <v>466</v>
      </c>
      <c r="AA32" s="287" t="s">
        <v>466</v>
      </c>
      <c r="AB32" s="287" t="s">
        <v>466</v>
      </c>
      <c r="AC32" s="287" t="s">
        <v>466</v>
      </c>
      <c r="AD32" s="287" t="s">
        <v>466</v>
      </c>
      <c r="AE32" s="287" t="s">
        <v>466</v>
      </c>
      <c r="AF32" s="287" t="s">
        <v>466</v>
      </c>
      <c r="AG32" s="287" t="s">
        <v>466</v>
      </c>
      <c r="AH32" s="287" t="s">
        <v>466</v>
      </c>
      <c r="AI32" s="287" t="s">
        <v>466</v>
      </c>
      <c r="AJ32" s="287" t="s">
        <v>466</v>
      </c>
      <c r="AK32" s="287" t="s">
        <v>466</v>
      </c>
      <c r="AL32" s="287" t="s">
        <v>466</v>
      </c>
      <c r="AM32" s="287" t="s">
        <v>466</v>
      </c>
      <c r="AN32" s="287" t="s">
        <v>466</v>
      </c>
      <c r="AO32" s="287" t="s">
        <v>466</v>
      </c>
      <c r="AP32" s="287" t="s">
        <v>466</v>
      </c>
      <c r="AQ32" s="287" t="s">
        <v>466</v>
      </c>
      <c r="AR32" s="287" t="s">
        <v>466</v>
      </c>
      <c r="AS32" s="287" t="s">
        <v>466</v>
      </c>
      <c r="AT32" s="287" t="s">
        <v>466</v>
      </c>
      <c r="AU32" s="287" t="s">
        <v>466</v>
      </c>
      <c r="AV32" s="319" t="s">
        <v>466</v>
      </c>
      <c r="AW32" s="287" t="s">
        <v>466</v>
      </c>
      <c r="AX32" s="287" t="s">
        <v>466</v>
      </c>
      <c r="AY32" s="287" t="s">
        <v>466</v>
      </c>
    </row>
    <row r="33" spans="1:51" s="286" customFormat="1" ht="63" x14ac:dyDescent="0.2">
      <c r="A33" s="258" t="s">
        <v>149</v>
      </c>
      <c r="B33" s="259" t="s">
        <v>284</v>
      </c>
      <c r="C33" s="283" t="s">
        <v>260</v>
      </c>
      <c r="D33" s="287" t="s">
        <v>466</v>
      </c>
      <c r="E33" s="287" t="s">
        <v>466</v>
      </c>
      <c r="F33" s="287" t="s">
        <v>466</v>
      </c>
      <c r="G33" s="287" t="s">
        <v>466</v>
      </c>
      <c r="H33" s="287" t="s">
        <v>466</v>
      </c>
      <c r="I33" s="287" t="s">
        <v>466</v>
      </c>
      <c r="J33" s="287" t="s">
        <v>466</v>
      </c>
      <c r="K33" s="287" t="s">
        <v>466</v>
      </c>
      <c r="L33" s="287" t="s">
        <v>466</v>
      </c>
      <c r="M33" s="287" t="s">
        <v>466</v>
      </c>
      <c r="N33" s="287" t="s">
        <v>466</v>
      </c>
      <c r="O33" s="287" t="s">
        <v>466</v>
      </c>
      <c r="P33" s="287" t="s">
        <v>466</v>
      </c>
      <c r="Q33" s="287" t="s">
        <v>466</v>
      </c>
      <c r="R33" s="287" t="s">
        <v>466</v>
      </c>
      <c r="S33" s="287" t="s">
        <v>466</v>
      </c>
      <c r="T33" s="287" t="s">
        <v>466</v>
      </c>
      <c r="U33" s="287" t="s">
        <v>466</v>
      </c>
      <c r="V33" s="287" t="s">
        <v>466</v>
      </c>
      <c r="W33" s="287" t="s">
        <v>466</v>
      </c>
      <c r="X33" s="287" t="s">
        <v>466</v>
      </c>
      <c r="Y33" s="287" t="s">
        <v>466</v>
      </c>
      <c r="Z33" s="287" t="s">
        <v>466</v>
      </c>
      <c r="AA33" s="287" t="s">
        <v>466</v>
      </c>
      <c r="AB33" s="287" t="s">
        <v>466</v>
      </c>
      <c r="AC33" s="287" t="s">
        <v>466</v>
      </c>
      <c r="AD33" s="287" t="s">
        <v>466</v>
      </c>
      <c r="AE33" s="287" t="s">
        <v>466</v>
      </c>
      <c r="AF33" s="287" t="s">
        <v>466</v>
      </c>
      <c r="AG33" s="287" t="s">
        <v>466</v>
      </c>
      <c r="AH33" s="287" t="s">
        <v>466</v>
      </c>
      <c r="AI33" s="287" t="s">
        <v>466</v>
      </c>
      <c r="AJ33" s="287" t="s">
        <v>466</v>
      </c>
      <c r="AK33" s="287" t="s">
        <v>466</v>
      </c>
      <c r="AL33" s="287" t="s">
        <v>466</v>
      </c>
      <c r="AM33" s="287" t="s">
        <v>466</v>
      </c>
      <c r="AN33" s="287" t="s">
        <v>466</v>
      </c>
      <c r="AO33" s="287" t="s">
        <v>466</v>
      </c>
      <c r="AP33" s="287" t="s">
        <v>466</v>
      </c>
      <c r="AQ33" s="287" t="s">
        <v>466</v>
      </c>
      <c r="AR33" s="287" t="s">
        <v>466</v>
      </c>
      <c r="AS33" s="287" t="s">
        <v>466</v>
      </c>
      <c r="AT33" s="287" t="s">
        <v>466</v>
      </c>
      <c r="AU33" s="287" t="s">
        <v>466</v>
      </c>
      <c r="AV33" s="319" t="s">
        <v>466</v>
      </c>
      <c r="AW33" s="287" t="s">
        <v>466</v>
      </c>
      <c r="AX33" s="287" t="s">
        <v>466</v>
      </c>
      <c r="AY33" s="287" t="s">
        <v>466</v>
      </c>
    </row>
    <row r="34" spans="1:51" s="286" customFormat="1" ht="63" x14ac:dyDescent="0.2">
      <c r="A34" s="258" t="s">
        <v>285</v>
      </c>
      <c r="B34" s="259" t="s">
        <v>286</v>
      </c>
      <c r="C34" s="283" t="s">
        <v>260</v>
      </c>
      <c r="D34" s="287" t="s">
        <v>466</v>
      </c>
      <c r="E34" s="287" t="s">
        <v>466</v>
      </c>
      <c r="F34" s="287" t="s">
        <v>466</v>
      </c>
      <c r="G34" s="287" t="s">
        <v>466</v>
      </c>
      <c r="H34" s="287" t="s">
        <v>466</v>
      </c>
      <c r="I34" s="287" t="s">
        <v>466</v>
      </c>
      <c r="J34" s="287" t="s">
        <v>466</v>
      </c>
      <c r="K34" s="287" t="s">
        <v>466</v>
      </c>
      <c r="L34" s="287" t="s">
        <v>466</v>
      </c>
      <c r="M34" s="287" t="s">
        <v>466</v>
      </c>
      <c r="N34" s="287" t="s">
        <v>466</v>
      </c>
      <c r="O34" s="287" t="s">
        <v>466</v>
      </c>
      <c r="P34" s="287" t="s">
        <v>466</v>
      </c>
      <c r="Q34" s="287" t="s">
        <v>466</v>
      </c>
      <c r="R34" s="287" t="s">
        <v>466</v>
      </c>
      <c r="S34" s="287" t="s">
        <v>466</v>
      </c>
      <c r="T34" s="287" t="s">
        <v>466</v>
      </c>
      <c r="U34" s="287" t="s">
        <v>466</v>
      </c>
      <c r="V34" s="287" t="s">
        <v>466</v>
      </c>
      <c r="W34" s="287" t="s">
        <v>466</v>
      </c>
      <c r="X34" s="287" t="s">
        <v>466</v>
      </c>
      <c r="Y34" s="287" t="s">
        <v>466</v>
      </c>
      <c r="Z34" s="287" t="s">
        <v>466</v>
      </c>
      <c r="AA34" s="287" t="s">
        <v>466</v>
      </c>
      <c r="AB34" s="287" t="s">
        <v>466</v>
      </c>
      <c r="AC34" s="287" t="s">
        <v>466</v>
      </c>
      <c r="AD34" s="287" t="s">
        <v>466</v>
      </c>
      <c r="AE34" s="287" t="s">
        <v>466</v>
      </c>
      <c r="AF34" s="287" t="s">
        <v>466</v>
      </c>
      <c r="AG34" s="287" t="s">
        <v>466</v>
      </c>
      <c r="AH34" s="287" t="s">
        <v>466</v>
      </c>
      <c r="AI34" s="287" t="s">
        <v>466</v>
      </c>
      <c r="AJ34" s="287" t="s">
        <v>466</v>
      </c>
      <c r="AK34" s="287" t="s">
        <v>466</v>
      </c>
      <c r="AL34" s="287" t="s">
        <v>466</v>
      </c>
      <c r="AM34" s="287" t="s">
        <v>466</v>
      </c>
      <c r="AN34" s="287" t="s">
        <v>466</v>
      </c>
      <c r="AO34" s="287" t="s">
        <v>466</v>
      </c>
      <c r="AP34" s="287" t="s">
        <v>466</v>
      </c>
      <c r="AQ34" s="287" t="s">
        <v>466</v>
      </c>
      <c r="AR34" s="287" t="s">
        <v>466</v>
      </c>
      <c r="AS34" s="287" t="s">
        <v>466</v>
      </c>
      <c r="AT34" s="287" t="s">
        <v>466</v>
      </c>
      <c r="AU34" s="287" t="s">
        <v>466</v>
      </c>
      <c r="AV34" s="319" t="s">
        <v>466</v>
      </c>
      <c r="AW34" s="287" t="s">
        <v>466</v>
      </c>
      <c r="AX34" s="287" t="s">
        <v>466</v>
      </c>
      <c r="AY34" s="287" t="s">
        <v>466</v>
      </c>
    </row>
    <row r="35" spans="1:51" s="286" customFormat="1" ht="63" x14ac:dyDescent="0.2">
      <c r="A35" s="258" t="s">
        <v>287</v>
      </c>
      <c r="B35" s="267" t="s">
        <v>288</v>
      </c>
      <c r="C35" s="283" t="s">
        <v>260</v>
      </c>
      <c r="D35" s="287" t="s">
        <v>466</v>
      </c>
      <c r="E35" s="287" t="s">
        <v>466</v>
      </c>
      <c r="F35" s="287" t="s">
        <v>466</v>
      </c>
      <c r="G35" s="287" t="s">
        <v>466</v>
      </c>
      <c r="H35" s="287" t="s">
        <v>466</v>
      </c>
      <c r="I35" s="287" t="s">
        <v>466</v>
      </c>
      <c r="J35" s="287" t="s">
        <v>466</v>
      </c>
      <c r="K35" s="287" t="s">
        <v>466</v>
      </c>
      <c r="L35" s="287" t="s">
        <v>466</v>
      </c>
      <c r="M35" s="287" t="s">
        <v>466</v>
      </c>
      <c r="N35" s="287" t="s">
        <v>466</v>
      </c>
      <c r="O35" s="287" t="s">
        <v>466</v>
      </c>
      <c r="P35" s="287" t="s">
        <v>466</v>
      </c>
      <c r="Q35" s="287" t="s">
        <v>466</v>
      </c>
      <c r="R35" s="287" t="s">
        <v>466</v>
      </c>
      <c r="S35" s="287" t="s">
        <v>466</v>
      </c>
      <c r="T35" s="287" t="s">
        <v>466</v>
      </c>
      <c r="U35" s="287" t="s">
        <v>466</v>
      </c>
      <c r="V35" s="287" t="s">
        <v>466</v>
      </c>
      <c r="W35" s="287" t="s">
        <v>466</v>
      </c>
      <c r="X35" s="287" t="s">
        <v>466</v>
      </c>
      <c r="Y35" s="287" t="s">
        <v>466</v>
      </c>
      <c r="Z35" s="287" t="s">
        <v>466</v>
      </c>
      <c r="AA35" s="287" t="s">
        <v>466</v>
      </c>
      <c r="AB35" s="287" t="s">
        <v>466</v>
      </c>
      <c r="AC35" s="287" t="s">
        <v>466</v>
      </c>
      <c r="AD35" s="287" t="s">
        <v>466</v>
      </c>
      <c r="AE35" s="287" t="s">
        <v>466</v>
      </c>
      <c r="AF35" s="287" t="s">
        <v>466</v>
      </c>
      <c r="AG35" s="287" t="s">
        <v>466</v>
      </c>
      <c r="AH35" s="287" t="s">
        <v>466</v>
      </c>
      <c r="AI35" s="287" t="s">
        <v>466</v>
      </c>
      <c r="AJ35" s="287" t="s">
        <v>466</v>
      </c>
      <c r="AK35" s="287" t="s">
        <v>466</v>
      </c>
      <c r="AL35" s="287" t="s">
        <v>466</v>
      </c>
      <c r="AM35" s="287" t="s">
        <v>466</v>
      </c>
      <c r="AN35" s="287" t="s">
        <v>466</v>
      </c>
      <c r="AO35" s="287" t="s">
        <v>466</v>
      </c>
      <c r="AP35" s="287" t="s">
        <v>466</v>
      </c>
      <c r="AQ35" s="287" t="s">
        <v>466</v>
      </c>
      <c r="AR35" s="287" t="s">
        <v>466</v>
      </c>
      <c r="AS35" s="287" t="s">
        <v>466</v>
      </c>
      <c r="AT35" s="287" t="s">
        <v>466</v>
      </c>
      <c r="AU35" s="287" t="s">
        <v>466</v>
      </c>
      <c r="AV35" s="319" t="s">
        <v>466</v>
      </c>
      <c r="AW35" s="287" t="s">
        <v>466</v>
      </c>
      <c r="AX35" s="287" t="s">
        <v>466</v>
      </c>
      <c r="AY35" s="287" t="s">
        <v>466</v>
      </c>
    </row>
    <row r="36" spans="1:51" s="326" customFormat="1" ht="31.5" x14ac:dyDescent="0.2">
      <c r="A36" s="272" t="s">
        <v>150</v>
      </c>
      <c r="B36" s="273" t="s">
        <v>289</v>
      </c>
      <c r="C36" s="323" t="s">
        <v>260</v>
      </c>
      <c r="D36" s="319" t="s">
        <v>466</v>
      </c>
      <c r="E36" s="319" t="s">
        <v>466</v>
      </c>
      <c r="F36" s="319" t="s">
        <v>466</v>
      </c>
      <c r="G36" s="319" t="s">
        <v>466</v>
      </c>
      <c r="H36" s="319" t="s">
        <v>466</v>
      </c>
      <c r="I36" s="319" t="s">
        <v>466</v>
      </c>
      <c r="J36" s="319" t="s">
        <v>466</v>
      </c>
      <c r="K36" s="319" t="s">
        <v>466</v>
      </c>
      <c r="L36" s="319" t="s">
        <v>466</v>
      </c>
      <c r="M36" s="319" t="s">
        <v>466</v>
      </c>
      <c r="N36" s="319" t="s">
        <v>466</v>
      </c>
      <c r="O36" s="319" t="s">
        <v>466</v>
      </c>
      <c r="P36" s="319" t="s">
        <v>466</v>
      </c>
      <c r="Q36" s="319" t="s">
        <v>466</v>
      </c>
      <c r="R36" s="319" t="s">
        <v>466</v>
      </c>
      <c r="S36" s="319" t="s">
        <v>466</v>
      </c>
      <c r="T36" s="319" t="s">
        <v>466</v>
      </c>
      <c r="U36" s="319" t="s">
        <v>466</v>
      </c>
      <c r="V36" s="319" t="s">
        <v>466</v>
      </c>
      <c r="W36" s="319" t="s">
        <v>466</v>
      </c>
      <c r="X36" s="319" t="s">
        <v>466</v>
      </c>
      <c r="Y36" s="319" t="s">
        <v>466</v>
      </c>
      <c r="Z36" s="319" t="s">
        <v>466</v>
      </c>
      <c r="AA36" s="319" t="s">
        <v>466</v>
      </c>
      <c r="AB36" s="319" t="s">
        <v>466</v>
      </c>
      <c r="AC36" s="319" t="s">
        <v>466</v>
      </c>
      <c r="AD36" s="319" t="s">
        <v>466</v>
      </c>
      <c r="AE36" s="319" t="s">
        <v>466</v>
      </c>
      <c r="AF36" s="319" t="s">
        <v>466</v>
      </c>
      <c r="AG36" s="319" t="s">
        <v>466</v>
      </c>
      <c r="AH36" s="319" t="s">
        <v>466</v>
      </c>
      <c r="AI36" s="319" t="s">
        <v>466</v>
      </c>
      <c r="AJ36" s="319" t="s">
        <v>466</v>
      </c>
      <c r="AK36" s="319" t="s">
        <v>466</v>
      </c>
      <c r="AL36" s="319" t="s">
        <v>466</v>
      </c>
      <c r="AM36" s="319" t="s">
        <v>466</v>
      </c>
      <c r="AN36" s="319" t="s">
        <v>466</v>
      </c>
      <c r="AO36" s="319" t="s">
        <v>466</v>
      </c>
      <c r="AP36" s="319" t="s">
        <v>466</v>
      </c>
      <c r="AQ36" s="319" t="s">
        <v>466</v>
      </c>
      <c r="AR36" s="319" t="s">
        <v>466</v>
      </c>
      <c r="AS36" s="319" t="s">
        <v>466</v>
      </c>
      <c r="AT36" s="319" t="s">
        <v>466</v>
      </c>
      <c r="AU36" s="319" t="s">
        <v>466</v>
      </c>
      <c r="AV36" s="319">
        <v>0</v>
      </c>
      <c r="AW36" s="319" t="s">
        <v>466</v>
      </c>
      <c r="AX36" s="319" t="s">
        <v>466</v>
      </c>
      <c r="AY36" s="319" t="s">
        <v>466</v>
      </c>
    </row>
    <row r="37" spans="1:51" s="326" customFormat="1" ht="63" x14ac:dyDescent="0.2">
      <c r="A37" s="272" t="s">
        <v>163</v>
      </c>
      <c r="B37" s="273" t="s">
        <v>290</v>
      </c>
      <c r="C37" s="323" t="s">
        <v>260</v>
      </c>
      <c r="D37" s="319" t="s">
        <v>466</v>
      </c>
      <c r="E37" s="319" t="s">
        <v>466</v>
      </c>
      <c r="F37" s="319" t="s">
        <v>466</v>
      </c>
      <c r="G37" s="319" t="s">
        <v>466</v>
      </c>
      <c r="H37" s="319" t="s">
        <v>466</v>
      </c>
      <c r="I37" s="319" t="s">
        <v>466</v>
      </c>
      <c r="J37" s="319" t="s">
        <v>466</v>
      </c>
      <c r="K37" s="319" t="s">
        <v>466</v>
      </c>
      <c r="L37" s="319" t="s">
        <v>466</v>
      </c>
      <c r="M37" s="319" t="s">
        <v>466</v>
      </c>
      <c r="N37" s="319" t="s">
        <v>466</v>
      </c>
      <c r="O37" s="319" t="s">
        <v>466</v>
      </c>
      <c r="P37" s="319" t="s">
        <v>466</v>
      </c>
      <c r="Q37" s="319" t="s">
        <v>466</v>
      </c>
      <c r="R37" s="319" t="s">
        <v>466</v>
      </c>
      <c r="S37" s="319" t="s">
        <v>466</v>
      </c>
      <c r="T37" s="319" t="s">
        <v>466</v>
      </c>
      <c r="U37" s="319" t="s">
        <v>466</v>
      </c>
      <c r="V37" s="319" t="s">
        <v>466</v>
      </c>
      <c r="W37" s="319" t="s">
        <v>466</v>
      </c>
      <c r="X37" s="319" t="s">
        <v>466</v>
      </c>
      <c r="Y37" s="319" t="s">
        <v>466</v>
      </c>
      <c r="Z37" s="319" t="s">
        <v>466</v>
      </c>
      <c r="AA37" s="319" t="s">
        <v>466</v>
      </c>
      <c r="AB37" s="319" t="s">
        <v>466</v>
      </c>
      <c r="AC37" s="319" t="s">
        <v>466</v>
      </c>
      <c r="AD37" s="319" t="s">
        <v>466</v>
      </c>
      <c r="AE37" s="319" t="s">
        <v>466</v>
      </c>
      <c r="AF37" s="319" t="s">
        <v>466</v>
      </c>
      <c r="AG37" s="319" t="s">
        <v>466</v>
      </c>
      <c r="AH37" s="319" t="s">
        <v>466</v>
      </c>
      <c r="AI37" s="319" t="s">
        <v>466</v>
      </c>
      <c r="AJ37" s="319" t="s">
        <v>466</v>
      </c>
      <c r="AK37" s="319" t="s">
        <v>466</v>
      </c>
      <c r="AL37" s="319" t="s">
        <v>466</v>
      </c>
      <c r="AM37" s="319" t="s">
        <v>466</v>
      </c>
      <c r="AN37" s="319" t="s">
        <v>466</v>
      </c>
      <c r="AO37" s="319" t="s">
        <v>466</v>
      </c>
      <c r="AP37" s="319" t="s">
        <v>466</v>
      </c>
      <c r="AQ37" s="319" t="s">
        <v>466</v>
      </c>
      <c r="AR37" s="319" t="s">
        <v>466</v>
      </c>
      <c r="AS37" s="319" t="s">
        <v>466</v>
      </c>
      <c r="AT37" s="319" t="s">
        <v>466</v>
      </c>
      <c r="AU37" s="319" t="s">
        <v>466</v>
      </c>
      <c r="AV37" s="319">
        <v>0</v>
      </c>
      <c r="AW37" s="319" t="s">
        <v>466</v>
      </c>
      <c r="AX37" s="319" t="s">
        <v>466</v>
      </c>
      <c r="AY37" s="319" t="s">
        <v>466</v>
      </c>
    </row>
    <row r="38" spans="1:51" s="326" customFormat="1" ht="33.75" customHeight="1" x14ac:dyDescent="0.2">
      <c r="A38" s="272" t="s">
        <v>164</v>
      </c>
      <c r="B38" s="273" t="s">
        <v>291</v>
      </c>
      <c r="C38" s="323" t="s">
        <v>260</v>
      </c>
      <c r="D38" s="319" t="s">
        <v>466</v>
      </c>
      <c r="E38" s="319" t="s">
        <v>466</v>
      </c>
      <c r="F38" s="319" t="s">
        <v>466</v>
      </c>
      <c r="G38" s="319" t="s">
        <v>466</v>
      </c>
      <c r="H38" s="319" t="s">
        <v>466</v>
      </c>
      <c r="I38" s="319" t="s">
        <v>466</v>
      </c>
      <c r="J38" s="319" t="s">
        <v>466</v>
      </c>
      <c r="K38" s="319" t="s">
        <v>466</v>
      </c>
      <c r="L38" s="319" t="s">
        <v>466</v>
      </c>
      <c r="M38" s="319" t="s">
        <v>466</v>
      </c>
      <c r="N38" s="319" t="s">
        <v>466</v>
      </c>
      <c r="O38" s="319" t="s">
        <v>466</v>
      </c>
      <c r="P38" s="319" t="s">
        <v>466</v>
      </c>
      <c r="Q38" s="319" t="s">
        <v>466</v>
      </c>
      <c r="R38" s="319" t="s">
        <v>466</v>
      </c>
      <c r="S38" s="319" t="s">
        <v>466</v>
      </c>
      <c r="T38" s="319" t="s">
        <v>466</v>
      </c>
      <c r="U38" s="319" t="s">
        <v>466</v>
      </c>
      <c r="V38" s="319" t="s">
        <v>466</v>
      </c>
      <c r="W38" s="319" t="s">
        <v>466</v>
      </c>
      <c r="X38" s="319" t="s">
        <v>466</v>
      </c>
      <c r="Y38" s="319" t="s">
        <v>466</v>
      </c>
      <c r="Z38" s="319" t="s">
        <v>466</v>
      </c>
      <c r="AA38" s="319" t="s">
        <v>466</v>
      </c>
      <c r="AB38" s="319" t="s">
        <v>466</v>
      </c>
      <c r="AC38" s="319" t="s">
        <v>466</v>
      </c>
      <c r="AD38" s="319" t="s">
        <v>466</v>
      </c>
      <c r="AE38" s="319" t="s">
        <v>466</v>
      </c>
      <c r="AF38" s="319" t="s">
        <v>466</v>
      </c>
      <c r="AG38" s="319" t="s">
        <v>466</v>
      </c>
      <c r="AH38" s="319" t="s">
        <v>466</v>
      </c>
      <c r="AI38" s="319" t="s">
        <v>466</v>
      </c>
      <c r="AJ38" s="319" t="s">
        <v>466</v>
      </c>
      <c r="AK38" s="319" t="s">
        <v>466</v>
      </c>
      <c r="AL38" s="319" t="s">
        <v>466</v>
      </c>
      <c r="AM38" s="319" t="s">
        <v>466</v>
      </c>
      <c r="AN38" s="319" t="s">
        <v>466</v>
      </c>
      <c r="AO38" s="319" t="s">
        <v>466</v>
      </c>
      <c r="AP38" s="319" t="s">
        <v>466</v>
      </c>
      <c r="AQ38" s="319" t="s">
        <v>466</v>
      </c>
      <c r="AR38" s="319" t="s">
        <v>466</v>
      </c>
      <c r="AS38" s="319" t="s">
        <v>466</v>
      </c>
      <c r="AT38" s="319" t="s">
        <v>466</v>
      </c>
      <c r="AU38" s="319" t="s">
        <v>466</v>
      </c>
      <c r="AV38" s="319">
        <v>0</v>
      </c>
      <c r="AW38" s="319" t="s">
        <v>466</v>
      </c>
      <c r="AX38" s="319" t="s">
        <v>466</v>
      </c>
      <c r="AY38" s="319" t="s">
        <v>466</v>
      </c>
    </row>
    <row r="39" spans="1:51" s="286" customFormat="1" ht="78.75" x14ac:dyDescent="0.2">
      <c r="A39" s="258" t="s">
        <v>164</v>
      </c>
      <c r="B39" s="259" t="s">
        <v>469</v>
      </c>
      <c r="C39" s="233" t="s">
        <v>470</v>
      </c>
      <c r="D39" s="283" t="s">
        <v>466</v>
      </c>
      <c r="E39" s="283" t="s">
        <v>466</v>
      </c>
      <c r="F39" s="283" t="s">
        <v>466</v>
      </c>
      <c r="G39" s="283" t="s">
        <v>466</v>
      </c>
      <c r="H39" s="283" t="s">
        <v>466</v>
      </c>
      <c r="I39" s="283" t="s">
        <v>466</v>
      </c>
      <c r="J39" s="283" t="s">
        <v>466</v>
      </c>
      <c r="K39" s="283" t="s">
        <v>466</v>
      </c>
      <c r="L39" s="283" t="s">
        <v>466</v>
      </c>
      <c r="M39" s="283" t="s">
        <v>466</v>
      </c>
      <c r="N39" s="283" t="s">
        <v>466</v>
      </c>
      <c r="O39" s="283" t="s">
        <v>466</v>
      </c>
      <c r="P39" s="283" t="s">
        <v>466</v>
      </c>
      <c r="Q39" s="283" t="s">
        <v>466</v>
      </c>
      <c r="R39" s="283" t="s">
        <v>466</v>
      </c>
      <c r="S39" s="283" t="s">
        <v>466</v>
      </c>
      <c r="T39" s="283" t="s">
        <v>466</v>
      </c>
      <c r="U39" s="283" t="s">
        <v>466</v>
      </c>
      <c r="V39" s="283" t="s">
        <v>466</v>
      </c>
      <c r="W39" s="283" t="s">
        <v>466</v>
      </c>
      <c r="X39" s="283" t="s">
        <v>466</v>
      </c>
      <c r="Y39" s="283" t="s">
        <v>466</v>
      </c>
      <c r="Z39" s="283" t="s">
        <v>466</v>
      </c>
      <c r="AA39" s="287" t="s">
        <v>466</v>
      </c>
      <c r="AB39" s="287" t="s">
        <v>466</v>
      </c>
      <c r="AC39" s="287" t="s">
        <v>466</v>
      </c>
      <c r="AD39" s="287" t="s">
        <v>466</v>
      </c>
      <c r="AE39" s="287" t="s">
        <v>466</v>
      </c>
      <c r="AF39" s="287" t="s">
        <v>466</v>
      </c>
      <c r="AG39" s="287" t="s">
        <v>466</v>
      </c>
      <c r="AH39" s="287" t="s">
        <v>466</v>
      </c>
      <c r="AI39" s="287" t="s">
        <v>466</v>
      </c>
      <c r="AJ39" s="287" t="s">
        <v>466</v>
      </c>
      <c r="AK39" s="287" t="s">
        <v>466</v>
      </c>
      <c r="AL39" s="287" t="s">
        <v>466</v>
      </c>
      <c r="AM39" s="287" t="s">
        <v>466</v>
      </c>
      <c r="AN39" s="287" t="s">
        <v>466</v>
      </c>
      <c r="AO39" s="287" t="s">
        <v>466</v>
      </c>
      <c r="AP39" s="287" t="s">
        <v>466</v>
      </c>
      <c r="AQ39" s="287" t="s">
        <v>466</v>
      </c>
      <c r="AR39" s="287" t="s">
        <v>466</v>
      </c>
      <c r="AS39" s="287" t="s">
        <v>466</v>
      </c>
      <c r="AT39" s="287" t="s">
        <v>466</v>
      </c>
      <c r="AU39" s="287" t="s">
        <v>466</v>
      </c>
      <c r="AV39" s="319">
        <v>0</v>
      </c>
      <c r="AW39" s="287" t="s">
        <v>466</v>
      </c>
      <c r="AX39" s="287" t="s">
        <v>466</v>
      </c>
      <c r="AY39" s="287" t="s">
        <v>466</v>
      </c>
    </row>
    <row r="40" spans="1:51" s="286" customFormat="1" ht="47.25" x14ac:dyDescent="0.2">
      <c r="A40" s="258" t="s">
        <v>165</v>
      </c>
      <c r="B40" s="267" t="s">
        <v>292</v>
      </c>
      <c r="C40" s="283" t="s">
        <v>260</v>
      </c>
      <c r="D40" s="287" t="s">
        <v>466</v>
      </c>
      <c r="E40" s="287" t="s">
        <v>466</v>
      </c>
      <c r="F40" s="287" t="s">
        <v>466</v>
      </c>
      <c r="G40" s="287" t="s">
        <v>466</v>
      </c>
      <c r="H40" s="287" t="s">
        <v>466</v>
      </c>
      <c r="I40" s="287" t="s">
        <v>466</v>
      </c>
      <c r="J40" s="287" t="s">
        <v>466</v>
      </c>
      <c r="K40" s="287" t="s">
        <v>466</v>
      </c>
      <c r="L40" s="287" t="s">
        <v>466</v>
      </c>
      <c r="M40" s="287" t="s">
        <v>466</v>
      </c>
      <c r="N40" s="287" t="s">
        <v>466</v>
      </c>
      <c r="O40" s="287" t="s">
        <v>466</v>
      </c>
      <c r="P40" s="287" t="s">
        <v>466</v>
      </c>
      <c r="Q40" s="287" t="s">
        <v>466</v>
      </c>
      <c r="R40" s="287" t="s">
        <v>466</v>
      </c>
      <c r="S40" s="287" t="s">
        <v>466</v>
      </c>
      <c r="T40" s="287" t="s">
        <v>466</v>
      </c>
      <c r="U40" s="287" t="s">
        <v>466</v>
      </c>
      <c r="V40" s="287" t="s">
        <v>466</v>
      </c>
      <c r="W40" s="287" t="s">
        <v>466</v>
      </c>
      <c r="X40" s="287" t="s">
        <v>466</v>
      </c>
      <c r="Y40" s="287" t="s">
        <v>466</v>
      </c>
      <c r="Z40" s="287" t="s">
        <v>466</v>
      </c>
      <c r="AA40" s="287" t="s">
        <v>466</v>
      </c>
      <c r="AB40" s="287" t="s">
        <v>466</v>
      </c>
      <c r="AC40" s="287" t="s">
        <v>466</v>
      </c>
      <c r="AD40" s="287" t="s">
        <v>466</v>
      </c>
      <c r="AE40" s="287" t="s">
        <v>466</v>
      </c>
      <c r="AF40" s="287" t="s">
        <v>466</v>
      </c>
      <c r="AG40" s="287" t="s">
        <v>466</v>
      </c>
      <c r="AH40" s="287" t="s">
        <v>466</v>
      </c>
      <c r="AI40" s="287" t="s">
        <v>466</v>
      </c>
      <c r="AJ40" s="287" t="s">
        <v>466</v>
      </c>
      <c r="AK40" s="287" t="s">
        <v>466</v>
      </c>
      <c r="AL40" s="287" t="s">
        <v>466</v>
      </c>
      <c r="AM40" s="287" t="s">
        <v>466</v>
      </c>
      <c r="AN40" s="287" t="s">
        <v>466</v>
      </c>
      <c r="AO40" s="287" t="s">
        <v>466</v>
      </c>
      <c r="AP40" s="287" t="s">
        <v>466</v>
      </c>
      <c r="AQ40" s="287" t="s">
        <v>466</v>
      </c>
      <c r="AR40" s="287" t="s">
        <v>466</v>
      </c>
      <c r="AS40" s="287" t="s">
        <v>466</v>
      </c>
      <c r="AT40" s="287" t="s">
        <v>466</v>
      </c>
      <c r="AU40" s="287" t="s">
        <v>466</v>
      </c>
      <c r="AV40" s="319" t="s">
        <v>466</v>
      </c>
      <c r="AW40" s="287" t="s">
        <v>466</v>
      </c>
      <c r="AX40" s="287" t="s">
        <v>466</v>
      </c>
      <c r="AY40" s="287" t="s">
        <v>466</v>
      </c>
    </row>
    <row r="41" spans="1:51" s="286" customFormat="1" ht="47.25" x14ac:dyDescent="0.2">
      <c r="A41" s="288" t="s">
        <v>166</v>
      </c>
      <c r="B41" s="312" t="s">
        <v>293</v>
      </c>
      <c r="C41" s="289" t="s">
        <v>260</v>
      </c>
      <c r="D41" s="290" t="s">
        <v>466</v>
      </c>
      <c r="E41" s="290" t="s">
        <v>466</v>
      </c>
      <c r="F41" s="290" t="s">
        <v>466</v>
      </c>
      <c r="G41" s="290" t="s">
        <v>466</v>
      </c>
      <c r="H41" s="290" t="s">
        <v>466</v>
      </c>
      <c r="I41" s="290" t="s">
        <v>466</v>
      </c>
      <c r="J41" s="290" t="s">
        <v>466</v>
      </c>
      <c r="K41" s="290" t="s">
        <v>466</v>
      </c>
      <c r="L41" s="290" t="s">
        <v>466</v>
      </c>
      <c r="M41" s="290" t="s">
        <v>466</v>
      </c>
      <c r="N41" s="290" t="s">
        <v>466</v>
      </c>
      <c r="O41" s="290" t="s">
        <v>466</v>
      </c>
      <c r="P41" s="290" t="s">
        <v>466</v>
      </c>
      <c r="Q41" s="290" t="s">
        <v>466</v>
      </c>
      <c r="R41" s="290" t="s">
        <v>466</v>
      </c>
      <c r="S41" s="290" t="s">
        <v>466</v>
      </c>
      <c r="T41" s="290" t="s">
        <v>466</v>
      </c>
      <c r="U41" s="290" t="s">
        <v>466</v>
      </c>
      <c r="V41" s="290" t="s">
        <v>466</v>
      </c>
      <c r="W41" s="290" t="s">
        <v>466</v>
      </c>
      <c r="X41" s="290" t="s">
        <v>466</v>
      </c>
      <c r="Y41" s="290" t="s">
        <v>466</v>
      </c>
      <c r="Z41" s="290" t="s">
        <v>466</v>
      </c>
      <c r="AA41" s="290" t="s">
        <v>466</v>
      </c>
      <c r="AB41" s="290" t="s">
        <v>466</v>
      </c>
      <c r="AC41" s="290" t="s">
        <v>466</v>
      </c>
      <c r="AD41" s="290" t="s">
        <v>466</v>
      </c>
      <c r="AE41" s="290" t="s">
        <v>466</v>
      </c>
      <c r="AF41" s="290" t="s">
        <v>466</v>
      </c>
      <c r="AG41" s="290" t="s">
        <v>466</v>
      </c>
      <c r="AH41" s="290" t="s">
        <v>466</v>
      </c>
      <c r="AI41" s="290" t="s">
        <v>466</v>
      </c>
      <c r="AJ41" s="290" t="s">
        <v>466</v>
      </c>
      <c r="AK41" s="290" t="s">
        <v>466</v>
      </c>
      <c r="AL41" s="290" t="s">
        <v>466</v>
      </c>
      <c r="AM41" s="290" t="s">
        <v>466</v>
      </c>
      <c r="AN41" s="290" t="s">
        <v>466</v>
      </c>
      <c r="AO41" s="290" t="s">
        <v>466</v>
      </c>
      <c r="AP41" s="290" t="s">
        <v>466</v>
      </c>
      <c r="AQ41" s="290" t="s">
        <v>466</v>
      </c>
      <c r="AR41" s="290" t="s">
        <v>466</v>
      </c>
      <c r="AS41" s="290" t="s">
        <v>466</v>
      </c>
      <c r="AT41" s="290" t="s">
        <v>466</v>
      </c>
      <c r="AU41" s="290" t="s">
        <v>466</v>
      </c>
      <c r="AV41" s="320" t="s">
        <v>466</v>
      </c>
      <c r="AW41" s="290" t="s">
        <v>466</v>
      </c>
      <c r="AX41" s="290" t="s">
        <v>466</v>
      </c>
      <c r="AY41" s="290" t="s">
        <v>466</v>
      </c>
    </row>
    <row r="42" spans="1:51" s="291" customFormat="1" ht="33" customHeight="1" x14ac:dyDescent="0.2">
      <c r="A42" s="258" t="s">
        <v>294</v>
      </c>
      <c r="B42" s="259" t="s">
        <v>295</v>
      </c>
      <c r="C42" s="283" t="s">
        <v>260</v>
      </c>
      <c r="D42" s="287" t="s">
        <v>466</v>
      </c>
      <c r="E42" s="287" t="s">
        <v>466</v>
      </c>
      <c r="F42" s="287" t="s">
        <v>466</v>
      </c>
      <c r="G42" s="287" t="s">
        <v>466</v>
      </c>
      <c r="H42" s="287" t="s">
        <v>466</v>
      </c>
      <c r="I42" s="287" t="s">
        <v>466</v>
      </c>
      <c r="J42" s="287" t="s">
        <v>466</v>
      </c>
      <c r="K42" s="287" t="s">
        <v>466</v>
      </c>
      <c r="L42" s="287" t="s">
        <v>466</v>
      </c>
      <c r="M42" s="287" t="s">
        <v>466</v>
      </c>
      <c r="N42" s="287" t="s">
        <v>466</v>
      </c>
      <c r="O42" s="287" t="s">
        <v>466</v>
      </c>
      <c r="P42" s="287" t="s">
        <v>466</v>
      </c>
      <c r="Q42" s="287" t="s">
        <v>466</v>
      </c>
      <c r="R42" s="287" t="s">
        <v>466</v>
      </c>
      <c r="S42" s="287" t="s">
        <v>466</v>
      </c>
      <c r="T42" s="287" t="s">
        <v>466</v>
      </c>
      <c r="U42" s="287" t="s">
        <v>466</v>
      </c>
      <c r="V42" s="287" t="s">
        <v>466</v>
      </c>
      <c r="W42" s="287" t="s">
        <v>466</v>
      </c>
      <c r="X42" s="287" t="s">
        <v>466</v>
      </c>
      <c r="Y42" s="287" t="s">
        <v>466</v>
      </c>
      <c r="Z42" s="287" t="s">
        <v>466</v>
      </c>
      <c r="AA42" s="287" t="s">
        <v>466</v>
      </c>
      <c r="AB42" s="287" t="s">
        <v>466</v>
      </c>
      <c r="AC42" s="287" t="s">
        <v>466</v>
      </c>
      <c r="AD42" s="287" t="s">
        <v>466</v>
      </c>
      <c r="AE42" s="287" t="s">
        <v>466</v>
      </c>
      <c r="AF42" s="287" t="s">
        <v>466</v>
      </c>
      <c r="AG42" s="287" t="s">
        <v>466</v>
      </c>
      <c r="AH42" s="287" t="s">
        <v>466</v>
      </c>
      <c r="AI42" s="287" t="s">
        <v>466</v>
      </c>
      <c r="AJ42" s="287" t="s">
        <v>466</v>
      </c>
      <c r="AK42" s="287" t="s">
        <v>466</v>
      </c>
      <c r="AL42" s="287" t="s">
        <v>466</v>
      </c>
      <c r="AM42" s="287" t="s">
        <v>466</v>
      </c>
      <c r="AN42" s="287" t="s">
        <v>466</v>
      </c>
      <c r="AO42" s="287" t="s">
        <v>466</v>
      </c>
      <c r="AP42" s="287" t="s">
        <v>466</v>
      </c>
      <c r="AQ42" s="287" t="s">
        <v>466</v>
      </c>
      <c r="AR42" s="287" t="s">
        <v>466</v>
      </c>
      <c r="AS42" s="287" t="s">
        <v>466</v>
      </c>
      <c r="AT42" s="287" t="s">
        <v>466</v>
      </c>
      <c r="AU42" s="287" t="s">
        <v>466</v>
      </c>
      <c r="AV42" s="319" t="s">
        <v>466</v>
      </c>
      <c r="AW42" s="287" t="s">
        <v>466</v>
      </c>
      <c r="AX42" s="287" t="s">
        <v>466</v>
      </c>
      <c r="AY42" s="287" t="s">
        <v>466</v>
      </c>
    </row>
    <row r="43" spans="1:51" s="286" customFormat="1" ht="31.5" x14ac:dyDescent="0.2">
      <c r="A43" s="292" t="s">
        <v>296</v>
      </c>
      <c r="B43" s="313" t="s">
        <v>297</v>
      </c>
      <c r="C43" s="293" t="s">
        <v>260</v>
      </c>
      <c r="D43" s="294" t="s">
        <v>466</v>
      </c>
      <c r="E43" s="294" t="s">
        <v>466</v>
      </c>
      <c r="F43" s="294" t="s">
        <v>466</v>
      </c>
      <c r="G43" s="294" t="s">
        <v>466</v>
      </c>
      <c r="H43" s="294" t="s">
        <v>466</v>
      </c>
      <c r="I43" s="294" t="s">
        <v>466</v>
      </c>
      <c r="J43" s="294" t="s">
        <v>466</v>
      </c>
      <c r="K43" s="294" t="s">
        <v>466</v>
      </c>
      <c r="L43" s="294" t="s">
        <v>466</v>
      </c>
      <c r="M43" s="294" t="s">
        <v>466</v>
      </c>
      <c r="N43" s="294" t="s">
        <v>466</v>
      </c>
      <c r="O43" s="294" t="s">
        <v>466</v>
      </c>
      <c r="P43" s="294" t="s">
        <v>466</v>
      </c>
      <c r="Q43" s="294" t="s">
        <v>466</v>
      </c>
      <c r="R43" s="294" t="s">
        <v>466</v>
      </c>
      <c r="S43" s="294" t="s">
        <v>466</v>
      </c>
      <c r="T43" s="294" t="s">
        <v>466</v>
      </c>
      <c r="U43" s="294" t="s">
        <v>466</v>
      </c>
      <c r="V43" s="294" t="s">
        <v>466</v>
      </c>
      <c r="W43" s="294" t="s">
        <v>466</v>
      </c>
      <c r="X43" s="294" t="s">
        <v>466</v>
      </c>
      <c r="Y43" s="294" t="s">
        <v>466</v>
      </c>
      <c r="Z43" s="294" t="s">
        <v>466</v>
      </c>
      <c r="AA43" s="294" t="s">
        <v>466</v>
      </c>
      <c r="AB43" s="294" t="s">
        <v>466</v>
      </c>
      <c r="AC43" s="294" t="s">
        <v>466</v>
      </c>
      <c r="AD43" s="294" t="s">
        <v>466</v>
      </c>
      <c r="AE43" s="294" t="s">
        <v>466</v>
      </c>
      <c r="AF43" s="294" t="s">
        <v>466</v>
      </c>
      <c r="AG43" s="294" t="s">
        <v>466</v>
      </c>
      <c r="AH43" s="294" t="s">
        <v>466</v>
      </c>
      <c r="AI43" s="294" t="s">
        <v>466</v>
      </c>
      <c r="AJ43" s="294" t="s">
        <v>466</v>
      </c>
      <c r="AK43" s="294" t="s">
        <v>466</v>
      </c>
      <c r="AL43" s="294" t="s">
        <v>466</v>
      </c>
      <c r="AM43" s="294" t="s">
        <v>466</v>
      </c>
      <c r="AN43" s="294" t="s">
        <v>466</v>
      </c>
      <c r="AO43" s="294" t="s">
        <v>466</v>
      </c>
      <c r="AP43" s="294" t="s">
        <v>466</v>
      </c>
      <c r="AQ43" s="294" t="s">
        <v>466</v>
      </c>
      <c r="AR43" s="294" t="s">
        <v>466</v>
      </c>
      <c r="AS43" s="294" t="s">
        <v>466</v>
      </c>
      <c r="AT43" s="294" t="s">
        <v>466</v>
      </c>
      <c r="AU43" s="294" t="s">
        <v>466</v>
      </c>
      <c r="AV43" s="321" t="s">
        <v>466</v>
      </c>
      <c r="AW43" s="294" t="s">
        <v>466</v>
      </c>
      <c r="AX43" s="294" t="s">
        <v>466</v>
      </c>
      <c r="AY43" s="294" t="s">
        <v>466</v>
      </c>
    </row>
    <row r="44" spans="1:51" s="286" customFormat="1" ht="31.5" x14ac:dyDescent="0.2">
      <c r="A44" s="258" t="s">
        <v>168</v>
      </c>
      <c r="B44" s="259" t="s">
        <v>298</v>
      </c>
      <c r="C44" s="283" t="s">
        <v>260</v>
      </c>
      <c r="D44" s="295" t="s">
        <v>466</v>
      </c>
      <c r="E44" s="295" t="s">
        <v>466</v>
      </c>
      <c r="F44" s="295" t="s">
        <v>466</v>
      </c>
      <c r="G44" s="295" t="s">
        <v>466</v>
      </c>
      <c r="H44" s="295" t="s">
        <v>466</v>
      </c>
      <c r="I44" s="295" t="s">
        <v>466</v>
      </c>
      <c r="J44" s="295" t="s">
        <v>466</v>
      </c>
      <c r="K44" s="295" t="s">
        <v>466</v>
      </c>
      <c r="L44" s="295" t="s">
        <v>466</v>
      </c>
      <c r="M44" s="295" t="s">
        <v>466</v>
      </c>
      <c r="N44" s="295" t="s">
        <v>466</v>
      </c>
      <c r="O44" s="295" t="s">
        <v>466</v>
      </c>
      <c r="P44" s="295" t="s">
        <v>466</v>
      </c>
      <c r="Q44" s="295" t="s">
        <v>466</v>
      </c>
      <c r="R44" s="295" t="s">
        <v>466</v>
      </c>
      <c r="S44" s="295" t="s">
        <v>466</v>
      </c>
      <c r="T44" s="295" t="s">
        <v>466</v>
      </c>
      <c r="U44" s="295" t="s">
        <v>466</v>
      </c>
      <c r="V44" s="295" t="s">
        <v>466</v>
      </c>
      <c r="W44" s="295" t="s">
        <v>466</v>
      </c>
      <c r="X44" s="295" t="s">
        <v>466</v>
      </c>
      <c r="Y44" s="295" t="s">
        <v>466</v>
      </c>
      <c r="Z44" s="295" t="s">
        <v>466</v>
      </c>
      <c r="AA44" s="295" t="s">
        <v>466</v>
      </c>
      <c r="AB44" s="295" t="s">
        <v>466</v>
      </c>
      <c r="AC44" s="295" t="s">
        <v>466</v>
      </c>
      <c r="AD44" s="295" t="s">
        <v>466</v>
      </c>
      <c r="AE44" s="295" t="s">
        <v>466</v>
      </c>
      <c r="AF44" s="295" t="s">
        <v>466</v>
      </c>
      <c r="AG44" s="295" t="s">
        <v>466</v>
      </c>
      <c r="AH44" s="295" t="s">
        <v>466</v>
      </c>
      <c r="AI44" s="295" t="s">
        <v>466</v>
      </c>
      <c r="AJ44" s="295" t="s">
        <v>466</v>
      </c>
      <c r="AK44" s="295" t="s">
        <v>466</v>
      </c>
      <c r="AL44" s="295" t="s">
        <v>466</v>
      </c>
      <c r="AM44" s="295" t="s">
        <v>466</v>
      </c>
      <c r="AN44" s="295" t="s">
        <v>466</v>
      </c>
      <c r="AO44" s="295" t="s">
        <v>466</v>
      </c>
      <c r="AP44" s="295" t="s">
        <v>466</v>
      </c>
      <c r="AQ44" s="295" t="s">
        <v>466</v>
      </c>
      <c r="AR44" s="295" t="s">
        <v>466</v>
      </c>
      <c r="AS44" s="295" t="s">
        <v>466</v>
      </c>
      <c r="AT44" s="295" t="s">
        <v>466</v>
      </c>
      <c r="AU44" s="295" t="s">
        <v>466</v>
      </c>
      <c r="AV44" s="322" t="s">
        <v>466</v>
      </c>
      <c r="AW44" s="295" t="s">
        <v>466</v>
      </c>
      <c r="AX44" s="295" t="s">
        <v>466</v>
      </c>
      <c r="AY44" s="295" t="s">
        <v>466</v>
      </c>
    </row>
    <row r="45" spans="1:51" s="286" customFormat="1" ht="31.5" x14ac:dyDescent="0.2">
      <c r="A45" s="258" t="s">
        <v>169</v>
      </c>
      <c r="B45" s="259" t="s">
        <v>299</v>
      </c>
      <c r="C45" s="283" t="s">
        <v>260</v>
      </c>
      <c r="D45" s="287" t="s">
        <v>466</v>
      </c>
      <c r="E45" s="287" t="s">
        <v>466</v>
      </c>
      <c r="F45" s="287" t="s">
        <v>466</v>
      </c>
      <c r="G45" s="287" t="s">
        <v>466</v>
      </c>
      <c r="H45" s="287" t="s">
        <v>466</v>
      </c>
      <c r="I45" s="287" t="s">
        <v>466</v>
      </c>
      <c r="J45" s="287" t="s">
        <v>466</v>
      </c>
      <c r="K45" s="287" t="s">
        <v>466</v>
      </c>
      <c r="L45" s="287" t="s">
        <v>466</v>
      </c>
      <c r="M45" s="287" t="s">
        <v>466</v>
      </c>
      <c r="N45" s="287" t="s">
        <v>466</v>
      </c>
      <c r="O45" s="287" t="s">
        <v>466</v>
      </c>
      <c r="P45" s="287" t="s">
        <v>466</v>
      </c>
      <c r="Q45" s="287" t="s">
        <v>466</v>
      </c>
      <c r="R45" s="287" t="s">
        <v>466</v>
      </c>
      <c r="S45" s="287" t="s">
        <v>466</v>
      </c>
      <c r="T45" s="287" t="s">
        <v>466</v>
      </c>
      <c r="U45" s="287" t="s">
        <v>466</v>
      </c>
      <c r="V45" s="287" t="s">
        <v>466</v>
      </c>
      <c r="W45" s="287" t="s">
        <v>466</v>
      </c>
      <c r="X45" s="287" t="s">
        <v>466</v>
      </c>
      <c r="Y45" s="287" t="s">
        <v>466</v>
      </c>
      <c r="Z45" s="287" t="s">
        <v>466</v>
      </c>
      <c r="AA45" s="287" t="s">
        <v>466</v>
      </c>
      <c r="AB45" s="287" t="s">
        <v>466</v>
      </c>
      <c r="AC45" s="287" t="s">
        <v>466</v>
      </c>
      <c r="AD45" s="287" t="s">
        <v>466</v>
      </c>
      <c r="AE45" s="287" t="s">
        <v>466</v>
      </c>
      <c r="AF45" s="287" t="s">
        <v>466</v>
      </c>
      <c r="AG45" s="287" t="s">
        <v>466</v>
      </c>
      <c r="AH45" s="287" t="s">
        <v>466</v>
      </c>
      <c r="AI45" s="287" t="s">
        <v>466</v>
      </c>
      <c r="AJ45" s="287" t="s">
        <v>466</v>
      </c>
      <c r="AK45" s="287" t="s">
        <v>466</v>
      </c>
      <c r="AL45" s="287" t="s">
        <v>466</v>
      </c>
      <c r="AM45" s="287" t="s">
        <v>466</v>
      </c>
      <c r="AN45" s="287" t="s">
        <v>466</v>
      </c>
      <c r="AO45" s="287" t="s">
        <v>466</v>
      </c>
      <c r="AP45" s="287" t="s">
        <v>466</v>
      </c>
      <c r="AQ45" s="287" t="s">
        <v>466</v>
      </c>
      <c r="AR45" s="287" t="s">
        <v>466</v>
      </c>
      <c r="AS45" s="287" t="s">
        <v>466</v>
      </c>
      <c r="AT45" s="287" t="s">
        <v>466</v>
      </c>
      <c r="AU45" s="287" t="s">
        <v>466</v>
      </c>
      <c r="AV45" s="319" t="s">
        <v>466</v>
      </c>
      <c r="AW45" s="287" t="s">
        <v>466</v>
      </c>
      <c r="AX45" s="287" t="s">
        <v>466</v>
      </c>
      <c r="AY45" s="287" t="s">
        <v>466</v>
      </c>
    </row>
    <row r="46" spans="1:51" s="286" customFormat="1" ht="31.5" x14ac:dyDescent="0.2">
      <c r="A46" s="258" t="s">
        <v>170</v>
      </c>
      <c r="B46" s="267" t="s">
        <v>300</v>
      </c>
      <c r="C46" s="283" t="s">
        <v>260</v>
      </c>
      <c r="D46" s="287" t="s">
        <v>466</v>
      </c>
      <c r="E46" s="287" t="s">
        <v>466</v>
      </c>
      <c r="F46" s="287" t="s">
        <v>466</v>
      </c>
      <c r="G46" s="287" t="s">
        <v>466</v>
      </c>
      <c r="H46" s="287" t="s">
        <v>466</v>
      </c>
      <c r="I46" s="287" t="s">
        <v>466</v>
      </c>
      <c r="J46" s="287" t="s">
        <v>466</v>
      </c>
      <c r="K46" s="287" t="s">
        <v>466</v>
      </c>
      <c r="L46" s="287" t="s">
        <v>466</v>
      </c>
      <c r="M46" s="287" t="s">
        <v>466</v>
      </c>
      <c r="N46" s="287" t="s">
        <v>466</v>
      </c>
      <c r="O46" s="287" t="s">
        <v>466</v>
      </c>
      <c r="P46" s="287" t="s">
        <v>466</v>
      </c>
      <c r="Q46" s="287" t="s">
        <v>466</v>
      </c>
      <c r="R46" s="287" t="s">
        <v>466</v>
      </c>
      <c r="S46" s="287" t="s">
        <v>466</v>
      </c>
      <c r="T46" s="287" t="s">
        <v>466</v>
      </c>
      <c r="U46" s="287" t="s">
        <v>466</v>
      </c>
      <c r="V46" s="287" t="s">
        <v>466</v>
      </c>
      <c r="W46" s="287" t="s">
        <v>466</v>
      </c>
      <c r="X46" s="287" t="s">
        <v>466</v>
      </c>
      <c r="Y46" s="287" t="s">
        <v>466</v>
      </c>
      <c r="Z46" s="287" t="s">
        <v>466</v>
      </c>
      <c r="AA46" s="287" t="s">
        <v>466</v>
      </c>
      <c r="AB46" s="287" t="s">
        <v>466</v>
      </c>
      <c r="AC46" s="287" t="s">
        <v>466</v>
      </c>
      <c r="AD46" s="287" t="s">
        <v>466</v>
      </c>
      <c r="AE46" s="287" t="s">
        <v>466</v>
      </c>
      <c r="AF46" s="287" t="s">
        <v>466</v>
      </c>
      <c r="AG46" s="287" t="s">
        <v>466</v>
      </c>
      <c r="AH46" s="287" t="s">
        <v>466</v>
      </c>
      <c r="AI46" s="287" t="s">
        <v>466</v>
      </c>
      <c r="AJ46" s="287" t="s">
        <v>466</v>
      </c>
      <c r="AK46" s="287" t="s">
        <v>466</v>
      </c>
      <c r="AL46" s="287" t="s">
        <v>466</v>
      </c>
      <c r="AM46" s="287" t="s">
        <v>466</v>
      </c>
      <c r="AN46" s="287" t="s">
        <v>466</v>
      </c>
      <c r="AO46" s="287" t="s">
        <v>466</v>
      </c>
      <c r="AP46" s="287" t="s">
        <v>466</v>
      </c>
      <c r="AQ46" s="287" t="s">
        <v>466</v>
      </c>
      <c r="AR46" s="287" t="s">
        <v>466</v>
      </c>
      <c r="AS46" s="287" t="s">
        <v>466</v>
      </c>
      <c r="AT46" s="287" t="s">
        <v>466</v>
      </c>
      <c r="AU46" s="287" t="s">
        <v>466</v>
      </c>
      <c r="AV46" s="319" t="s">
        <v>466</v>
      </c>
      <c r="AW46" s="287" t="s">
        <v>466</v>
      </c>
      <c r="AX46" s="287" t="s">
        <v>466</v>
      </c>
      <c r="AY46" s="287" t="s">
        <v>466</v>
      </c>
    </row>
    <row r="47" spans="1:51" s="286" customFormat="1" ht="31.5" x14ac:dyDescent="0.2">
      <c r="A47" s="258" t="s">
        <v>301</v>
      </c>
      <c r="B47" s="267" t="s">
        <v>302</v>
      </c>
      <c r="C47" s="283" t="s">
        <v>260</v>
      </c>
      <c r="D47" s="287" t="s">
        <v>466</v>
      </c>
      <c r="E47" s="287" t="s">
        <v>466</v>
      </c>
      <c r="F47" s="287" t="s">
        <v>466</v>
      </c>
      <c r="G47" s="287" t="s">
        <v>466</v>
      </c>
      <c r="H47" s="287" t="s">
        <v>466</v>
      </c>
      <c r="I47" s="287" t="s">
        <v>466</v>
      </c>
      <c r="J47" s="287" t="s">
        <v>466</v>
      </c>
      <c r="K47" s="287" t="s">
        <v>466</v>
      </c>
      <c r="L47" s="287" t="s">
        <v>466</v>
      </c>
      <c r="M47" s="287" t="s">
        <v>466</v>
      </c>
      <c r="N47" s="287" t="s">
        <v>466</v>
      </c>
      <c r="O47" s="287" t="s">
        <v>466</v>
      </c>
      <c r="P47" s="287" t="s">
        <v>466</v>
      </c>
      <c r="Q47" s="287" t="s">
        <v>466</v>
      </c>
      <c r="R47" s="287" t="s">
        <v>466</v>
      </c>
      <c r="S47" s="287" t="s">
        <v>466</v>
      </c>
      <c r="T47" s="287" t="s">
        <v>466</v>
      </c>
      <c r="U47" s="287" t="s">
        <v>466</v>
      </c>
      <c r="V47" s="287" t="s">
        <v>466</v>
      </c>
      <c r="W47" s="287" t="s">
        <v>466</v>
      </c>
      <c r="X47" s="287" t="s">
        <v>466</v>
      </c>
      <c r="Y47" s="287" t="s">
        <v>466</v>
      </c>
      <c r="Z47" s="287" t="s">
        <v>466</v>
      </c>
      <c r="AA47" s="287" t="s">
        <v>466</v>
      </c>
      <c r="AB47" s="287" t="s">
        <v>466</v>
      </c>
      <c r="AC47" s="287" t="s">
        <v>466</v>
      </c>
      <c r="AD47" s="287" t="s">
        <v>466</v>
      </c>
      <c r="AE47" s="287" t="s">
        <v>466</v>
      </c>
      <c r="AF47" s="287" t="s">
        <v>466</v>
      </c>
      <c r="AG47" s="287" t="s">
        <v>466</v>
      </c>
      <c r="AH47" s="287" t="s">
        <v>466</v>
      </c>
      <c r="AI47" s="287" t="s">
        <v>466</v>
      </c>
      <c r="AJ47" s="287" t="s">
        <v>466</v>
      </c>
      <c r="AK47" s="287" t="s">
        <v>466</v>
      </c>
      <c r="AL47" s="287" t="s">
        <v>466</v>
      </c>
      <c r="AM47" s="287" t="s">
        <v>466</v>
      </c>
      <c r="AN47" s="287" t="s">
        <v>466</v>
      </c>
      <c r="AO47" s="287" t="s">
        <v>466</v>
      </c>
      <c r="AP47" s="287" t="s">
        <v>466</v>
      </c>
      <c r="AQ47" s="287" t="s">
        <v>466</v>
      </c>
      <c r="AR47" s="287" t="s">
        <v>466</v>
      </c>
      <c r="AS47" s="287" t="s">
        <v>466</v>
      </c>
      <c r="AT47" s="287" t="s">
        <v>466</v>
      </c>
      <c r="AU47" s="287" t="s">
        <v>466</v>
      </c>
      <c r="AV47" s="319" t="s">
        <v>466</v>
      </c>
      <c r="AW47" s="287" t="s">
        <v>466</v>
      </c>
      <c r="AX47" s="287" t="s">
        <v>466</v>
      </c>
      <c r="AY47" s="287" t="s">
        <v>466</v>
      </c>
    </row>
    <row r="48" spans="1:51" s="286" customFormat="1" ht="31.5" x14ac:dyDescent="0.2">
      <c r="A48" s="258" t="s">
        <v>303</v>
      </c>
      <c r="B48" s="267" t="s">
        <v>304</v>
      </c>
      <c r="C48" s="283" t="s">
        <v>260</v>
      </c>
      <c r="D48" s="287" t="s">
        <v>466</v>
      </c>
      <c r="E48" s="287" t="s">
        <v>466</v>
      </c>
      <c r="F48" s="287" t="s">
        <v>466</v>
      </c>
      <c r="G48" s="287" t="s">
        <v>466</v>
      </c>
      <c r="H48" s="287" t="s">
        <v>466</v>
      </c>
      <c r="I48" s="287" t="s">
        <v>466</v>
      </c>
      <c r="J48" s="287" t="s">
        <v>466</v>
      </c>
      <c r="K48" s="287" t="s">
        <v>466</v>
      </c>
      <c r="L48" s="287" t="s">
        <v>466</v>
      </c>
      <c r="M48" s="287" t="s">
        <v>466</v>
      </c>
      <c r="N48" s="287" t="s">
        <v>466</v>
      </c>
      <c r="O48" s="287" t="s">
        <v>466</v>
      </c>
      <c r="P48" s="287" t="s">
        <v>466</v>
      </c>
      <c r="Q48" s="287" t="s">
        <v>466</v>
      </c>
      <c r="R48" s="287" t="s">
        <v>466</v>
      </c>
      <c r="S48" s="287" t="s">
        <v>466</v>
      </c>
      <c r="T48" s="287" t="s">
        <v>466</v>
      </c>
      <c r="U48" s="287" t="s">
        <v>466</v>
      </c>
      <c r="V48" s="287" t="s">
        <v>466</v>
      </c>
      <c r="W48" s="287" t="s">
        <v>466</v>
      </c>
      <c r="X48" s="287" t="s">
        <v>466</v>
      </c>
      <c r="Y48" s="287" t="s">
        <v>466</v>
      </c>
      <c r="Z48" s="287" t="s">
        <v>466</v>
      </c>
      <c r="AA48" s="287" t="s">
        <v>466</v>
      </c>
      <c r="AB48" s="287" t="s">
        <v>466</v>
      </c>
      <c r="AC48" s="287" t="s">
        <v>466</v>
      </c>
      <c r="AD48" s="287" t="s">
        <v>466</v>
      </c>
      <c r="AE48" s="287" t="s">
        <v>466</v>
      </c>
      <c r="AF48" s="287" t="s">
        <v>466</v>
      </c>
      <c r="AG48" s="287" t="s">
        <v>466</v>
      </c>
      <c r="AH48" s="287" t="s">
        <v>466</v>
      </c>
      <c r="AI48" s="287" t="s">
        <v>466</v>
      </c>
      <c r="AJ48" s="287" t="s">
        <v>466</v>
      </c>
      <c r="AK48" s="287" t="s">
        <v>466</v>
      </c>
      <c r="AL48" s="287" t="s">
        <v>466</v>
      </c>
      <c r="AM48" s="287" t="s">
        <v>466</v>
      </c>
      <c r="AN48" s="287" t="s">
        <v>466</v>
      </c>
      <c r="AO48" s="287" t="s">
        <v>466</v>
      </c>
      <c r="AP48" s="287" t="s">
        <v>466</v>
      </c>
      <c r="AQ48" s="287" t="s">
        <v>466</v>
      </c>
      <c r="AR48" s="287" t="s">
        <v>466</v>
      </c>
      <c r="AS48" s="287" t="s">
        <v>466</v>
      </c>
      <c r="AT48" s="287" t="s">
        <v>466</v>
      </c>
      <c r="AU48" s="287" t="s">
        <v>466</v>
      </c>
      <c r="AV48" s="319" t="s">
        <v>466</v>
      </c>
      <c r="AW48" s="287" t="s">
        <v>466</v>
      </c>
      <c r="AX48" s="287" t="s">
        <v>466</v>
      </c>
      <c r="AY48" s="287" t="s">
        <v>466</v>
      </c>
    </row>
    <row r="49" spans="1:51" s="286" customFormat="1" ht="47.25" x14ac:dyDescent="0.2">
      <c r="A49" s="258" t="s">
        <v>305</v>
      </c>
      <c r="B49" s="267" t="s">
        <v>306</v>
      </c>
      <c r="C49" s="283" t="s">
        <v>260</v>
      </c>
      <c r="D49" s="287" t="s">
        <v>466</v>
      </c>
      <c r="E49" s="287" t="s">
        <v>466</v>
      </c>
      <c r="F49" s="287" t="s">
        <v>466</v>
      </c>
      <c r="G49" s="287" t="s">
        <v>466</v>
      </c>
      <c r="H49" s="287" t="s">
        <v>466</v>
      </c>
      <c r="I49" s="287" t="s">
        <v>466</v>
      </c>
      <c r="J49" s="287" t="s">
        <v>466</v>
      </c>
      <c r="K49" s="287" t="s">
        <v>466</v>
      </c>
      <c r="L49" s="287" t="s">
        <v>466</v>
      </c>
      <c r="M49" s="287" t="s">
        <v>466</v>
      </c>
      <c r="N49" s="287" t="s">
        <v>466</v>
      </c>
      <c r="O49" s="287" t="s">
        <v>466</v>
      </c>
      <c r="P49" s="287" t="s">
        <v>466</v>
      </c>
      <c r="Q49" s="287" t="s">
        <v>466</v>
      </c>
      <c r="R49" s="287" t="s">
        <v>466</v>
      </c>
      <c r="S49" s="287" t="s">
        <v>466</v>
      </c>
      <c r="T49" s="287" t="s">
        <v>466</v>
      </c>
      <c r="U49" s="287" t="s">
        <v>466</v>
      </c>
      <c r="V49" s="287" t="s">
        <v>466</v>
      </c>
      <c r="W49" s="287" t="s">
        <v>466</v>
      </c>
      <c r="X49" s="287" t="s">
        <v>466</v>
      </c>
      <c r="Y49" s="287" t="s">
        <v>466</v>
      </c>
      <c r="Z49" s="287" t="s">
        <v>466</v>
      </c>
      <c r="AA49" s="287" t="s">
        <v>466</v>
      </c>
      <c r="AB49" s="287" t="s">
        <v>466</v>
      </c>
      <c r="AC49" s="287" t="s">
        <v>466</v>
      </c>
      <c r="AD49" s="287" t="s">
        <v>466</v>
      </c>
      <c r="AE49" s="287" t="s">
        <v>466</v>
      </c>
      <c r="AF49" s="287" t="s">
        <v>466</v>
      </c>
      <c r="AG49" s="287" t="s">
        <v>466</v>
      </c>
      <c r="AH49" s="287" t="s">
        <v>466</v>
      </c>
      <c r="AI49" s="287" t="s">
        <v>466</v>
      </c>
      <c r="AJ49" s="287" t="s">
        <v>466</v>
      </c>
      <c r="AK49" s="287" t="s">
        <v>466</v>
      </c>
      <c r="AL49" s="287" t="s">
        <v>466</v>
      </c>
      <c r="AM49" s="287" t="s">
        <v>466</v>
      </c>
      <c r="AN49" s="287" t="s">
        <v>466</v>
      </c>
      <c r="AO49" s="287" t="s">
        <v>466</v>
      </c>
      <c r="AP49" s="287" t="s">
        <v>466</v>
      </c>
      <c r="AQ49" s="287" t="s">
        <v>466</v>
      </c>
      <c r="AR49" s="287" t="s">
        <v>466</v>
      </c>
      <c r="AS49" s="287" t="s">
        <v>466</v>
      </c>
      <c r="AT49" s="287" t="s">
        <v>466</v>
      </c>
      <c r="AU49" s="287" t="s">
        <v>466</v>
      </c>
      <c r="AV49" s="319" t="s">
        <v>466</v>
      </c>
      <c r="AW49" s="287" t="s">
        <v>466</v>
      </c>
      <c r="AX49" s="287" t="s">
        <v>466</v>
      </c>
      <c r="AY49" s="287" t="s">
        <v>466</v>
      </c>
    </row>
    <row r="50" spans="1:51" s="286" customFormat="1" ht="47.25" x14ac:dyDescent="0.2">
      <c r="A50" s="258" t="s">
        <v>307</v>
      </c>
      <c r="B50" s="267" t="s">
        <v>308</v>
      </c>
      <c r="C50" s="283" t="s">
        <v>260</v>
      </c>
      <c r="D50" s="287" t="s">
        <v>466</v>
      </c>
      <c r="E50" s="287" t="s">
        <v>466</v>
      </c>
      <c r="F50" s="287" t="s">
        <v>466</v>
      </c>
      <c r="G50" s="287" t="s">
        <v>466</v>
      </c>
      <c r="H50" s="287" t="s">
        <v>466</v>
      </c>
      <c r="I50" s="287" t="s">
        <v>466</v>
      </c>
      <c r="J50" s="287" t="s">
        <v>466</v>
      </c>
      <c r="K50" s="287" t="s">
        <v>466</v>
      </c>
      <c r="L50" s="287" t="s">
        <v>466</v>
      </c>
      <c r="M50" s="287" t="s">
        <v>466</v>
      </c>
      <c r="N50" s="287" t="s">
        <v>466</v>
      </c>
      <c r="O50" s="287" t="s">
        <v>466</v>
      </c>
      <c r="P50" s="287" t="s">
        <v>466</v>
      </c>
      <c r="Q50" s="287" t="s">
        <v>466</v>
      </c>
      <c r="R50" s="287" t="s">
        <v>466</v>
      </c>
      <c r="S50" s="287" t="s">
        <v>466</v>
      </c>
      <c r="T50" s="287" t="s">
        <v>466</v>
      </c>
      <c r="U50" s="287" t="s">
        <v>466</v>
      </c>
      <c r="V50" s="287" t="s">
        <v>466</v>
      </c>
      <c r="W50" s="287" t="s">
        <v>466</v>
      </c>
      <c r="X50" s="287" t="s">
        <v>466</v>
      </c>
      <c r="Y50" s="287" t="s">
        <v>466</v>
      </c>
      <c r="Z50" s="287" t="s">
        <v>466</v>
      </c>
      <c r="AA50" s="287" t="s">
        <v>466</v>
      </c>
      <c r="AB50" s="287" t="s">
        <v>466</v>
      </c>
      <c r="AC50" s="287" t="s">
        <v>466</v>
      </c>
      <c r="AD50" s="287" t="s">
        <v>466</v>
      </c>
      <c r="AE50" s="287" t="s">
        <v>466</v>
      </c>
      <c r="AF50" s="287" t="s">
        <v>466</v>
      </c>
      <c r="AG50" s="287" t="s">
        <v>466</v>
      </c>
      <c r="AH50" s="287" t="s">
        <v>466</v>
      </c>
      <c r="AI50" s="287" t="s">
        <v>466</v>
      </c>
      <c r="AJ50" s="287" t="s">
        <v>466</v>
      </c>
      <c r="AK50" s="287" t="s">
        <v>466</v>
      </c>
      <c r="AL50" s="287" t="s">
        <v>466</v>
      </c>
      <c r="AM50" s="287" t="s">
        <v>466</v>
      </c>
      <c r="AN50" s="287" t="s">
        <v>466</v>
      </c>
      <c r="AO50" s="287" t="s">
        <v>466</v>
      </c>
      <c r="AP50" s="287" t="s">
        <v>466</v>
      </c>
      <c r="AQ50" s="287" t="s">
        <v>466</v>
      </c>
      <c r="AR50" s="287" t="s">
        <v>466</v>
      </c>
      <c r="AS50" s="287" t="s">
        <v>466</v>
      </c>
      <c r="AT50" s="287" t="s">
        <v>466</v>
      </c>
      <c r="AU50" s="287" t="s">
        <v>466</v>
      </c>
      <c r="AV50" s="319" t="s">
        <v>466</v>
      </c>
      <c r="AW50" s="287" t="s">
        <v>466</v>
      </c>
      <c r="AX50" s="287" t="s">
        <v>466</v>
      </c>
      <c r="AY50" s="287" t="s">
        <v>466</v>
      </c>
    </row>
    <row r="51" spans="1:51" s="286" customFormat="1" ht="47.25" x14ac:dyDescent="0.2">
      <c r="A51" s="258" t="s">
        <v>309</v>
      </c>
      <c r="B51" s="267" t="s">
        <v>310</v>
      </c>
      <c r="C51" s="283" t="s">
        <v>260</v>
      </c>
      <c r="D51" s="287" t="s">
        <v>466</v>
      </c>
      <c r="E51" s="287" t="s">
        <v>466</v>
      </c>
      <c r="F51" s="287" t="s">
        <v>466</v>
      </c>
      <c r="G51" s="287" t="s">
        <v>466</v>
      </c>
      <c r="H51" s="287" t="s">
        <v>466</v>
      </c>
      <c r="I51" s="287" t="s">
        <v>466</v>
      </c>
      <c r="J51" s="287" t="s">
        <v>466</v>
      </c>
      <c r="K51" s="287" t="s">
        <v>466</v>
      </c>
      <c r="L51" s="287" t="s">
        <v>466</v>
      </c>
      <c r="M51" s="287" t="s">
        <v>466</v>
      </c>
      <c r="N51" s="287" t="s">
        <v>466</v>
      </c>
      <c r="O51" s="287" t="s">
        <v>466</v>
      </c>
      <c r="P51" s="287" t="s">
        <v>466</v>
      </c>
      <c r="Q51" s="287" t="s">
        <v>466</v>
      </c>
      <c r="R51" s="287" t="s">
        <v>466</v>
      </c>
      <c r="S51" s="287" t="s">
        <v>466</v>
      </c>
      <c r="T51" s="287" t="s">
        <v>466</v>
      </c>
      <c r="U51" s="287" t="s">
        <v>466</v>
      </c>
      <c r="V51" s="287" t="s">
        <v>466</v>
      </c>
      <c r="W51" s="287" t="s">
        <v>466</v>
      </c>
      <c r="X51" s="287" t="s">
        <v>466</v>
      </c>
      <c r="Y51" s="287" t="s">
        <v>466</v>
      </c>
      <c r="Z51" s="287" t="s">
        <v>466</v>
      </c>
      <c r="AA51" s="287" t="s">
        <v>466</v>
      </c>
      <c r="AB51" s="287" t="s">
        <v>466</v>
      </c>
      <c r="AC51" s="287" t="s">
        <v>466</v>
      </c>
      <c r="AD51" s="287" t="s">
        <v>466</v>
      </c>
      <c r="AE51" s="287" t="s">
        <v>466</v>
      </c>
      <c r="AF51" s="287" t="s">
        <v>466</v>
      </c>
      <c r="AG51" s="287" t="s">
        <v>466</v>
      </c>
      <c r="AH51" s="287" t="s">
        <v>466</v>
      </c>
      <c r="AI51" s="287" t="s">
        <v>466</v>
      </c>
      <c r="AJ51" s="287" t="s">
        <v>466</v>
      </c>
      <c r="AK51" s="287" t="s">
        <v>466</v>
      </c>
      <c r="AL51" s="287" t="s">
        <v>466</v>
      </c>
      <c r="AM51" s="287" t="s">
        <v>466</v>
      </c>
      <c r="AN51" s="287" t="s">
        <v>466</v>
      </c>
      <c r="AO51" s="287" t="s">
        <v>466</v>
      </c>
      <c r="AP51" s="287" t="s">
        <v>466</v>
      </c>
      <c r="AQ51" s="287" t="s">
        <v>466</v>
      </c>
      <c r="AR51" s="287" t="s">
        <v>466</v>
      </c>
      <c r="AS51" s="287" t="s">
        <v>466</v>
      </c>
      <c r="AT51" s="287" t="s">
        <v>466</v>
      </c>
      <c r="AU51" s="287" t="s">
        <v>466</v>
      </c>
      <c r="AV51" s="319" t="s">
        <v>466</v>
      </c>
      <c r="AW51" s="287" t="s">
        <v>466</v>
      </c>
      <c r="AX51" s="287" t="s">
        <v>466</v>
      </c>
      <c r="AY51" s="287" t="s">
        <v>466</v>
      </c>
    </row>
    <row r="52" spans="1:51" s="286" customFormat="1" ht="47.25" x14ac:dyDescent="0.2">
      <c r="A52" s="258" t="s">
        <v>311</v>
      </c>
      <c r="B52" s="267" t="s">
        <v>312</v>
      </c>
      <c r="C52" s="283" t="s">
        <v>260</v>
      </c>
      <c r="D52" s="287" t="s">
        <v>466</v>
      </c>
      <c r="E52" s="287" t="s">
        <v>466</v>
      </c>
      <c r="F52" s="287" t="s">
        <v>466</v>
      </c>
      <c r="G52" s="287" t="s">
        <v>466</v>
      </c>
      <c r="H52" s="287" t="s">
        <v>466</v>
      </c>
      <c r="I52" s="287" t="s">
        <v>466</v>
      </c>
      <c r="J52" s="287" t="s">
        <v>466</v>
      </c>
      <c r="K52" s="287" t="s">
        <v>466</v>
      </c>
      <c r="L52" s="287" t="s">
        <v>466</v>
      </c>
      <c r="M52" s="287" t="s">
        <v>466</v>
      </c>
      <c r="N52" s="287" t="s">
        <v>466</v>
      </c>
      <c r="O52" s="287" t="s">
        <v>466</v>
      </c>
      <c r="P52" s="287" t="s">
        <v>466</v>
      </c>
      <c r="Q52" s="287" t="s">
        <v>466</v>
      </c>
      <c r="R52" s="287" t="s">
        <v>466</v>
      </c>
      <c r="S52" s="287" t="s">
        <v>466</v>
      </c>
      <c r="T52" s="287" t="s">
        <v>466</v>
      </c>
      <c r="U52" s="287" t="s">
        <v>466</v>
      </c>
      <c r="V52" s="287" t="s">
        <v>466</v>
      </c>
      <c r="W52" s="287" t="s">
        <v>466</v>
      </c>
      <c r="X52" s="287" t="s">
        <v>466</v>
      </c>
      <c r="Y52" s="287" t="s">
        <v>466</v>
      </c>
      <c r="Z52" s="287" t="s">
        <v>466</v>
      </c>
      <c r="AA52" s="287" t="s">
        <v>466</v>
      </c>
      <c r="AB52" s="287" t="s">
        <v>466</v>
      </c>
      <c r="AC52" s="287" t="s">
        <v>466</v>
      </c>
      <c r="AD52" s="287" t="s">
        <v>466</v>
      </c>
      <c r="AE52" s="287" t="s">
        <v>466</v>
      </c>
      <c r="AF52" s="287" t="s">
        <v>466</v>
      </c>
      <c r="AG52" s="287" t="s">
        <v>466</v>
      </c>
      <c r="AH52" s="287" t="s">
        <v>466</v>
      </c>
      <c r="AI52" s="287" t="s">
        <v>466</v>
      </c>
      <c r="AJ52" s="287" t="s">
        <v>466</v>
      </c>
      <c r="AK52" s="287" t="s">
        <v>466</v>
      </c>
      <c r="AL52" s="287" t="s">
        <v>466</v>
      </c>
      <c r="AM52" s="287" t="s">
        <v>466</v>
      </c>
      <c r="AN52" s="287" t="s">
        <v>466</v>
      </c>
      <c r="AO52" s="287" t="s">
        <v>466</v>
      </c>
      <c r="AP52" s="287" t="s">
        <v>466</v>
      </c>
      <c r="AQ52" s="287" t="s">
        <v>466</v>
      </c>
      <c r="AR52" s="287" t="s">
        <v>466</v>
      </c>
      <c r="AS52" s="287" t="s">
        <v>466</v>
      </c>
      <c r="AT52" s="287" t="s">
        <v>466</v>
      </c>
      <c r="AU52" s="287" t="s">
        <v>466</v>
      </c>
      <c r="AV52" s="319" t="s">
        <v>466</v>
      </c>
      <c r="AW52" s="287" t="s">
        <v>466</v>
      </c>
      <c r="AX52" s="287" t="s">
        <v>466</v>
      </c>
      <c r="AY52" s="287" t="s">
        <v>466</v>
      </c>
    </row>
    <row r="53" spans="1:51" s="326" customFormat="1" ht="47.25" x14ac:dyDescent="0.2">
      <c r="A53" s="272" t="s">
        <v>313</v>
      </c>
      <c r="B53" s="281" t="s">
        <v>314</v>
      </c>
      <c r="C53" s="323" t="s">
        <v>260</v>
      </c>
      <c r="D53" s="319" t="s">
        <v>466</v>
      </c>
      <c r="E53" s="319" t="s">
        <v>466</v>
      </c>
      <c r="F53" s="319" t="s">
        <v>466</v>
      </c>
      <c r="G53" s="319" t="s">
        <v>466</v>
      </c>
      <c r="H53" s="319" t="s">
        <v>466</v>
      </c>
      <c r="I53" s="319" t="s">
        <v>466</v>
      </c>
      <c r="J53" s="319" t="s">
        <v>466</v>
      </c>
      <c r="K53" s="319" t="s">
        <v>466</v>
      </c>
      <c r="L53" s="319" t="s">
        <v>466</v>
      </c>
      <c r="M53" s="319" t="s">
        <v>466</v>
      </c>
      <c r="N53" s="319" t="s">
        <v>466</v>
      </c>
      <c r="O53" s="319" t="s">
        <v>466</v>
      </c>
      <c r="P53" s="319" t="s">
        <v>466</v>
      </c>
      <c r="Q53" s="319" t="s">
        <v>466</v>
      </c>
      <c r="R53" s="319" t="s">
        <v>466</v>
      </c>
      <c r="S53" s="319" t="s">
        <v>466</v>
      </c>
      <c r="T53" s="319" t="s">
        <v>466</v>
      </c>
      <c r="U53" s="319" t="s">
        <v>466</v>
      </c>
      <c r="V53" s="319" t="s">
        <v>466</v>
      </c>
      <c r="W53" s="319" t="s">
        <v>466</v>
      </c>
      <c r="X53" s="319" t="s">
        <v>466</v>
      </c>
      <c r="Y53" s="319" t="s">
        <v>466</v>
      </c>
      <c r="Z53" s="319" t="s">
        <v>466</v>
      </c>
      <c r="AA53" s="319" t="s">
        <v>466</v>
      </c>
      <c r="AB53" s="319" t="s">
        <v>466</v>
      </c>
      <c r="AC53" s="319" t="s">
        <v>466</v>
      </c>
      <c r="AD53" s="319" t="s">
        <v>466</v>
      </c>
      <c r="AE53" s="319" t="s">
        <v>466</v>
      </c>
      <c r="AF53" s="319" t="s">
        <v>466</v>
      </c>
      <c r="AG53" s="319" t="s">
        <v>466</v>
      </c>
      <c r="AH53" s="319" t="s">
        <v>466</v>
      </c>
      <c r="AI53" s="319" t="s">
        <v>466</v>
      </c>
      <c r="AJ53" s="319" t="s">
        <v>466</v>
      </c>
      <c r="AK53" s="319" t="s">
        <v>466</v>
      </c>
      <c r="AL53" s="319" t="s">
        <v>466</v>
      </c>
      <c r="AM53" s="319" t="s">
        <v>466</v>
      </c>
      <c r="AN53" s="319" t="s">
        <v>466</v>
      </c>
      <c r="AO53" s="319" t="s">
        <v>466</v>
      </c>
      <c r="AP53" s="319" t="s">
        <v>466</v>
      </c>
      <c r="AQ53" s="319" t="s">
        <v>466</v>
      </c>
      <c r="AR53" s="319" t="s">
        <v>466</v>
      </c>
      <c r="AS53" s="319" t="s">
        <v>466</v>
      </c>
      <c r="AT53" s="319" t="s">
        <v>466</v>
      </c>
      <c r="AU53" s="319" t="s">
        <v>466</v>
      </c>
      <c r="AV53" s="319">
        <v>7.8660000000000005</v>
      </c>
      <c r="AW53" s="319" t="s">
        <v>466</v>
      </c>
      <c r="AX53" s="319" t="s">
        <v>466</v>
      </c>
      <c r="AY53" s="319" t="s">
        <v>466</v>
      </c>
    </row>
    <row r="54" spans="1:51" s="326" customFormat="1" ht="31.5" x14ac:dyDescent="0.2">
      <c r="A54" s="272" t="s">
        <v>315</v>
      </c>
      <c r="B54" s="281" t="s">
        <v>316</v>
      </c>
      <c r="C54" s="323" t="s">
        <v>260</v>
      </c>
      <c r="D54" s="319" t="s">
        <v>466</v>
      </c>
      <c r="E54" s="319" t="s">
        <v>466</v>
      </c>
      <c r="F54" s="319" t="s">
        <v>466</v>
      </c>
      <c r="G54" s="319" t="s">
        <v>466</v>
      </c>
      <c r="H54" s="319" t="s">
        <v>466</v>
      </c>
      <c r="I54" s="319" t="s">
        <v>466</v>
      </c>
      <c r="J54" s="319" t="s">
        <v>466</v>
      </c>
      <c r="K54" s="319" t="s">
        <v>466</v>
      </c>
      <c r="L54" s="319" t="s">
        <v>466</v>
      </c>
      <c r="M54" s="319" t="s">
        <v>466</v>
      </c>
      <c r="N54" s="319" t="s">
        <v>466</v>
      </c>
      <c r="O54" s="319" t="s">
        <v>466</v>
      </c>
      <c r="P54" s="319" t="s">
        <v>466</v>
      </c>
      <c r="Q54" s="319" t="s">
        <v>466</v>
      </c>
      <c r="R54" s="319" t="s">
        <v>466</v>
      </c>
      <c r="S54" s="319" t="s">
        <v>466</v>
      </c>
      <c r="T54" s="319" t="s">
        <v>466</v>
      </c>
      <c r="U54" s="319" t="s">
        <v>466</v>
      </c>
      <c r="V54" s="319" t="s">
        <v>466</v>
      </c>
      <c r="W54" s="319" t="s">
        <v>466</v>
      </c>
      <c r="X54" s="319" t="s">
        <v>466</v>
      </c>
      <c r="Y54" s="319" t="s">
        <v>466</v>
      </c>
      <c r="Z54" s="319" t="s">
        <v>466</v>
      </c>
      <c r="AA54" s="319" t="s">
        <v>466</v>
      </c>
      <c r="AB54" s="319" t="s">
        <v>466</v>
      </c>
      <c r="AC54" s="319" t="s">
        <v>466</v>
      </c>
      <c r="AD54" s="319" t="s">
        <v>466</v>
      </c>
      <c r="AE54" s="319" t="s">
        <v>466</v>
      </c>
      <c r="AF54" s="319" t="s">
        <v>466</v>
      </c>
      <c r="AG54" s="319" t="s">
        <v>466</v>
      </c>
      <c r="AH54" s="319" t="s">
        <v>466</v>
      </c>
      <c r="AI54" s="319" t="s">
        <v>466</v>
      </c>
      <c r="AJ54" s="319" t="s">
        <v>466</v>
      </c>
      <c r="AK54" s="319" t="s">
        <v>466</v>
      </c>
      <c r="AL54" s="319" t="s">
        <v>466</v>
      </c>
      <c r="AM54" s="319" t="s">
        <v>466</v>
      </c>
      <c r="AN54" s="319" t="s">
        <v>466</v>
      </c>
      <c r="AO54" s="319" t="s">
        <v>466</v>
      </c>
      <c r="AP54" s="319" t="s">
        <v>466</v>
      </c>
      <c r="AQ54" s="319" t="s">
        <v>466</v>
      </c>
      <c r="AR54" s="319" t="s">
        <v>466</v>
      </c>
      <c r="AS54" s="319" t="s">
        <v>466</v>
      </c>
      <c r="AT54" s="319" t="s">
        <v>466</v>
      </c>
      <c r="AU54" s="319" t="s">
        <v>466</v>
      </c>
      <c r="AV54" s="319">
        <v>7.8660000000000005</v>
      </c>
      <c r="AW54" s="319" t="s">
        <v>466</v>
      </c>
      <c r="AX54" s="319" t="s">
        <v>466</v>
      </c>
      <c r="AY54" s="319" t="s">
        <v>466</v>
      </c>
    </row>
    <row r="55" spans="1:51" s="286" customFormat="1" ht="63" x14ac:dyDescent="0.2">
      <c r="A55" s="258" t="s">
        <v>164</v>
      </c>
      <c r="B55" s="259" t="s">
        <v>471</v>
      </c>
      <c r="C55" s="233" t="s">
        <v>472</v>
      </c>
      <c r="D55" s="283" t="s">
        <v>466</v>
      </c>
      <c r="E55" s="283" t="s">
        <v>466</v>
      </c>
      <c r="F55" s="283" t="s">
        <v>466</v>
      </c>
      <c r="G55" s="283" t="s">
        <v>466</v>
      </c>
      <c r="H55" s="283" t="s">
        <v>466</v>
      </c>
      <c r="I55" s="283" t="s">
        <v>466</v>
      </c>
      <c r="J55" s="283" t="s">
        <v>466</v>
      </c>
      <c r="K55" s="283" t="s">
        <v>466</v>
      </c>
      <c r="L55" s="283" t="s">
        <v>466</v>
      </c>
      <c r="M55" s="283" t="s">
        <v>466</v>
      </c>
      <c r="N55" s="283" t="s">
        <v>466</v>
      </c>
      <c r="O55" s="283" t="s">
        <v>466</v>
      </c>
      <c r="P55" s="283" t="s">
        <v>466</v>
      </c>
      <c r="Q55" s="283" t="s">
        <v>466</v>
      </c>
      <c r="R55" s="283" t="s">
        <v>466</v>
      </c>
      <c r="S55" s="283" t="s">
        <v>466</v>
      </c>
      <c r="T55" s="283" t="s">
        <v>466</v>
      </c>
      <c r="U55" s="283" t="s">
        <v>466</v>
      </c>
      <c r="V55" s="283" t="s">
        <v>466</v>
      </c>
      <c r="W55" s="283" t="s">
        <v>466</v>
      </c>
      <c r="X55" s="283" t="s">
        <v>466</v>
      </c>
      <c r="Y55" s="283" t="s">
        <v>466</v>
      </c>
      <c r="Z55" s="283" t="s">
        <v>466</v>
      </c>
      <c r="AA55" s="287" t="s">
        <v>466</v>
      </c>
      <c r="AB55" s="287" t="s">
        <v>466</v>
      </c>
      <c r="AC55" s="287" t="s">
        <v>466</v>
      </c>
      <c r="AD55" s="287" t="s">
        <v>466</v>
      </c>
      <c r="AE55" s="287" t="s">
        <v>466</v>
      </c>
      <c r="AF55" s="287" t="s">
        <v>466</v>
      </c>
      <c r="AG55" s="287" t="s">
        <v>466</v>
      </c>
      <c r="AH55" s="287" t="s">
        <v>466</v>
      </c>
      <c r="AI55" s="287" t="s">
        <v>466</v>
      </c>
      <c r="AJ55" s="287" t="s">
        <v>466</v>
      </c>
      <c r="AK55" s="287" t="s">
        <v>466</v>
      </c>
      <c r="AL55" s="287" t="s">
        <v>466</v>
      </c>
      <c r="AM55" s="287" t="s">
        <v>466</v>
      </c>
      <c r="AN55" s="287" t="s">
        <v>466</v>
      </c>
      <c r="AO55" s="287" t="s">
        <v>466</v>
      </c>
      <c r="AP55" s="287" t="s">
        <v>466</v>
      </c>
      <c r="AQ55" s="287" t="s">
        <v>466</v>
      </c>
      <c r="AR55" s="287" t="s">
        <v>466</v>
      </c>
      <c r="AS55" s="287" t="s">
        <v>466</v>
      </c>
      <c r="AT55" s="287" t="s">
        <v>466</v>
      </c>
      <c r="AU55" s="287" t="s">
        <v>466</v>
      </c>
      <c r="AV55" s="319">
        <v>0</v>
      </c>
      <c r="AW55" s="287" t="s">
        <v>466</v>
      </c>
      <c r="AX55" s="287" t="s">
        <v>466</v>
      </c>
      <c r="AY55" s="287" t="s">
        <v>466</v>
      </c>
    </row>
    <row r="56" spans="1:51" s="286" customFormat="1" ht="47.25" x14ac:dyDescent="0.2">
      <c r="A56" s="258" t="s">
        <v>164</v>
      </c>
      <c r="B56" s="259" t="s">
        <v>473</v>
      </c>
      <c r="C56" s="233" t="s">
        <v>474</v>
      </c>
      <c r="D56" s="283" t="s">
        <v>466</v>
      </c>
      <c r="E56" s="283" t="s">
        <v>466</v>
      </c>
      <c r="F56" s="283" t="s">
        <v>466</v>
      </c>
      <c r="G56" s="283" t="s">
        <v>466</v>
      </c>
      <c r="H56" s="283" t="s">
        <v>466</v>
      </c>
      <c r="I56" s="283" t="s">
        <v>466</v>
      </c>
      <c r="J56" s="283" t="s">
        <v>466</v>
      </c>
      <c r="K56" s="283" t="s">
        <v>466</v>
      </c>
      <c r="L56" s="283" t="s">
        <v>466</v>
      </c>
      <c r="M56" s="283" t="s">
        <v>466</v>
      </c>
      <c r="N56" s="283" t="s">
        <v>466</v>
      </c>
      <c r="O56" s="283" t="s">
        <v>466</v>
      </c>
      <c r="P56" s="283" t="s">
        <v>466</v>
      </c>
      <c r="Q56" s="283" t="s">
        <v>466</v>
      </c>
      <c r="R56" s="283" t="s">
        <v>466</v>
      </c>
      <c r="S56" s="283" t="s">
        <v>466</v>
      </c>
      <c r="T56" s="283" t="s">
        <v>466</v>
      </c>
      <c r="U56" s="283" t="s">
        <v>466</v>
      </c>
      <c r="V56" s="283" t="s">
        <v>466</v>
      </c>
      <c r="W56" s="283" t="s">
        <v>466</v>
      </c>
      <c r="X56" s="283" t="s">
        <v>466</v>
      </c>
      <c r="Y56" s="283" t="s">
        <v>466</v>
      </c>
      <c r="Z56" s="283" t="s">
        <v>466</v>
      </c>
      <c r="AA56" s="287" t="s">
        <v>466</v>
      </c>
      <c r="AB56" s="287" t="s">
        <v>466</v>
      </c>
      <c r="AC56" s="287" t="s">
        <v>466</v>
      </c>
      <c r="AD56" s="287" t="s">
        <v>466</v>
      </c>
      <c r="AE56" s="287" t="s">
        <v>466</v>
      </c>
      <c r="AF56" s="287" t="s">
        <v>466</v>
      </c>
      <c r="AG56" s="287" t="s">
        <v>466</v>
      </c>
      <c r="AH56" s="287" t="s">
        <v>466</v>
      </c>
      <c r="AI56" s="287" t="s">
        <v>466</v>
      </c>
      <c r="AJ56" s="287" t="s">
        <v>466</v>
      </c>
      <c r="AK56" s="287" t="s">
        <v>466</v>
      </c>
      <c r="AL56" s="287" t="s">
        <v>466</v>
      </c>
      <c r="AM56" s="287" t="s">
        <v>466</v>
      </c>
      <c r="AN56" s="287" t="s">
        <v>466</v>
      </c>
      <c r="AO56" s="287" t="s">
        <v>466</v>
      </c>
      <c r="AP56" s="287" t="s">
        <v>466</v>
      </c>
      <c r="AQ56" s="287" t="s">
        <v>466</v>
      </c>
      <c r="AR56" s="287" t="s">
        <v>466</v>
      </c>
      <c r="AS56" s="287" t="s">
        <v>466</v>
      </c>
      <c r="AT56" s="287" t="s">
        <v>466</v>
      </c>
      <c r="AU56" s="287" t="s">
        <v>466</v>
      </c>
      <c r="AV56" s="319">
        <v>0</v>
      </c>
      <c r="AW56" s="287" t="s">
        <v>466</v>
      </c>
      <c r="AX56" s="287" t="s">
        <v>466</v>
      </c>
      <c r="AY56" s="287" t="s">
        <v>466</v>
      </c>
    </row>
    <row r="57" spans="1:51" s="286" customFormat="1" ht="47.25" x14ac:dyDescent="0.2">
      <c r="A57" s="258" t="s">
        <v>164</v>
      </c>
      <c r="B57" s="259" t="s">
        <v>475</v>
      </c>
      <c r="C57" s="233" t="s">
        <v>476</v>
      </c>
      <c r="D57" s="283" t="s">
        <v>466</v>
      </c>
      <c r="E57" s="283" t="s">
        <v>466</v>
      </c>
      <c r="F57" s="283" t="s">
        <v>466</v>
      </c>
      <c r="G57" s="283" t="s">
        <v>466</v>
      </c>
      <c r="H57" s="283" t="s">
        <v>466</v>
      </c>
      <c r="I57" s="283" t="s">
        <v>466</v>
      </c>
      <c r="J57" s="283" t="s">
        <v>466</v>
      </c>
      <c r="K57" s="283" t="s">
        <v>466</v>
      </c>
      <c r="L57" s="283" t="s">
        <v>466</v>
      </c>
      <c r="M57" s="283" t="s">
        <v>466</v>
      </c>
      <c r="N57" s="283" t="s">
        <v>466</v>
      </c>
      <c r="O57" s="283" t="s">
        <v>466</v>
      </c>
      <c r="P57" s="283" t="s">
        <v>466</v>
      </c>
      <c r="Q57" s="283" t="s">
        <v>466</v>
      </c>
      <c r="R57" s="283" t="s">
        <v>466</v>
      </c>
      <c r="S57" s="283" t="s">
        <v>466</v>
      </c>
      <c r="T57" s="283" t="s">
        <v>466</v>
      </c>
      <c r="U57" s="283" t="s">
        <v>466</v>
      </c>
      <c r="V57" s="283" t="s">
        <v>466</v>
      </c>
      <c r="W57" s="283" t="s">
        <v>466</v>
      </c>
      <c r="X57" s="283" t="s">
        <v>466</v>
      </c>
      <c r="Y57" s="283" t="s">
        <v>466</v>
      </c>
      <c r="Z57" s="283" t="s">
        <v>466</v>
      </c>
      <c r="AA57" s="287" t="s">
        <v>466</v>
      </c>
      <c r="AB57" s="287" t="s">
        <v>466</v>
      </c>
      <c r="AC57" s="287" t="s">
        <v>466</v>
      </c>
      <c r="AD57" s="287" t="s">
        <v>466</v>
      </c>
      <c r="AE57" s="287" t="s">
        <v>466</v>
      </c>
      <c r="AF57" s="287" t="s">
        <v>466</v>
      </c>
      <c r="AG57" s="287" t="s">
        <v>466</v>
      </c>
      <c r="AH57" s="287" t="s">
        <v>466</v>
      </c>
      <c r="AI57" s="287" t="s">
        <v>466</v>
      </c>
      <c r="AJ57" s="287" t="s">
        <v>466</v>
      </c>
      <c r="AK57" s="287" t="s">
        <v>466</v>
      </c>
      <c r="AL57" s="287" t="s">
        <v>466</v>
      </c>
      <c r="AM57" s="287" t="s">
        <v>466</v>
      </c>
      <c r="AN57" s="287" t="s">
        <v>466</v>
      </c>
      <c r="AO57" s="287" t="s">
        <v>466</v>
      </c>
      <c r="AP57" s="287" t="s">
        <v>466</v>
      </c>
      <c r="AQ57" s="287" t="s">
        <v>466</v>
      </c>
      <c r="AR57" s="287" t="s">
        <v>466</v>
      </c>
      <c r="AS57" s="287" t="s">
        <v>466</v>
      </c>
      <c r="AT57" s="287" t="s">
        <v>466</v>
      </c>
      <c r="AU57" s="287" t="s">
        <v>466</v>
      </c>
      <c r="AV57" s="319">
        <v>0.60499999999999998</v>
      </c>
      <c r="AW57" s="287" t="s">
        <v>466</v>
      </c>
      <c r="AX57" s="287" t="s">
        <v>466</v>
      </c>
      <c r="AY57" s="287" t="s">
        <v>466</v>
      </c>
    </row>
    <row r="58" spans="1:51" s="286" customFormat="1" ht="47.25" x14ac:dyDescent="0.2">
      <c r="A58" s="258" t="s">
        <v>164</v>
      </c>
      <c r="B58" s="259" t="s">
        <v>477</v>
      </c>
      <c r="C58" s="233" t="s">
        <v>478</v>
      </c>
      <c r="D58" s="283" t="s">
        <v>466</v>
      </c>
      <c r="E58" s="283" t="s">
        <v>466</v>
      </c>
      <c r="F58" s="283" t="s">
        <v>466</v>
      </c>
      <c r="G58" s="283" t="s">
        <v>466</v>
      </c>
      <c r="H58" s="283" t="s">
        <v>466</v>
      </c>
      <c r="I58" s="283" t="s">
        <v>466</v>
      </c>
      <c r="J58" s="283" t="s">
        <v>466</v>
      </c>
      <c r="K58" s="283" t="s">
        <v>466</v>
      </c>
      <c r="L58" s="283" t="s">
        <v>466</v>
      </c>
      <c r="M58" s="283" t="s">
        <v>466</v>
      </c>
      <c r="N58" s="283" t="s">
        <v>466</v>
      </c>
      <c r="O58" s="283" t="s">
        <v>466</v>
      </c>
      <c r="P58" s="283" t="s">
        <v>466</v>
      </c>
      <c r="Q58" s="283" t="s">
        <v>466</v>
      </c>
      <c r="R58" s="283" t="s">
        <v>466</v>
      </c>
      <c r="S58" s="283" t="s">
        <v>466</v>
      </c>
      <c r="T58" s="283" t="s">
        <v>466</v>
      </c>
      <c r="U58" s="283" t="s">
        <v>466</v>
      </c>
      <c r="V58" s="283" t="s">
        <v>466</v>
      </c>
      <c r="W58" s="283" t="s">
        <v>466</v>
      </c>
      <c r="X58" s="283" t="s">
        <v>466</v>
      </c>
      <c r="Y58" s="283" t="s">
        <v>466</v>
      </c>
      <c r="Z58" s="283" t="s">
        <v>466</v>
      </c>
      <c r="AA58" s="287" t="s">
        <v>466</v>
      </c>
      <c r="AB58" s="287" t="s">
        <v>466</v>
      </c>
      <c r="AC58" s="287" t="s">
        <v>466</v>
      </c>
      <c r="AD58" s="287" t="s">
        <v>466</v>
      </c>
      <c r="AE58" s="287" t="s">
        <v>466</v>
      </c>
      <c r="AF58" s="287" t="s">
        <v>466</v>
      </c>
      <c r="AG58" s="287" t="s">
        <v>466</v>
      </c>
      <c r="AH58" s="287" t="s">
        <v>466</v>
      </c>
      <c r="AI58" s="287" t="s">
        <v>466</v>
      </c>
      <c r="AJ58" s="287" t="s">
        <v>466</v>
      </c>
      <c r="AK58" s="287" t="s">
        <v>466</v>
      </c>
      <c r="AL58" s="287" t="s">
        <v>466</v>
      </c>
      <c r="AM58" s="287" t="s">
        <v>466</v>
      </c>
      <c r="AN58" s="287" t="s">
        <v>466</v>
      </c>
      <c r="AO58" s="287" t="s">
        <v>466</v>
      </c>
      <c r="AP58" s="287" t="s">
        <v>466</v>
      </c>
      <c r="AQ58" s="287" t="s">
        <v>466</v>
      </c>
      <c r="AR58" s="287" t="s">
        <v>466</v>
      </c>
      <c r="AS58" s="287" t="s">
        <v>466</v>
      </c>
      <c r="AT58" s="287" t="s">
        <v>466</v>
      </c>
      <c r="AU58" s="287" t="s">
        <v>466</v>
      </c>
      <c r="AV58" s="319">
        <v>1.8720000000000001</v>
      </c>
      <c r="AW58" s="287" t="s">
        <v>466</v>
      </c>
      <c r="AX58" s="287" t="s">
        <v>466</v>
      </c>
      <c r="AY58" s="287" t="s">
        <v>466</v>
      </c>
    </row>
    <row r="59" spans="1:51" s="286" customFormat="1" ht="47.25" x14ac:dyDescent="0.2">
      <c r="A59" s="258" t="s">
        <v>164</v>
      </c>
      <c r="B59" s="259" t="s">
        <v>479</v>
      </c>
      <c r="C59" s="233" t="s">
        <v>480</v>
      </c>
      <c r="D59" s="283" t="s">
        <v>466</v>
      </c>
      <c r="E59" s="283" t="s">
        <v>466</v>
      </c>
      <c r="F59" s="283" t="s">
        <v>466</v>
      </c>
      <c r="G59" s="283" t="s">
        <v>466</v>
      </c>
      <c r="H59" s="283" t="s">
        <v>466</v>
      </c>
      <c r="I59" s="283" t="s">
        <v>466</v>
      </c>
      <c r="J59" s="283" t="s">
        <v>466</v>
      </c>
      <c r="K59" s="283" t="s">
        <v>466</v>
      </c>
      <c r="L59" s="283" t="s">
        <v>466</v>
      </c>
      <c r="M59" s="283" t="s">
        <v>466</v>
      </c>
      <c r="N59" s="283" t="s">
        <v>466</v>
      </c>
      <c r="O59" s="283" t="s">
        <v>466</v>
      </c>
      <c r="P59" s="283" t="s">
        <v>466</v>
      </c>
      <c r="Q59" s="283" t="s">
        <v>466</v>
      </c>
      <c r="R59" s="283" t="s">
        <v>466</v>
      </c>
      <c r="S59" s="283" t="s">
        <v>466</v>
      </c>
      <c r="T59" s="283" t="s">
        <v>466</v>
      </c>
      <c r="U59" s="283" t="s">
        <v>466</v>
      </c>
      <c r="V59" s="283" t="s">
        <v>466</v>
      </c>
      <c r="W59" s="283" t="s">
        <v>466</v>
      </c>
      <c r="X59" s="283" t="s">
        <v>466</v>
      </c>
      <c r="Y59" s="283" t="s">
        <v>466</v>
      </c>
      <c r="Z59" s="283" t="s">
        <v>466</v>
      </c>
      <c r="AA59" s="287" t="s">
        <v>466</v>
      </c>
      <c r="AB59" s="287" t="s">
        <v>466</v>
      </c>
      <c r="AC59" s="287" t="s">
        <v>466</v>
      </c>
      <c r="AD59" s="287" t="s">
        <v>466</v>
      </c>
      <c r="AE59" s="287" t="s">
        <v>466</v>
      </c>
      <c r="AF59" s="287" t="s">
        <v>466</v>
      </c>
      <c r="AG59" s="287" t="s">
        <v>466</v>
      </c>
      <c r="AH59" s="287" t="s">
        <v>466</v>
      </c>
      <c r="AI59" s="287" t="s">
        <v>466</v>
      </c>
      <c r="AJ59" s="287" t="s">
        <v>466</v>
      </c>
      <c r="AK59" s="287" t="s">
        <v>466</v>
      </c>
      <c r="AL59" s="287" t="s">
        <v>466</v>
      </c>
      <c r="AM59" s="287" t="s">
        <v>466</v>
      </c>
      <c r="AN59" s="287" t="s">
        <v>466</v>
      </c>
      <c r="AO59" s="287" t="s">
        <v>466</v>
      </c>
      <c r="AP59" s="287" t="s">
        <v>466</v>
      </c>
      <c r="AQ59" s="287" t="s">
        <v>466</v>
      </c>
      <c r="AR59" s="287" t="s">
        <v>466</v>
      </c>
      <c r="AS59" s="287" t="s">
        <v>466</v>
      </c>
      <c r="AT59" s="287" t="s">
        <v>466</v>
      </c>
      <c r="AU59" s="287" t="s">
        <v>466</v>
      </c>
      <c r="AV59" s="319">
        <v>2.665</v>
      </c>
      <c r="AW59" s="287" t="s">
        <v>466</v>
      </c>
      <c r="AX59" s="287" t="s">
        <v>466</v>
      </c>
      <c r="AY59" s="287" t="s">
        <v>466</v>
      </c>
    </row>
    <row r="60" spans="1:51" s="286" customFormat="1" ht="63" x14ac:dyDescent="0.2">
      <c r="A60" s="258" t="s">
        <v>164</v>
      </c>
      <c r="B60" s="259" t="s">
        <v>481</v>
      </c>
      <c r="C60" s="233" t="s">
        <v>482</v>
      </c>
      <c r="D60" s="283" t="s">
        <v>466</v>
      </c>
      <c r="E60" s="283" t="s">
        <v>466</v>
      </c>
      <c r="F60" s="283" t="s">
        <v>466</v>
      </c>
      <c r="G60" s="283" t="s">
        <v>466</v>
      </c>
      <c r="H60" s="283" t="s">
        <v>466</v>
      </c>
      <c r="I60" s="283" t="s">
        <v>466</v>
      </c>
      <c r="J60" s="283" t="s">
        <v>466</v>
      </c>
      <c r="K60" s="283" t="s">
        <v>466</v>
      </c>
      <c r="L60" s="283" t="s">
        <v>466</v>
      </c>
      <c r="M60" s="283" t="s">
        <v>466</v>
      </c>
      <c r="N60" s="283" t="s">
        <v>466</v>
      </c>
      <c r="O60" s="283" t="s">
        <v>466</v>
      </c>
      <c r="P60" s="283" t="s">
        <v>466</v>
      </c>
      <c r="Q60" s="283" t="s">
        <v>466</v>
      </c>
      <c r="R60" s="283" t="s">
        <v>466</v>
      </c>
      <c r="S60" s="283" t="s">
        <v>466</v>
      </c>
      <c r="T60" s="283" t="s">
        <v>466</v>
      </c>
      <c r="U60" s="283" t="s">
        <v>466</v>
      </c>
      <c r="V60" s="283" t="s">
        <v>466</v>
      </c>
      <c r="W60" s="283" t="s">
        <v>466</v>
      </c>
      <c r="X60" s="283" t="s">
        <v>466</v>
      </c>
      <c r="Y60" s="283" t="s">
        <v>466</v>
      </c>
      <c r="Z60" s="283" t="s">
        <v>466</v>
      </c>
      <c r="AA60" s="287" t="s">
        <v>466</v>
      </c>
      <c r="AB60" s="287" t="s">
        <v>466</v>
      </c>
      <c r="AC60" s="287" t="s">
        <v>466</v>
      </c>
      <c r="AD60" s="287" t="s">
        <v>466</v>
      </c>
      <c r="AE60" s="287" t="s">
        <v>466</v>
      </c>
      <c r="AF60" s="287" t="s">
        <v>466</v>
      </c>
      <c r="AG60" s="287" t="s">
        <v>466</v>
      </c>
      <c r="AH60" s="287" t="s">
        <v>466</v>
      </c>
      <c r="AI60" s="287" t="s">
        <v>466</v>
      </c>
      <c r="AJ60" s="287" t="s">
        <v>466</v>
      </c>
      <c r="AK60" s="287" t="s">
        <v>466</v>
      </c>
      <c r="AL60" s="287" t="s">
        <v>466</v>
      </c>
      <c r="AM60" s="287" t="s">
        <v>466</v>
      </c>
      <c r="AN60" s="287" t="s">
        <v>466</v>
      </c>
      <c r="AO60" s="287" t="s">
        <v>466</v>
      </c>
      <c r="AP60" s="287" t="s">
        <v>466</v>
      </c>
      <c r="AQ60" s="287" t="s">
        <v>466</v>
      </c>
      <c r="AR60" s="287" t="s">
        <v>466</v>
      </c>
      <c r="AS60" s="287" t="s">
        <v>466</v>
      </c>
      <c r="AT60" s="287" t="s">
        <v>466</v>
      </c>
      <c r="AU60" s="287" t="s">
        <v>466</v>
      </c>
      <c r="AV60" s="319">
        <v>2.7240000000000002</v>
      </c>
      <c r="AW60" s="287" t="s">
        <v>466</v>
      </c>
      <c r="AX60" s="287" t="s">
        <v>466</v>
      </c>
      <c r="AY60" s="287" t="s">
        <v>466</v>
      </c>
    </row>
    <row r="61" spans="1:51" s="286" customFormat="1" ht="31.5" x14ac:dyDescent="0.2">
      <c r="A61" s="258" t="s">
        <v>317</v>
      </c>
      <c r="B61" s="267" t="s">
        <v>318</v>
      </c>
      <c r="C61" s="283" t="s">
        <v>260</v>
      </c>
      <c r="D61" s="287" t="s">
        <v>466</v>
      </c>
      <c r="E61" s="287" t="s">
        <v>466</v>
      </c>
      <c r="F61" s="287" t="s">
        <v>466</v>
      </c>
      <c r="G61" s="287" t="s">
        <v>466</v>
      </c>
      <c r="H61" s="287" t="s">
        <v>466</v>
      </c>
      <c r="I61" s="287" t="s">
        <v>466</v>
      </c>
      <c r="J61" s="287" t="s">
        <v>466</v>
      </c>
      <c r="K61" s="287" t="s">
        <v>466</v>
      </c>
      <c r="L61" s="287" t="s">
        <v>466</v>
      </c>
      <c r="M61" s="287" t="s">
        <v>466</v>
      </c>
      <c r="N61" s="287" t="s">
        <v>466</v>
      </c>
      <c r="O61" s="287" t="s">
        <v>466</v>
      </c>
      <c r="P61" s="287" t="s">
        <v>466</v>
      </c>
      <c r="Q61" s="287" t="s">
        <v>466</v>
      </c>
      <c r="R61" s="287" t="s">
        <v>466</v>
      </c>
      <c r="S61" s="287" t="s">
        <v>466</v>
      </c>
      <c r="T61" s="287" t="s">
        <v>466</v>
      </c>
      <c r="U61" s="287" t="s">
        <v>466</v>
      </c>
      <c r="V61" s="287" t="s">
        <v>466</v>
      </c>
      <c r="W61" s="287" t="s">
        <v>466</v>
      </c>
      <c r="X61" s="287" t="s">
        <v>466</v>
      </c>
      <c r="Y61" s="287" t="s">
        <v>466</v>
      </c>
      <c r="Z61" s="287" t="s">
        <v>466</v>
      </c>
      <c r="AA61" s="287" t="s">
        <v>466</v>
      </c>
      <c r="AB61" s="287" t="s">
        <v>466</v>
      </c>
      <c r="AC61" s="287" t="s">
        <v>466</v>
      </c>
      <c r="AD61" s="287" t="s">
        <v>466</v>
      </c>
      <c r="AE61" s="287" t="s">
        <v>466</v>
      </c>
      <c r="AF61" s="287" t="s">
        <v>466</v>
      </c>
      <c r="AG61" s="287" t="s">
        <v>466</v>
      </c>
      <c r="AH61" s="287" t="s">
        <v>466</v>
      </c>
      <c r="AI61" s="287" t="s">
        <v>466</v>
      </c>
      <c r="AJ61" s="287" t="s">
        <v>466</v>
      </c>
      <c r="AK61" s="287" t="s">
        <v>466</v>
      </c>
      <c r="AL61" s="287" t="s">
        <v>466</v>
      </c>
      <c r="AM61" s="287" t="s">
        <v>466</v>
      </c>
      <c r="AN61" s="287" t="s">
        <v>466</v>
      </c>
      <c r="AO61" s="287" t="s">
        <v>466</v>
      </c>
      <c r="AP61" s="287" t="s">
        <v>466</v>
      </c>
      <c r="AQ61" s="287" t="s">
        <v>466</v>
      </c>
      <c r="AR61" s="287" t="s">
        <v>466</v>
      </c>
      <c r="AS61" s="287" t="s">
        <v>466</v>
      </c>
      <c r="AT61" s="287" t="s">
        <v>466</v>
      </c>
      <c r="AU61" s="287" t="s">
        <v>466</v>
      </c>
      <c r="AV61" s="319" t="s">
        <v>466</v>
      </c>
      <c r="AW61" s="287" t="s">
        <v>466</v>
      </c>
      <c r="AX61" s="287" t="s">
        <v>466</v>
      </c>
      <c r="AY61" s="287" t="s">
        <v>466</v>
      </c>
    </row>
    <row r="62" spans="1:51" s="286" customFormat="1" ht="63" x14ac:dyDescent="0.2">
      <c r="A62" s="258" t="s">
        <v>171</v>
      </c>
      <c r="B62" s="267" t="s">
        <v>319</v>
      </c>
      <c r="C62" s="283" t="s">
        <v>260</v>
      </c>
      <c r="D62" s="287" t="s">
        <v>466</v>
      </c>
      <c r="E62" s="287" t="s">
        <v>466</v>
      </c>
      <c r="F62" s="287" t="s">
        <v>466</v>
      </c>
      <c r="G62" s="287" t="s">
        <v>466</v>
      </c>
      <c r="H62" s="287" t="s">
        <v>466</v>
      </c>
      <c r="I62" s="287" t="s">
        <v>466</v>
      </c>
      <c r="J62" s="287" t="s">
        <v>466</v>
      </c>
      <c r="K62" s="287" t="s">
        <v>466</v>
      </c>
      <c r="L62" s="287" t="s">
        <v>466</v>
      </c>
      <c r="M62" s="287" t="s">
        <v>466</v>
      </c>
      <c r="N62" s="287" t="s">
        <v>466</v>
      </c>
      <c r="O62" s="287" t="s">
        <v>466</v>
      </c>
      <c r="P62" s="287" t="s">
        <v>466</v>
      </c>
      <c r="Q62" s="287" t="s">
        <v>466</v>
      </c>
      <c r="R62" s="287" t="s">
        <v>466</v>
      </c>
      <c r="S62" s="287" t="s">
        <v>466</v>
      </c>
      <c r="T62" s="287" t="s">
        <v>466</v>
      </c>
      <c r="U62" s="287" t="s">
        <v>466</v>
      </c>
      <c r="V62" s="287" t="s">
        <v>466</v>
      </c>
      <c r="W62" s="287" t="s">
        <v>466</v>
      </c>
      <c r="X62" s="287" t="s">
        <v>466</v>
      </c>
      <c r="Y62" s="287" t="s">
        <v>466</v>
      </c>
      <c r="Z62" s="287" t="s">
        <v>466</v>
      </c>
      <c r="AA62" s="287" t="s">
        <v>466</v>
      </c>
      <c r="AB62" s="287" t="s">
        <v>466</v>
      </c>
      <c r="AC62" s="287" t="s">
        <v>466</v>
      </c>
      <c r="AD62" s="287" t="s">
        <v>466</v>
      </c>
      <c r="AE62" s="287" t="s">
        <v>466</v>
      </c>
      <c r="AF62" s="287" t="s">
        <v>466</v>
      </c>
      <c r="AG62" s="287" t="s">
        <v>466</v>
      </c>
      <c r="AH62" s="287" t="s">
        <v>466</v>
      </c>
      <c r="AI62" s="287" t="s">
        <v>466</v>
      </c>
      <c r="AJ62" s="287" t="s">
        <v>466</v>
      </c>
      <c r="AK62" s="287" t="s">
        <v>466</v>
      </c>
      <c r="AL62" s="287" t="s">
        <v>466</v>
      </c>
      <c r="AM62" s="287" t="s">
        <v>466</v>
      </c>
      <c r="AN62" s="287" t="s">
        <v>466</v>
      </c>
      <c r="AO62" s="287" t="s">
        <v>466</v>
      </c>
      <c r="AP62" s="287" t="s">
        <v>466</v>
      </c>
      <c r="AQ62" s="287" t="s">
        <v>466</v>
      </c>
      <c r="AR62" s="287" t="s">
        <v>466</v>
      </c>
      <c r="AS62" s="287" t="s">
        <v>466</v>
      </c>
      <c r="AT62" s="287" t="s">
        <v>466</v>
      </c>
      <c r="AU62" s="287" t="s">
        <v>466</v>
      </c>
      <c r="AV62" s="319" t="s">
        <v>466</v>
      </c>
      <c r="AW62" s="287" t="s">
        <v>466</v>
      </c>
      <c r="AX62" s="287" t="s">
        <v>466</v>
      </c>
      <c r="AY62" s="287" t="s">
        <v>466</v>
      </c>
    </row>
    <row r="63" spans="1:51" s="286" customFormat="1" ht="47.25" x14ac:dyDescent="0.2">
      <c r="A63" s="258" t="s">
        <v>320</v>
      </c>
      <c r="B63" s="267" t="s">
        <v>321</v>
      </c>
      <c r="C63" s="283" t="s">
        <v>260</v>
      </c>
      <c r="D63" s="287" t="s">
        <v>466</v>
      </c>
      <c r="E63" s="287" t="s">
        <v>466</v>
      </c>
      <c r="F63" s="287" t="s">
        <v>466</v>
      </c>
      <c r="G63" s="287" t="s">
        <v>466</v>
      </c>
      <c r="H63" s="287" t="s">
        <v>466</v>
      </c>
      <c r="I63" s="287" t="s">
        <v>466</v>
      </c>
      <c r="J63" s="287" t="s">
        <v>466</v>
      </c>
      <c r="K63" s="287" t="s">
        <v>466</v>
      </c>
      <c r="L63" s="287" t="s">
        <v>466</v>
      </c>
      <c r="M63" s="287" t="s">
        <v>466</v>
      </c>
      <c r="N63" s="287" t="s">
        <v>466</v>
      </c>
      <c r="O63" s="287" t="s">
        <v>466</v>
      </c>
      <c r="P63" s="287" t="s">
        <v>466</v>
      </c>
      <c r="Q63" s="287" t="s">
        <v>466</v>
      </c>
      <c r="R63" s="287" t="s">
        <v>466</v>
      </c>
      <c r="S63" s="287" t="s">
        <v>466</v>
      </c>
      <c r="T63" s="287" t="s">
        <v>466</v>
      </c>
      <c r="U63" s="287" t="s">
        <v>466</v>
      </c>
      <c r="V63" s="287" t="s">
        <v>466</v>
      </c>
      <c r="W63" s="287" t="s">
        <v>466</v>
      </c>
      <c r="X63" s="287" t="s">
        <v>466</v>
      </c>
      <c r="Y63" s="287" t="s">
        <v>466</v>
      </c>
      <c r="Z63" s="287" t="s">
        <v>466</v>
      </c>
      <c r="AA63" s="287" t="s">
        <v>466</v>
      </c>
      <c r="AB63" s="287" t="s">
        <v>466</v>
      </c>
      <c r="AC63" s="287" t="s">
        <v>466</v>
      </c>
      <c r="AD63" s="287" t="s">
        <v>466</v>
      </c>
      <c r="AE63" s="287" t="s">
        <v>466</v>
      </c>
      <c r="AF63" s="287" t="s">
        <v>466</v>
      </c>
      <c r="AG63" s="287" t="s">
        <v>466</v>
      </c>
      <c r="AH63" s="287" t="s">
        <v>466</v>
      </c>
      <c r="AI63" s="287" t="s">
        <v>466</v>
      </c>
      <c r="AJ63" s="287" t="s">
        <v>466</v>
      </c>
      <c r="AK63" s="287" t="s">
        <v>466</v>
      </c>
      <c r="AL63" s="287" t="s">
        <v>466</v>
      </c>
      <c r="AM63" s="287" t="s">
        <v>466</v>
      </c>
      <c r="AN63" s="287" t="s">
        <v>466</v>
      </c>
      <c r="AO63" s="287" t="s">
        <v>466</v>
      </c>
      <c r="AP63" s="287" t="s">
        <v>466</v>
      </c>
      <c r="AQ63" s="287" t="s">
        <v>466</v>
      </c>
      <c r="AR63" s="287" t="s">
        <v>466</v>
      </c>
      <c r="AS63" s="287" t="s">
        <v>466</v>
      </c>
      <c r="AT63" s="287" t="s">
        <v>466</v>
      </c>
      <c r="AU63" s="287" t="s">
        <v>466</v>
      </c>
      <c r="AV63" s="319" t="s">
        <v>466</v>
      </c>
      <c r="AW63" s="287" t="s">
        <v>466</v>
      </c>
      <c r="AX63" s="287" t="s">
        <v>466</v>
      </c>
      <c r="AY63" s="287" t="s">
        <v>466</v>
      </c>
    </row>
    <row r="64" spans="1:51" s="286" customFormat="1" ht="47.25" x14ac:dyDescent="0.2">
      <c r="A64" s="258" t="s">
        <v>322</v>
      </c>
      <c r="B64" s="267" t="s">
        <v>534</v>
      </c>
      <c r="C64" s="283" t="s">
        <v>260</v>
      </c>
      <c r="D64" s="287" t="s">
        <v>466</v>
      </c>
      <c r="E64" s="287" t="s">
        <v>466</v>
      </c>
      <c r="F64" s="287" t="s">
        <v>466</v>
      </c>
      <c r="G64" s="287" t="s">
        <v>466</v>
      </c>
      <c r="H64" s="287" t="s">
        <v>466</v>
      </c>
      <c r="I64" s="287" t="s">
        <v>466</v>
      </c>
      <c r="J64" s="287" t="s">
        <v>466</v>
      </c>
      <c r="K64" s="287" t="s">
        <v>466</v>
      </c>
      <c r="L64" s="287" t="s">
        <v>466</v>
      </c>
      <c r="M64" s="287" t="s">
        <v>466</v>
      </c>
      <c r="N64" s="287" t="s">
        <v>466</v>
      </c>
      <c r="O64" s="287" t="s">
        <v>466</v>
      </c>
      <c r="P64" s="287" t="s">
        <v>466</v>
      </c>
      <c r="Q64" s="287" t="s">
        <v>466</v>
      </c>
      <c r="R64" s="287" t="s">
        <v>466</v>
      </c>
      <c r="S64" s="287" t="s">
        <v>466</v>
      </c>
      <c r="T64" s="287" t="s">
        <v>466</v>
      </c>
      <c r="U64" s="287" t="s">
        <v>466</v>
      </c>
      <c r="V64" s="287" t="s">
        <v>466</v>
      </c>
      <c r="W64" s="287" t="s">
        <v>466</v>
      </c>
      <c r="X64" s="287" t="s">
        <v>466</v>
      </c>
      <c r="Y64" s="287" t="s">
        <v>466</v>
      </c>
      <c r="Z64" s="287" t="s">
        <v>466</v>
      </c>
      <c r="AA64" s="287" t="s">
        <v>466</v>
      </c>
      <c r="AB64" s="287" t="s">
        <v>466</v>
      </c>
      <c r="AC64" s="287" t="s">
        <v>466</v>
      </c>
      <c r="AD64" s="287" t="s">
        <v>466</v>
      </c>
      <c r="AE64" s="287" t="s">
        <v>466</v>
      </c>
      <c r="AF64" s="287" t="s">
        <v>466</v>
      </c>
      <c r="AG64" s="287" t="s">
        <v>466</v>
      </c>
      <c r="AH64" s="287" t="s">
        <v>466</v>
      </c>
      <c r="AI64" s="287" t="s">
        <v>466</v>
      </c>
      <c r="AJ64" s="287" t="s">
        <v>466</v>
      </c>
      <c r="AK64" s="287" t="s">
        <v>466</v>
      </c>
      <c r="AL64" s="287" t="s">
        <v>466</v>
      </c>
      <c r="AM64" s="287" t="s">
        <v>466</v>
      </c>
      <c r="AN64" s="287" t="s">
        <v>466</v>
      </c>
      <c r="AO64" s="287" t="s">
        <v>466</v>
      </c>
      <c r="AP64" s="287" t="s">
        <v>466</v>
      </c>
      <c r="AQ64" s="287" t="s">
        <v>466</v>
      </c>
      <c r="AR64" s="287" t="s">
        <v>466</v>
      </c>
      <c r="AS64" s="287" t="s">
        <v>466</v>
      </c>
      <c r="AT64" s="287" t="s">
        <v>466</v>
      </c>
      <c r="AU64" s="287" t="s">
        <v>466</v>
      </c>
      <c r="AV64" s="319" t="s">
        <v>466</v>
      </c>
      <c r="AW64" s="287" t="s">
        <v>466</v>
      </c>
      <c r="AX64" s="287" t="s">
        <v>466</v>
      </c>
      <c r="AY64" s="287" t="s">
        <v>466</v>
      </c>
    </row>
    <row r="65" spans="1:51" s="286" customFormat="1" ht="31.5" x14ac:dyDescent="0.2">
      <c r="A65" s="258" t="s">
        <v>172</v>
      </c>
      <c r="B65" s="267" t="s">
        <v>484</v>
      </c>
      <c r="C65" s="283" t="s">
        <v>260</v>
      </c>
      <c r="D65" s="287" t="s">
        <v>466</v>
      </c>
      <c r="E65" s="287" t="s">
        <v>466</v>
      </c>
      <c r="F65" s="287" t="s">
        <v>466</v>
      </c>
      <c r="G65" s="287" t="s">
        <v>466</v>
      </c>
      <c r="H65" s="287" t="s">
        <v>466</v>
      </c>
      <c r="I65" s="287" t="s">
        <v>466</v>
      </c>
      <c r="J65" s="287" t="s">
        <v>466</v>
      </c>
      <c r="K65" s="287" t="s">
        <v>466</v>
      </c>
      <c r="L65" s="287" t="s">
        <v>466</v>
      </c>
      <c r="M65" s="287" t="s">
        <v>466</v>
      </c>
      <c r="N65" s="287" t="s">
        <v>466</v>
      </c>
      <c r="O65" s="287" t="s">
        <v>466</v>
      </c>
      <c r="P65" s="287" t="s">
        <v>466</v>
      </c>
      <c r="Q65" s="287" t="s">
        <v>466</v>
      </c>
      <c r="R65" s="287" t="s">
        <v>466</v>
      </c>
      <c r="S65" s="287" t="s">
        <v>466</v>
      </c>
      <c r="T65" s="287" t="s">
        <v>466</v>
      </c>
      <c r="U65" s="287" t="s">
        <v>466</v>
      </c>
      <c r="V65" s="287" t="s">
        <v>466</v>
      </c>
      <c r="W65" s="287" t="s">
        <v>466</v>
      </c>
      <c r="X65" s="287" t="s">
        <v>466</v>
      </c>
      <c r="Y65" s="287" t="s">
        <v>466</v>
      </c>
      <c r="Z65" s="287" t="s">
        <v>466</v>
      </c>
      <c r="AA65" s="287" t="s">
        <v>466</v>
      </c>
      <c r="AB65" s="287" t="s">
        <v>466</v>
      </c>
      <c r="AC65" s="287" t="s">
        <v>466</v>
      </c>
      <c r="AD65" s="287" t="s">
        <v>466</v>
      </c>
      <c r="AE65" s="287" t="s">
        <v>466</v>
      </c>
      <c r="AF65" s="287" t="s">
        <v>466</v>
      </c>
      <c r="AG65" s="287" t="s">
        <v>466</v>
      </c>
      <c r="AH65" s="287" t="s">
        <v>466</v>
      </c>
      <c r="AI65" s="287" t="s">
        <v>466</v>
      </c>
      <c r="AJ65" s="287" t="s">
        <v>466</v>
      </c>
      <c r="AK65" s="287" t="s">
        <v>466</v>
      </c>
      <c r="AL65" s="287" t="s">
        <v>466</v>
      </c>
      <c r="AM65" s="287" t="s">
        <v>466</v>
      </c>
      <c r="AN65" s="287" t="s">
        <v>466</v>
      </c>
      <c r="AO65" s="287" t="s">
        <v>466</v>
      </c>
      <c r="AP65" s="287" t="s">
        <v>466</v>
      </c>
      <c r="AQ65" s="287" t="s">
        <v>466</v>
      </c>
      <c r="AR65" s="287" t="s">
        <v>466</v>
      </c>
      <c r="AS65" s="287" t="s">
        <v>466</v>
      </c>
      <c r="AT65" s="287" t="s">
        <v>466</v>
      </c>
      <c r="AU65" s="287" t="s">
        <v>466</v>
      </c>
      <c r="AV65" s="319" t="s">
        <v>466</v>
      </c>
      <c r="AW65" s="287" t="s">
        <v>466</v>
      </c>
      <c r="AX65" s="287" t="s">
        <v>466</v>
      </c>
      <c r="AY65" s="287" t="s">
        <v>466</v>
      </c>
    </row>
    <row r="66" spans="1:51" s="286" customFormat="1" ht="31.5" x14ac:dyDescent="0.2">
      <c r="A66" s="258" t="s">
        <v>323</v>
      </c>
      <c r="B66" s="267" t="s">
        <v>324</v>
      </c>
      <c r="C66" s="283" t="s">
        <v>260</v>
      </c>
      <c r="D66" s="287" t="s">
        <v>466</v>
      </c>
      <c r="E66" s="287" t="s">
        <v>466</v>
      </c>
      <c r="F66" s="287" t="s">
        <v>466</v>
      </c>
      <c r="G66" s="287" t="s">
        <v>466</v>
      </c>
      <c r="H66" s="287" t="s">
        <v>466</v>
      </c>
      <c r="I66" s="287" t="s">
        <v>466</v>
      </c>
      <c r="J66" s="287" t="s">
        <v>466</v>
      </c>
      <c r="K66" s="287" t="s">
        <v>466</v>
      </c>
      <c r="L66" s="287" t="s">
        <v>466</v>
      </c>
      <c r="M66" s="287" t="s">
        <v>466</v>
      </c>
      <c r="N66" s="287" t="s">
        <v>466</v>
      </c>
      <c r="O66" s="287" t="s">
        <v>466</v>
      </c>
      <c r="P66" s="287" t="s">
        <v>466</v>
      </c>
      <c r="Q66" s="287" t="s">
        <v>466</v>
      </c>
      <c r="R66" s="287" t="s">
        <v>466</v>
      </c>
      <c r="S66" s="287" t="s">
        <v>466</v>
      </c>
      <c r="T66" s="287" t="s">
        <v>466</v>
      </c>
      <c r="U66" s="287" t="s">
        <v>466</v>
      </c>
      <c r="V66" s="287" t="s">
        <v>466</v>
      </c>
      <c r="W66" s="287" t="s">
        <v>466</v>
      </c>
      <c r="X66" s="287" t="s">
        <v>466</v>
      </c>
      <c r="Y66" s="287" t="s">
        <v>466</v>
      </c>
      <c r="Z66" s="287" t="s">
        <v>466</v>
      </c>
      <c r="AA66" s="287" t="s">
        <v>466</v>
      </c>
      <c r="AB66" s="287" t="s">
        <v>466</v>
      </c>
      <c r="AC66" s="287" t="s">
        <v>466</v>
      </c>
      <c r="AD66" s="287" t="s">
        <v>466</v>
      </c>
      <c r="AE66" s="287" t="s">
        <v>466</v>
      </c>
      <c r="AF66" s="287" t="s">
        <v>466</v>
      </c>
      <c r="AG66" s="287" t="s">
        <v>466</v>
      </c>
      <c r="AH66" s="287" t="s">
        <v>466</v>
      </c>
      <c r="AI66" s="287" t="s">
        <v>466</v>
      </c>
      <c r="AJ66" s="287" t="s">
        <v>466</v>
      </c>
      <c r="AK66" s="287" t="s">
        <v>466</v>
      </c>
      <c r="AL66" s="287" t="s">
        <v>466</v>
      </c>
      <c r="AM66" s="287" t="s">
        <v>466</v>
      </c>
      <c r="AN66" s="287" t="s">
        <v>466</v>
      </c>
      <c r="AO66" s="287" t="s">
        <v>466</v>
      </c>
      <c r="AP66" s="287" t="s">
        <v>466</v>
      </c>
      <c r="AQ66" s="287" t="s">
        <v>466</v>
      </c>
      <c r="AR66" s="287" t="s">
        <v>466</v>
      </c>
      <c r="AS66" s="287" t="s">
        <v>466</v>
      </c>
      <c r="AT66" s="287" t="s">
        <v>466</v>
      </c>
      <c r="AU66" s="287" t="s">
        <v>466</v>
      </c>
      <c r="AV66" s="319" t="s">
        <v>466</v>
      </c>
      <c r="AW66" s="287" t="s">
        <v>466</v>
      </c>
      <c r="AX66" s="287" t="s">
        <v>466</v>
      </c>
      <c r="AY66" s="287" t="s">
        <v>466</v>
      </c>
    </row>
    <row r="67" spans="1:51" s="326" customFormat="1" ht="42.75" customHeight="1" x14ac:dyDescent="0.2">
      <c r="A67" s="272" t="s">
        <v>325</v>
      </c>
      <c r="B67" s="273" t="s">
        <v>326</v>
      </c>
      <c r="C67" s="323" t="s">
        <v>260</v>
      </c>
      <c r="D67" s="319" t="s">
        <v>466</v>
      </c>
      <c r="E67" s="319" t="s">
        <v>466</v>
      </c>
      <c r="F67" s="319" t="s">
        <v>466</v>
      </c>
      <c r="G67" s="319" t="s">
        <v>466</v>
      </c>
      <c r="H67" s="319" t="s">
        <v>466</v>
      </c>
      <c r="I67" s="319" t="s">
        <v>466</v>
      </c>
      <c r="J67" s="319" t="s">
        <v>466</v>
      </c>
      <c r="K67" s="319" t="s">
        <v>466</v>
      </c>
      <c r="L67" s="319" t="s">
        <v>466</v>
      </c>
      <c r="M67" s="319" t="s">
        <v>466</v>
      </c>
      <c r="N67" s="319" t="s">
        <v>466</v>
      </c>
      <c r="O67" s="319" t="s">
        <v>466</v>
      </c>
      <c r="P67" s="319" t="s">
        <v>466</v>
      </c>
      <c r="Q67" s="319" t="s">
        <v>466</v>
      </c>
      <c r="R67" s="319" t="s">
        <v>466</v>
      </c>
      <c r="S67" s="319" t="s">
        <v>466</v>
      </c>
      <c r="T67" s="319" t="s">
        <v>466</v>
      </c>
      <c r="U67" s="319" t="s">
        <v>466</v>
      </c>
      <c r="V67" s="319" t="s">
        <v>466</v>
      </c>
      <c r="W67" s="319" t="s">
        <v>466</v>
      </c>
      <c r="X67" s="319" t="s">
        <v>466</v>
      </c>
      <c r="Y67" s="319" t="s">
        <v>466</v>
      </c>
      <c r="Z67" s="319" t="s">
        <v>466</v>
      </c>
      <c r="AA67" s="319" t="s">
        <v>466</v>
      </c>
      <c r="AB67" s="319" t="s">
        <v>466</v>
      </c>
      <c r="AC67" s="319" t="s">
        <v>466</v>
      </c>
      <c r="AD67" s="319" t="s">
        <v>466</v>
      </c>
      <c r="AE67" s="319" t="s">
        <v>466</v>
      </c>
      <c r="AF67" s="319" t="s">
        <v>466</v>
      </c>
      <c r="AG67" s="319" t="s">
        <v>466</v>
      </c>
      <c r="AH67" s="319" t="s">
        <v>466</v>
      </c>
      <c r="AI67" s="319" t="s">
        <v>466</v>
      </c>
      <c r="AJ67" s="319" t="s">
        <v>466</v>
      </c>
      <c r="AK67" s="319" t="s">
        <v>466</v>
      </c>
      <c r="AL67" s="319" t="s">
        <v>466</v>
      </c>
      <c r="AM67" s="319" t="s">
        <v>466</v>
      </c>
      <c r="AN67" s="319" t="s">
        <v>466</v>
      </c>
      <c r="AO67" s="319" t="s">
        <v>466</v>
      </c>
      <c r="AP67" s="319" t="s">
        <v>466</v>
      </c>
      <c r="AQ67" s="319" t="s">
        <v>466</v>
      </c>
      <c r="AR67" s="319" t="s">
        <v>466</v>
      </c>
      <c r="AS67" s="319" t="s">
        <v>466</v>
      </c>
      <c r="AT67" s="319" t="s">
        <v>466</v>
      </c>
      <c r="AU67" s="319" t="s">
        <v>466</v>
      </c>
      <c r="AV67" s="319">
        <v>1.6819999999999999</v>
      </c>
      <c r="AW67" s="319" t="s">
        <v>466</v>
      </c>
      <c r="AX67" s="319" t="s">
        <v>466</v>
      </c>
      <c r="AY67" s="319" t="s">
        <v>466</v>
      </c>
    </row>
    <row r="68" spans="1:51" s="286" customFormat="1" ht="35.25" customHeight="1" x14ac:dyDescent="0.2">
      <c r="A68" s="258" t="s">
        <v>325</v>
      </c>
      <c r="B68" s="259" t="s">
        <v>485</v>
      </c>
      <c r="C68" s="283" t="s">
        <v>486</v>
      </c>
      <c r="D68" s="287" t="s">
        <v>466</v>
      </c>
      <c r="E68" s="287" t="s">
        <v>466</v>
      </c>
      <c r="F68" s="287" t="s">
        <v>466</v>
      </c>
      <c r="G68" s="287" t="s">
        <v>466</v>
      </c>
      <c r="H68" s="287" t="s">
        <v>466</v>
      </c>
      <c r="I68" s="287" t="s">
        <v>466</v>
      </c>
      <c r="J68" s="287" t="s">
        <v>466</v>
      </c>
      <c r="K68" s="287" t="s">
        <v>466</v>
      </c>
      <c r="L68" s="287" t="s">
        <v>466</v>
      </c>
      <c r="M68" s="287" t="s">
        <v>466</v>
      </c>
      <c r="N68" s="287" t="s">
        <v>466</v>
      </c>
      <c r="O68" s="287" t="s">
        <v>466</v>
      </c>
      <c r="P68" s="287" t="s">
        <v>466</v>
      </c>
      <c r="Q68" s="287" t="s">
        <v>466</v>
      </c>
      <c r="R68" s="287" t="s">
        <v>466</v>
      </c>
      <c r="S68" s="287" t="s">
        <v>466</v>
      </c>
      <c r="T68" s="287" t="s">
        <v>466</v>
      </c>
      <c r="U68" s="287" t="s">
        <v>466</v>
      </c>
      <c r="V68" s="287" t="s">
        <v>466</v>
      </c>
      <c r="W68" s="287" t="s">
        <v>466</v>
      </c>
      <c r="X68" s="287" t="s">
        <v>466</v>
      </c>
      <c r="Y68" s="287" t="s">
        <v>466</v>
      </c>
      <c r="Z68" s="287" t="s">
        <v>466</v>
      </c>
      <c r="AA68" s="287" t="s">
        <v>466</v>
      </c>
      <c r="AB68" s="287" t="s">
        <v>466</v>
      </c>
      <c r="AC68" s="287" t="s">
        <v>466</v>
      </c>
      <c r="AD68" s="287" t="s">
        <v>466</v>
      </c>
      <c r="AE68" s="287" t="s">
        <v>466</v>
      </c>
      <c r="AF68" s="287" t="s">
        <v>466</v>
      </c>
      <c r="AG68" s="287" t="s">
        <v>466</v>
      </c>
      <c r="AH68" s="287" t="s">
        <v>466</v>
      </c>
      <c r="AI68" s="287" t="s">
        <v>466</v>
      </c>
      <c r="AJ68" s="287" t="s">
        <v>466</v>
      </c>
      <c r="AK68" s="287" t="s">
        <v>466</v>
      </c>
      <c r="AL68" s="287" t="s">
        <v>466</v>
      </c>
      <c r="AM68" s="287" t="s">
        <v>466</v>
      </c>
      <c r="AN68" s="287" t="s">
        <v>466</v>
      </c>
      <c r="AO68" s="287" t="s">
        <v>466</v>
      </c>
      <c r="AP68" s="287" t="s">
        <v>466</v>
      </c>
      <c r="AQ68" s="287" t="s">
        <v>466</v>
      </c>
      <c r="AR68" s="287" t="s">
        <v>466</v>
      </c>
      <c r="AS68" s="287" t="s">
        <v>466</v>
      </c>
      <c r="AT68" s="287" t="s">
        <v>466</v>
      </c>
      <c r="AU68" s="287" t="s">
        <v>466</v>
      </c>
      <c r="AV68" s="319">
        <v>0</v>
      </c>
      <c r="AW68" s="287" t="s">
        <v>466</v>
      </c>
      <c r="AX68" s="296" t="s">
        <v>466</v>
      </c>
      <c r="AY68" s="296" t="s">
        <v>466</v>
      </c>
    </row>
    <row r="69" spans="1:51" s="286" customFormat="1" ht="31.5" x14ac:dyDescent="0.2">
      <c r="A69" s="258" t="s">
        <v>325</v>
      </c>
      <c r="B69" s="259" t="s">
        <v>487</v>
      </c>
      <c r="C69" s="283" t="s">
        <v>488</v>
      </c>
      <c r="D69" s="287" t="s">
        <v>466</v>
      </c>
      <c r="E69" s="287" t="s">
        <v>466</v>
      </c>
      <c r="F69" s="287" t="s">
        <v>466</v>
      </c>
      <c r="G69" s="287" t="s">
        <v>466</v>
      </c>
      <c r="H69" s="287" t="s">
        <v>466</v>
      </c>
      <c r="I69" s="287" t="s">
        <v>466</v>
      </c>
      <c r="J69" s="287" t="s">
        <v>466</v>
      </c>
      <c r="K69" s="287" t="s">
        <v>466</v>
      </c>
      <c r="L69" s="287" t="s">
        <v>466</v>
      </c>
      <c r="M69" s="287" t="s">
        <v>466</v>
      </c>
      <c r="N69" s="287" t="s">
        <v>466</v>
      </c>
      <c r="O69" s="287" t="s">
        <v>466</v>
      </c>
      <c r="P69" s="287" t="s">
        <v>466</v>
      </c>
      <c r="Q69" s="287" t="s">
        <v>466</v>
      </c>
      <c r="R69" s="287" t="s">
        <v>466</v>
      </c>
      <c r="S69" s="287" t="s">
        <v>466</v>
      </c>
      <c r="T69" s="287" t="s">
        <v>466</v>
      </c>
      <c r="U69" s="287" t="s">
        <v>466</v>
      </c>
      <c r="V69" s="287" t="s">
        <v>466</v>
      </c>
      <c r="W69" s="287" t="s">
        <v>466</v>
      </c>
      <c r="X69" s="287" t="s">
        <v>466</v>
      </c>
      <c r="Y69" s="287" t="s">
        <v>466</v>
      </c>
      <c r="Z69" s="287" t="s">
        <v>466</v>
      </c>
      <c r="AA69" s="287" t="s">
        <v>466</v>
      </c>
      <c r="AB69" s="287" t="s">
        <v>466</v>
      </c>
      <c r="AC69" s="287" t="s">
        <v>466</v>
      </c>
      <c r="AD69" s="287" t="s">
        <v>466</v>
      </c>
      <c r="AE69" s="287" t="s">
        <v>466</v>
      </c>
      <c r="AF69" s="287" t="s">
        <v>466</v>
      </c>
      <c r="AG69" s="287" t="s">
        <v>466</v>
      </c>
      <c r="AH69" s="287" t="s">
        <v>466</v>
      </c>
      <c r="AI69" s="287" t="s">
        <v>466</v>
      </c>
      <c r="AJ69" s="287" t="s">
        <v>466</v>
      </c>
      <c r="AK69" s="287" t="s">
        <v>466</v>
      </c>
      <c r="AL69" s="287" t="s">
        <v>466</v>
      </c>
      <c r="AM69" s="287" t="s">
        <v>466</v>
      </c>
      <c r="AN69" s="287" t="s">
        <v>466</v>
      </c>
      <c r="AO69" s="287" t="s">
        <v>466</v>
      </c>
      <c r="AP69" s="287" t="s">
        <v>466</v>
      </c>
      <c r="AQ69" s="287" t="s">
        <v>466</v>
      </c>
      <c r="AR69" s="287" t="s">
        <v>466</v>
      </c>
      <c r="AS69" s="287" t="s">
        <v>466</v>
      </c>
      <c r="AT69" s="287" t="s">
        <v>466</v>
      </c>
      <c r="AU69" s="287" t="s">
        <v>466</v>
      </c>
      <c r="AV69" s="319">
        <v>0</v>
      </c>
      <c r="AW69" s="287" t="s">
        <v>466</v>
      </c>
      <c r="AX69" s="296" t="s">
        <v>466</v>
      </c>
      <c r="AY69" s="296" t="s">
        <v>466</v>
      </c>
    </row>
    <row r="70" spans="1:51" s="286" customFormat="1" ht="29.25" customHeight="1" x14ac:dyDescent="0.2">
      <c r="A70" s="258" t="s">
        <v>325</v>
      </c>
      <c r="B70" s="259" t="s">
        <v>489</v>
      </c>
      <c r="C70" s="283" t="s">
        <v>490</v>
      </c>
      <c r="D70" s="287" t="s">
        <v>466</v>
      </c>
      <c r="E70" s="287" t="s">
        <v>466</v>
      </c>
      <c r="F70" s="287" t="s">
        <v>466</v>
      </c>
      <c r="G70" s="287" t="s">
        <v>466</v>
      </c>
      <c r="H70" s="287" t="s">
        <v>466</v>
      </c>
      <c r="I70" s="287" t="s">
        <v>466</v>
      </c>
      <c r="J70" s="287" t="s">
        <v>466</v>
      </c>
      <c r="K70" s="287" t="s">
        <v>466</v>
      </c>
      <c r="L70" s="287" t="s">
        <v>466</v>
      </c>
      <c r="M70" s="287" t="s">
        <v>466</v>
      </c>
      <c r="N70" s="287" t="s">
        <v>466</v>
      </c>
      <c r="O70" s="287" t="s">
        <v>466</v>
      </c>
      <c r="P70" s="287" t="s">
        <v>466</v>
      </c>
      <c r="Q70" s="287" t="s">
        <v>466</v>
      </c>
      <c r="R70" s="287" t="s">
        <v>466</v>
      </c>
      <c r="S70" s="287" t="s">
        <v>466</v>
      </c>
      <c r="T70" s="287" t="s">
        <v>466</v>
      </c>
      <c r="U70" s="287" t="s">
        <v>466</v>
      </c>
      <c r="V70" s="287" t="s">
        <v>466</v>
      </c>
      <c r="W70" s="287" t="s">
        <v>466</v>
      </c>
      <c r="X70" s="287" t="s">
        <v>466</v>
      </c>
      <c r="Y70" s="287" t="s">
        <v>466</v>
      </c>
      <c r="Z70" s="287" t="s">
        <v>466</v>
      </c>
      <c r="AA70" s="287" t="s">
        <v>466</v>
      </c>
      <c r="AB70" s="287" t="s">
        <v>466</v>
      </c>
      <c r="AC70" s="287" t="s">
        <v>466</v>
      </c>
      <c r="AD70" s="287" t="s">
        <v>466</v>
      </c>
      <c r="AE70" s="287" t="s">
        <v>466</v>
      </c>
      <c r="AF70" s="287" t="s">
        <v>466</v>
      </c>
      <c r="AG70" s="287" t="s">
        <v>466</v>
      </c>
      <c r="AH70" s="287" t="s">
        <v>466</v>
      </c>
      <c r="AI70" s="287" t="s">
        <v>466</v>
      </c>
      <c r="AJ70" s="287" t="s">
        <v>466</v>
      </c>
      <c r="AK70" s="287" t="s">
        <v>466</v>
      </c>
      <c r="AL70" s="287" t="s">
        <v>466</v>
      </c>
      <c r="AM70" s="287" t="s">
        <v>466</v>
      </c>
      <c r="AN70" s="287" t="s">
        <v>466</v>
      </c>
      <c r="AO70" s="287" t="s">
        <v>466</v>
      </c>
      <c r="AP70" s="287" t="s">
        <v>466</v>
      </c>
      <c r="AQ70" s="287" t="s">
        <v>466</v>
      </c>
      <c r="AR70" s="287" t="s">
        <v>466</v>
      </c>
      <c r="AS70" s="287" t="s">
        <v>466</v>
      </c>
      <c r="AT70" s="287" t="s">
        <v>466</v>
      </c>
      <c r="AU70" s="287" t="s">
        <v>466</v>
      </c>
      <c r="AV70" s="319">
        <v>1.9E-2</v>
      </c>
      <c r="AW70" s="287" t="s">
        <v>466</v>
      </c>
      <c r="AX70" s="296" t="s">
        <v>466</v>
      </c>
      <c r="AY70" s="296" t="s">
        <v>466</v>
      </c>
    </row>
    <row r="71" spans="1:51" s="286" customFormat="1" ht="15.75" x14ac:dyDescent="0.2">
      <c r="A71" s="258" t="s">
        <v>325</v>
      </c>
      <c r="B71" s="259" t="s">
        <v>491</v>
      </c>
      <c r="C71" s="283" t="s">
        <v>492</v>
      </c>
      <c r="D71" s="287" t="s">
        <v>466</v>
      </c>
      <c r="E71" s="287" t="s">
        <v>466</v>
      </c>
      <c r="F71" s="287" t="s">
        <v>466</v>
      </c>
      <c r="G71" s="287" t="s">
        <v>466</v>
      </c>
      <c r="H71" s="287" t="s">
        <v>466</v>
      </c>
      <c r="I71" s="287" t="s">
        <v>466</v>
      </c>
      <c r="J71" s="287" t="s">
        <v>466</v>
      </c>
      <c r="K71" s="287" t="s">
        <v>466</v>
      </c>
      <c r="L71" s="287" t="s">
        <v>466</v>
      </c>
      <c r="M71" s="287" t="s">
        <v>466</v>
      </c>
      <c r="N71" s="287" t="s">
        <v>466</v>
      </c>
      <c r="O71" s="287" t="s">
        <v>466</v>
      </c>
      <c r="P71" s="287" t="s">
        <v>466</v>
      </c>
      <c r="Q71" s="287" t="s">
        <v>466</v>
      </c>
      <c r="R71" s="287" t="s">
        <v>466</v>
      </c>
      <c r="S71" s="287" t="s">
        <v>466</v>
      </c>
      <c r="T71" s="287" t="s">
        <v>466</v>
      </c>
      <c r="U71" s="287" t="s">
        <v>466</v>
      </c>
      <c r="V71" s="287" t="s">
        <v>466</v>
      </c>
      <c r="W71" s="287" t="s">
        <v>466</v>
      </c>
      <c r="X71" s="287" t="s">
        <v>466</v>
      </c>
      <c r="Y71" s="287" t="s">
        <v>466</v>
      </c>
      <c r="Z71" s="287" t="s">
        <v>466</v>
      </c>
      <c r="AA71" s="287" t="s">
        <v>466</v>
      </c>
      <c r="AB71" s="287" t="s">
        <v>466</v>
      </c>
      <c r="AC71" s="287" t="s">
        <v>466</v>
      </c>
      <c r="AD71" s="287" t="s">
        <v>466</v>
      </c>
      <c r="AE71" s="287" t="s">
        <v>466</v>
      </c>
      <c r="AF71" s="287" t="s">
        <v>466</v>
      </c>
      <c r="AG71" s="287" t="s">
        <v>466</v>
      </c>
      <c r="AH71" s="287" t="s">
        <v>466</v>
      </c>
      <c r="AI71" s="287" t="s">
        <v>466</v>
      </c>
      <c r="AJ71" s="287" t="s">
        <v>466</v>
      </c>
      <c r="AK71" s="287" t="s">
        <v>466</v>
      </c>
      <c r="AL71" s="287" t="s">
        <v>466</v>
      </c>
      <c r="AM71" s="287" t="s">
        <v>466</v>
      </c>
      <c r="AN71" s="287" t="s">
        <v>466</v>
      </c>
      <c r="AO71" s="287" t="s">
        <v>466</v>
      </c>
      <c r="AP71" s="287" t="s">
        <v>466</v>
      </c>
      <c r="AQ71" s="287" t="s">
        <v>466</v>
      </c>
      <c r="AR71" s="287" t="s">
        <v>466</v>
      </c>
      <c r="AS71" s="287" t="s">
        <v>466</v>
      </c>
      <c r="AT71" s="287" t="s">
        <v>466</v>
      </c>
      <c r="AU71" s="287" t="s">
        <v>466</v>
      </c>
      <c r="AV71" s="319">
        <v>1.663</v>
      </c>
      <c r="AW71" s="287" t="s">
        <v>466</v>
      </c>
      <c r="AX71" s="296" t="s">
        <v>466</v>
      </c>
      <c r="AY71" s="296" t="s">
        <v>466</v>
      </c>
    </row>
    <row r="72" spans="1:51" s="286" customFormat="1" ht="31.5" x14ac:dyDescent="0.2">
      <c r="A72" s="258" t="s">
        <v>325</v>
      </c>
      <c r="B72" s="259" t="s">
        <v>493</v>
      </c>
      <c r="C72" s="283" t="s">
        <v>494</v>
      </c>
      <c r="D72" s="287" t="s">
        <v>466</v>
      </c>
      <c r="E72" s="287" t="s">
        <v>466</v>
      </c>
      <c r="F72" s="287" t="s">
        <v>466</v>
      </c>
      <c r="G72" s="287" t="s">
        <v>466</v>
      </c>
      <c r="H72" s="287" t="s">
        <v>466</v>
      </c>
      <c r="I72" s="287" t="s">
        <v>466</v>
      </c>
      <c r="J72" s="287" t="s">
        <v>466</v>
      </c>
      <c r="K72" s="287" t="s">
        <v>466</v>
      </c>
      <c r="L72" s="287" t="s">
        <v>466</v>
      </c>
      <c r="M72" s="287" t="s">
        <v>466</v>
      </c>
      <c r="N72" s="287" t="s">
        <v>466</v>
      </c>
      <c r="O72" s="287" t="s">
        <v>466</v>
      </c>
      <c r="P72" s="287" t="s">
        <v>466</v>
      </c>
      <c r="Q72" s="287" t="s">
        <v>466</v>
      </c>
      <c r="R72" s="287" t="s">
        <v>466</v>
      </c>
      <c r="S72" s="287" t="s">
        <v>466</v>
      </c>
      <c r="T72" s="287" t="s">
        <v>466</v>
      </c>
      <c r="U72" s="287" t="s">
        <v>466</v>
      </c>
      <c r="V72" s="287" t="s">
        <v>466</v>
      </c>
      <c r="W72" s="287" t="s">
        <v>466</v>
      </c>
      <c r="X72" s="287" t="s">
        <v>466</v>
      </c>
      <c r="Y72" s="287" t="s">
        <v>466</v>
      </c>
      <c r="Z72" s="287" t="s">
        <v>466</v>
      </c>
      <c r="AA72" s="287" t="s">
        <v>466</v>
      </c>
      <c r="AB72" s="287" t="s">
        <v>466</v>
      </c>
      <c r="AC72" s="287" t="s">
        <v>466</v>
      </c>
      <c r="AD72" s="287" t="s">
        <v>466</v>
      </c>
      <c r="AE72" s="287" t="s">
        <v>466</v>
      </c>
      <c r="AF72" s="287" t="s">
        <v>466</v>
      </c>
      <c r="AG72" s="287" t="s">
        <v>466</v>
      </c>
      <c r="AH72" s="287" t="s">
        <v>466</v>
      </c>
      <c r="AI72" s="287" t="s">
        <v>466</v>
      </c>
      <c r="AJ72" s="287" t="s">
        <v>466</v>
      </c>
      <c r="AK72" s="287" t="s">
        <v>466</v>
      </c>
      <c r="AL72" s="287" t="s">
        <v>466</v>
      </c>
      <c r="AM72" s="287" t="s">
        <v>466</v>
      </c>
      <c r="AN72" s="287" t="s">
        <v>466</v>
      </c>
      <c r="AO72" s="287" t="s">
        <v>466</v>
      </c>
      <c r="AP72" s="287" t="s">
        <v>466</v>
      </c>
      <c r="AQ72" s="287" t="s">
        <v>466</v>
      </c>
      <c r="AR72" s="287" t="s">
        <v>466</v>
      </c>
      <c r="AS72" s="287" t="s">
        <v>466</v>
      </c>
      <c r="AT72" s="287" t="s">
        <v>466</v>
      </c>
      <c r="AU72" s="287" t="s">
        <v>466</v>
      </c>
      <c r="AV72" s="319">
        <v>0</v>
      </c>
      <c r="AW72" s="287" t="s">
        <v>466</v>
      </c>
      <c r="AX72" s="296" t="s">
        <v>466</v>
      </c>
      <c r="AY72" s="296" t="s">
        <v>466</v>
      </c>
    </row>
    <row r="73" spans="1:51" s="286" customFormat="1" ht="15.75" x14ac:dyDescent="0.2">
      <c r="A73" s="258" t="s">
        <v>325</v>
      </c>
      <c r="B73" s="259" t="s">
        <v>495</v>
      </c>
      <c r="C73" s="283" t="s">
        <v>496</v>
      </c>
      <c r="D73" s="287" t="s">
        <v>466</v>
      </c>
      <c r="E73" s="287" t="s">
        <v>466</v>
      </c>
      <c r="F73" s="287" t="s">
        <v>466</v>
      </c>
      <c r="G73" s="287" t="s">
        <v>466</v>
      </c>
      <c r="H73" s="287" t="s">
        <v>466</v>
      </c>
      <c r="I73" s="287" t="s">
        <v>466</v>
      </c>
      <c r="J73" s="287" t="s">
        <v>466</v>
      </c>
      <c r="K73" s="287" t="s">
        <v>466</v>
      </c>
      <c r="L73" s="287" t="s">
        <v>466</v>
      </c>
      <c r="M73" s="287" t="s">
        <v>466</v>
      </c>
      <c r="N73" s="287" t="s">
        <v>466</v>
      </c>
      <c r="O73" s="287" t="s">
        <v>466</v>
      </c>
      <c r="P73" s="287" t="s">
        <v>466</v>
      </c>
      <c r="Q73" s="287" t="s">
        <v>466</v>
      </c>
      <c r="R73" s="287" t="s">
        <v>466</v>
      </c>
      <c r="S73" s="287" t="s">
        <v>466</v>
      </c>
      <c r="T73" s="287" t="s">
        <v>466</v>
      </c>
      <c r="U73" s="287" t="s">
        <v>466</v>
      </c>
      <c r="V73" s="287" t="s">
        <v>466</v>
      </c>
      <c r="W73" s="287" t="s">
        <v>466</v>
      </c>
      <c r="X73" s="287" t="s">
        <v>466</v>
      </c>
      <c r="Y73" s="287" t="s">
        <v>466</v>
      </c>
      <c r="Z73" s="287" t="s">
        <v>466</v>
      </c>
      <c r="AA73" s="287" t="s">
        <v>466</v>
      </c>
      <c r="AB73" s="287" t="s">
        <v>466</v>
      </c>
      <c r="AC73" s="287" t="s">
        <v>466</v>
      </c>
      <c r="AD73" s="287" t="s">
        <v>466</v>
      </c>
      <c r="AE73" s="287" t="s">
        <v>466</v>
      </c>
      <c r="AF73" s="287" t="s">
        <v>466</v>
      </c>
      <c r="AG73" s="287" t="s">
        <v>466</v>
      </c>
      <c r="AH73" s="287" t="s">
        <v>466</v>
      </c>
      <c r="AI73" s="287" t="s">
        <v>466</v>
      </c>
      <c r="AJ73" s="287" t="s">
        <v>466</v>
      </c>
      <c r="AK73" s="287" t="s">
        <v>466</v>
      </c>
      <c r="AL73" s="287" t="s">
        <v>466</v>
      </c>
      <c r="AM73" s="287" t="s">
        <v>466</v>
      </c>
      <c r="AN73" s="287" t="s">
        <v>466</v>
      </c>
      <c r="AO73" s="287" t="s">
        <v>466</v>
      </c>
      <c r="AP73" s="287" t="s">
        <v>466</v>
      </c>
      <c r="AQ73" s="287" t="s">
        <v>466</v>
      </c>
      <c r="AR73" s="287" t="s">
        <v>466</v>
      </c>
      <c r="AS73" s="287" t="s">
        <v>466</v>
      </c>
      <c r="AT73" s="287" t="s">
        <v>466</v>
      </c>
      <c r="AU73" s="287" t="s">
        <v>466</v>
      </c>
      <c r="AV73" s="319">
        <v>0</v>
      </c>
      <c r="AW73" s="287" t="s">
        <v>466</v>
      </c>
      <c r="AX73" s="296" t="s">
        <v>466</v>
      </c>
      <c r="AY73" s="296" t="s">
        <v>466</v>
      </c>
    </row>
  </sheetData>
  <mergeCells count="43">
    <mergeCell ref="AT13:AU13"/>
    <mergeCell ref="AX13:AY13"/>
    <mergeCell ref="AJ13:AK13"/>
    <mergeCell ref="AL13:AM13"/>
    <mergeCell ref="AN13:AO13"/>
    <mergeCell ref="AP13:AQ13"/>
    <mergeCell ref="AR13:AS13"/>
    <mergeCell ref="Z13:AA13"/>
    <mergeCell ref="AB13:AC13"/>
    <mergeCell ref="AD13:AE13"/>
    <mergeCell ref="AF13:AG13"/>
    <mergeCell ref="AH13:AI13"/>
    <mergeCell ref="P13:Q13"/>
    <mergeCell ref="R13:S13"/>
    <mergeCell ref="T13:U13"/>
    <mergeCell ref="V13:W13"/>
    <mergeCell ref="X13:Y13"/>
    <mergeCell ref="B11:B14"/>
    <mergeCell ref="C11:C14"/>
    <mergeCell ref="D11:AY11"/>
    <mergeCell ref="D12:S12"/>
    <mergeCell ref="T12:AC12"/>
    <mergeCell ref="AD12:AI12"/>
    <mergeCell ref="AJ12:AM12"/>
    <mergeCell ref="AN12:AS12"/>
    <mergeCell ref="AT12:AW12"/>
    <mergeCell ref="AX12:AY12"/>
    <mergeCell ref="D13:E13"/>
    <mergeCell ref="F13:G13"/>
    <mergeCell ref="H13:I13"/>
    <mergeCell ref="J13:K13"/>
    <mergeCell ref="L13:M13"/>
    <mergeCell ref="N13:O13"/>
    <mergeCell ref="AX1:AY1"/>
    <mergeCell ref="AS2:AY2"/>
    <mergeCell ref="A9:AY9"/>
    <mergeCell ref="AH2:AI2"/>
    <mergeCell ref="A4:AY4"/>
    <mergeCell ref="A5:AY5"/>
    <mergeCell ref="A6:AY6"/>
    <mergeCell ref="A8:AY8"/>
    <mergeCell ref="A10:AY10"/>
    <mergeCell ref="A11:A14"/>
  </mergeCells>
  <pageMargins left="0.70866141732283472" right="0.70866141732283472" top="0.74803149606299213" bottom="0.74803149606299213" header="0.31496062992125984" footer="0.31496062992125984"/>
  <pageSetup paperSize="8" scale="17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G76"/>
  <sheetViews>
    <sheetView view="pageBreakPreview" zoomScale="50" zoomScaleNormal="100" zoomScaleSheetLayoutView="50" workbookViewId="0">
      <selection activeCell="E26" sqref="E26"/>
    </sheetView>
  </sheetViews>
  <sheetFormatPr defaultColWidth="9" defaultRowHeight="12" x14ac:dyDescent="0.2"/>
  <cols>
    <col min="1" max="1" width="9.75" style="61" customWidth="1"/>
    <col min="2" max="2" width="45.125" style="309" customWidth="1"/>
    <col min="3" max="3" width="23.375" style="61" customWidth="1"/>
    <col min="4" max="50" width="8.125" style="61" customWidth="1"/>
    <col min="51" max="16384" width="9" style="61"/>
  </cols>
  <sheetData>
    <row r="1" spans="1:50" x14ac:dyDescent="0.2">
      <c r="AP1" s="164" t="s">
        <v>445</v>
      </c>
      <c r="AQ1" s="164"/>
      <c r="AR1" s="164"/>
      <c r="AS1" s="164"/>
      <c r="AT1" s="164"/>
      <c r="AU1" s="164"/>
      <c r="AV1" s="164"/>
    </row>
    <row r="2" spans="1:50" ht="15.75" x14ac:dyDescent="0.2">
      <c r="AG2" s="60"/>
      <c r="AH2" s="165"/>
      <c r="AI2" s="165"/>
      <c r="AJ2" s="60"/>
      <c r="AN2" s="164" t="s">
        <v>457</v>
      </c>
      <c r="AO2" s="164"/>
      <c r="AP2" s="164"/>
      <c r="AQ2" s="164"/>
      <c r="AR2" s="164"/>
      <c r="AS2" s="164"/>
      <c r="AT2" s="164"/>
      <c r="AU2" s="164"/>
      <c r="AV2" s="164"/>
    </row>
    <row r="3" spans="1:50" x14ac:dyDescent="0.2">
      <c r="AG3" s="5"/>
      <c r="AH3" s="5"/>
      <c r="AI3" s="5"/>
      <c r="AJ3" s="5"/>
    </row>
    <row r="4" spans="1:50" ht="18.75" x14ac:dyDescent="0.2">
      <c r="A4" s="166" t="s">
        <v>134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</row>
    <row r="5" spans="1:50" ht="18.75" x14ac:dyDescent="0.2">
      <c r="A5" s="166" t="s">
        <v>138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</row>
    <row r="6" spans="1:50" ht="18.75" x14ac:dyDescent="0.3">
      <c r="A6" s="168" t="s">
        <v>417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</row>
    <row r="7" spans="1:50" ht="15.75" customHeight="1" x14ac:dyDescent="0.2"/>
    <row r="8" spans="1:50" ht="21.75" customHeight="1" x14ac:dyDescent="0.2">
      <c r="A8" s="167" t="str">
        <f>'2'!A6:S6</f>
        <v xml:space="preserve">Филиал "Северо-Кавказский" АО "Оборонэнерго" 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</row>
    <row r="9" spans="1:50" ht="15.75" customHeight="1" x14ac:dyDescent="0.2">
      <c r="A9" s="169" t="s">
        <v>137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</row>
    <row r="10" spans="1:50" x14ac:dyDescent="0.2">
      <c r="A10" s="64"/>
      <c r="B10" s="64"/>
      <c r="C10" s="64"/>
    </row>
    <row r="11" spans="1:50" s="300" customFormat="1" ht="33.75" customHeight="1" x14ac:dyDescent="0.25">
      <c r="A11" s="297" t="s">
        <v>63</v>
      </c>
      <c r="B11" s="297" t="s">
        <v>18</v>
      </c>
      <c r="C11" s="297" t="s">
        <v>434</v>
      </c>
      <c r="D11" s="297" t="s">
        <v>498</v>
      </c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</row>
    <row r="12" spans="1:50" s="286" customFormat="1" ht="88.5" customHeight="1" x14ac:dyDescent="0.2">
      <c r="A12" s="297"/>
      <c r="B12" s="297"/>
      <c r="C12" s="297"/>
      <c r="D12" s="297" t="s">
        <v>29</v>
      </c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 t="s">
        <v>30</v>
      </c>
      <c r="U12" s="297"/>
      <c r="V12" s="297"/>
      <c r="W12" s="297"/>
      <c r="X12" s="297"/>
      <c r="Y12" s="297"/>
      <c r="Z12" s="297"/>
      <c r="AA12" s="297"/>
      <c r="AB12" s="297"/>
      <c r="AC12" s="297"/>
      <c r="AD12" s="297" t="s">
        <v>25</v>
      </c>
      <c r="AE12" s="297"/>
      <c r="AF12" s="297"/>
      <c r="AG12" s="297"/>
      <c r="AH12" s="297"/>
      <c r="AI12" s="297"/>
      <c r="AJ12" s="297" t="s">
        <v>26</v>
      </c>
      <c r="AK12" s="297"/>
      <c r="AL12" s="297"/>
      <c r="AM12" s="297"/>
      <c r="AN12" s="297" t="s">
        <v>19</v>
      </c>
      <c r="AO12" s="297"/>
      <c r="AP12" s="297"/>
      <c r="AQ12" s="297"/>
      <c r="AR12" s="297"/>
      <c r="AS12" s="297"/>
      <c r="AT12" s="297" t="s">
        <v>23</v>
      </c>
      <c r="AU12" s="297"/>
      <c r="AV12" s="297"/>
      <c r="AW12" s="297" t="s">
        <v>24</v>
      </c>
      <c r="AX12" s="297"/>
    </row>
    <row r="13" spans="1:50" s="286" customFormat="1" ht="156" customHeight="1" x14ac:dyDescent="0.2">
      <c r="A13" s="297"/>
      <c r="B13" s="297"/>
      <c r="C13" s="297"/>
      <c r="D13" s="302" t="s">
        <v>499</v>
      </c>
      <c r="E13" s="302"/>
      <c r="F13" s="302" t="s">
        <v>500</v>
      </c>
      <c r="G13" s="302"/>
      <c r="H13" s="302" t="s">
        <v>501</v>
      </c>
      <c r="I13" s="302"/>
      <c r="J13" s="302" t="s">
        <v>502</v>
      </c>
      <c r="K13" s="302"/>
      <c r="L13" s="302" t="s">
        <v>503</v>
      </c>
      <c r="M13" s="302"/>
      <c r="N13" s="302" t="s">
        <v>504</v>
      </c>
      <c r="O13" s="302"/>
      <c r="P13" s="302" t="s">
        <v>505</v>
      </c>
      <c r="Q13" s="302"/>
      <c r="R13" s="302" t="s">
        <v>506</v>
      </c>
      <c r="S13" s="302"/>
      <c r="T13" s="302" t="s">
        <v>507</v>
      </c>
      <c r="U13" s="302"/>
      <c r="V13" s="302" t="s">
        <v>508</v>
      </c>
      <c r="W13" s="302"/>
      <c r="X13" s="302" t="s">
        <v>509</v>
      </c>
      <c r="Y13" s="302"/>
      <c r="Z13" s="302" t="s">
        <v>510</v>
      </c>
      <c r="AA13" s="302"/>
      <c r="AB13" s="302" t="s">
        <v>511</v>
      </c>
      <c r="AC13" s="302"/>
      <c r="AD13" s="302" t="s">
        <v>512</v>
      </c>
      <c r="AE13" s="302"/>
      <c r="AF13" s="302" t="s">
        <v>513</v>
      </c>
      <c r="AG13" s="302"/>
      <c r="AH13" s="302" t="s">
        <v>514</v>
      </c>
      <c r="AI13" s="302"/>
      <c r="AJ13" s="302" t="s">
        <v>515</v>
      </c>
      <c r="AK13" s="302"/>
      <c r="AL13" s="302" t="s">
        <v>516</v>
      </c>
      <c r="AM13" s="302"/>
      <c r="AN13" s="302" t="s">
        <v>517</v>
      </c>
      <c r="AO13" s="302"/>
      <c r="AP13" s="302" t="s">
        <v>518</v>
      </c>
      <c r="AQ13" s="302"/>
      <c r="AR13" s="302" t="s">
        <v>519</v>
      </c>
      <c r="AS13" s="302"/>
      <c r="AT13" s="302" t="s">
        <v>520</v>
      </c>
      <c r="AU13" s="302"/>
      <c r="AV13" s="316" t="s">
        <v>521</v>
      </c>
      <c r="AW13" s="302" t="s">
        <v>522</v>
      </c>
      <c r="AX13" s="302"/>
    </row>
    <row r="14" spans="1:50" s="286" customFormat="1" ht="88.5" hidden="1" customHeight="1" x14ac:dyDescent="0.2">
      <c r="A14" s="297"/>
      <c r="B14" s="297"/>
      <c r="C14" s="297"/>
      <c r="D14" s="305" t="s">
        <v>523</v>
      </c>
      <c r="E14" s="305" t="s">
        <v>524</v>
      </c>
      <c r="F14" s="305" t="s">
        <v>523</v>
      </c>
      <c r="G14" s="305" t="s">
        <v>524</v>
      </c>
      <c r="H14" s="305" t="s">
        <v>523</v>
      </c>
      <c r="I14" s="305" t="s">
        <v>524</v>
      </c>
      <c r="J14" s="305" t="s">
        <v>523</v>
      </c>
      <c r="K14" s="305" t="s">
        <v>524</v>
      </c>
      <c r="L14" s="305" t="s">
        <v>523</v>
      </c>
      <c r="M14" s="305" t="s">
        <v>524</v>
      </c>
      <c r="N14" s="305" t="s">
        <v>523</v>
      </c>
      <c r="O14" s="305" t="s">
        <v>524</v>
      </c>
      <c r="P14" s="305" t="s">
        <v>523</v>
      </c>
      <c r="Q14" s="305" t="s">
        <v>524</v>
      </c>
      <c r="R14" s="305" t="s">
        <v>523</v>
      </c>
      <c r="S14" s="305" t="s">
        <v>524</v>
      </c>
      <c r="T14" s="305" t="s">
        <v>523</v>
      </c>
      <c r="U14" s="305" t="s">
        <v>524</v>
      </c>
      <c r="V14" s="305" t="s">
        <v>523</v>
      </c>
      <c r="W14" s="305" t="s">
        <v>524</v>
      </c>
      <c r="X14" s="305" t="s">
        <v>523</v>
      </c>
      <c r="Y14" s="305" t="s">
        <v>524</v>
      </c>
      <c r="Z14" s="305" t="s">
        <v>523</v>
      </c>
      <c r="AA14" s="305" t="s">
        <v>524</v>
      </c>
      <c r="AB14" s="305" t="s">
        <v>523</v>
      </c>
      <c r="AC14" s="305" t="s">
        <v>524</v>
      </c>
      <c r="AD14" s="305" t="s">
        <v>523</v>
      </c>
      <c r="AE14" s="305" t="s">
        <v>524</v>
      </c>
      <c r="AF14" s="305" t="s">
        <v>523</v>
      </c>
      <c r="AG14" s="305" t="s">
        <v>524</v>
      </c>
      <c r="AH14" s="305" t="s">
        <v>523</v>
      </c>
      <c r="AI14" s="305" t="s">
        <v>524</v>
      </c>
      <c r="AJ14" s="305" t="s">
        <v>523</v>
      </c>
      <c r="AK14" s="305" t="s">
        <v>524</v>
      </c>
      <c r="AL14" s="305" t="s">
        <v>523</v>
      </c>
      <c r="AM14" s="305" t="s">
        <v>524</v>
      </c>
      <c r="AN14" s="305" t="s">
        <v>523</v>
      </c>
      <c r="AO14" s="305" t="s">
        <v>524</v>
      </c>
      <c r="AP14" s="305" t="s">
        <v>523</v>
      </c>
      <c r="AQ14" s="305" t="s">
        <v>524</v>
      </c>
      <c r="AR14" s="305" t="s">
        <v>523</v>
      </c>
      <c r="AS14" s="305" t="s">
        <v>524</v>
      </c>
      <c r="AT14" s="305" t="s">
        <v>523</v>
      </c>
      <c r="AU14" s="305" t="s">
        <v>524</v>
      </c>
      <c r="AV14" s="317" t="s">
        <v>523</v>
      </c>
      <c r="AW14" s="305" t="s">
        <v>523</v>
      </c>
      <c r="AX14" s="305" t="s">
        <v>524</v>
      </c>
    </row>
    <row r="15" spans="1:50" s="285" customFormat="1" ht="15.75" x14ac:dyDescent="0.25">
      <c r="A15" s="306">
        <v>1</v>
      </c>
      <c r="B15" s="307">
        <v>2</v>
      </c>
      <c r="C15" s="306">
        <v>3</v>
      </c>
      <c r="D15" s="308" t="s">
        <v>38</v>
      </c>
      <c r="E15" s="308" t="s">
        <v>45</v>
      </c>
      <c r="F15" s="308" t="s">
        <v>337</v>
      </c>
      <c r="G15" s="308" t="s">
        <v>57</v>
      </c>
      <c r="H15" s="308" t="s">
        <v>338</v>
      </c>
      <c r="I15" s="308" t="s">
        <v>339</v>
      </c>
      <c r="J15" s="308" t="s">
        <v>340</v>
      </c>
      <c r="K15" s="308" t="s">
        <v>341</v>
      </c>
      <c r="L15" s="308" t="s">
        <v>342</v>
      </c>
      <c r="M15" s="308" t="s">
        <v>343</v>
      </c>
      <c r="N15" s="308" t="s">
        <v>344</v>
      </c>
      <c r="O15" s="308" t="s">
        <v>345</v>
      </c>
      <c r="P15" s="308" t="s">
        <v>346</v>
      </c>
      <c r="Q15" s="308" t="s">
        <v>347</v>
      </c>
      <c r="R15" s="308" t="s">
        <v>348</v>
      </c>
      <c r="S15" s="308" t="s">
        <v>349</v>
      </c>
      <c r="T15" s="308" t="s">
        <v>33</v>
      </c>
      <c r="U15" s="308" t="s">
        <v>34</v>
      </c>
      <c r="V15" s="308" t="s">
        <v>350</v>
      </c>
      <c r="W15" s="308" t="s">
        <v>46</v>
      </c>
      <c r="X15" s="308" t="s">
        <v>351</v>
      </c>
      <c r="Y15" s="308" t="s">
        <v>352</v>
      </c>
      <c r="Z15" s="308" t="s">
        <v>353</v>
      </c>
      <c r="AA15" s="308" t="s">
        <v>354</v>
      </c>
      <c r="AB15" s="308" t="s">
        <v>355</v>
      </c>
      <c r="AC15" s="308" t="s">
        <v>356</v>
      </c>
      <c r="AD15" s="308" t="s">
        <v>36</v>
      </c>
      <c r="AE15" s="308" t="s">
        <v>37</v>
      </c>
      <c r="AF15" s="308" t="s">
        <v>357</v>
      </c>
      <c r="AG15" s="308" t="s">
        <v>525</v>
      </c>
      <c r="AH15" s="308" t="s">
        <v>526</v>
      </c>
      <c r="AI15" s="308" t="s">
        <v>527</v>
      </c>
      <c r="AJ15" s="308" t="s">
        <v>48</v>
      </c>
      <c r="AK15" s="308" t="s">
        <v>49</v>
      </c>
      <c r="AL15" s="308" t="s">
        <v>528</v>
      </c>
      <c r="AM15" s="308" t="s">
        <v>529</v>
      </c>
      <c r="AN15" s="308" t="s">
        <v>51</v>
      </c>
      <c r="AO15" s="308" t="s">
        <v>52</v>
      </c>
      <c r="AP15" s="308" t="s">
        <v>358</v>
      </c>
      <c r="AQ15" s="308" t="s">
        <v>530</v>
      </c>
      <c r="AR15" s="308" t="s">
        <v>531</v>
      </c>
      <c r="AS15" s="308" t="s">
        <v>532</v>
      </c>
      <c r="AT15" s="308" t="s">
        <v>58</v>
      </c>
      <c r="AU15" s="308" t="s">
        <v>59</v>
      </c>
      <c r="AV15" s="318" t="s">
        <v>533</v>
      </c>
      <c r="AW15" s="308" t="s">
        <v>61</v>
      </c>
      <c r="AX15" s="308" t="s">
        <v>62</v>
      </c>
    </row>
    <row r="16" spans="1:50" s="324" customFormat="1" ht="40.5" customHeight="1" x14ac:dyDescent="0.25">
      <c r="A16" s="272">
        <v>0</v>
      </c>
      <c r="B16" s="273" t="s">
        <v>465</v>
      </c>
      <c r="C16" s="323" t="s">
        <v>260</v>
      </c>
      <c r="D16" s="136" t="s">
        <v>466</v>
      </c>
      <c r="E16" s="136" t="s">
        <v>466</v>
      </c>
      <c r="F16" s="136" t="s">
        <v>466</v>
      </c>
      <c r="G16" s="136" t="s">
        <v>466</v>
      </c>
      <c r="H16" s="136" t="s">
        <v>466</v>
      </c>
      <c r="I16" s="136" t="s">
        <v>466</v>
      </c>
      <c r="J16" s="136" t="s">
        <v>466</v>
      </c>
      <c r="K16" s="136" t="s">
        <v>466</v>
      </c>
      <c r="L16" s="136" t="s">
        <v>466</v>
      </c>
      <c r="M16" s="136" t="s">
        <v>466</v>
      </c>
      <c r="N16" s="136" t="s">
        <v>466</v>
      </c>
      <c r="O16" s="136" t="s">
        <v>466</v>
      </c>
      <c r="P16" s="136" t="s">
        <v>466</v>
      </c>
      <c r="Q16" s="136" t="s">
        <v>466</v>
      </c>
      <c r="R16" s="136" t="s">
        <v>466</v>
      </c>
      <c r="S16" s="136" t="s">
        <v>466</v>
      </c>
      <c r="T16" s="136" t="s">
        <v>466</v>
      </c>
      <c r="U16" s="136" t="s">
        <v>466</v>
      </c>
      <c r="V16" s="136" t="s">
        <v>466</v>
      </c>
      <c r="W16" s="136" t="s">
        <v>466</v>
      </c>
      <c r="X16" s="136" t="s">
        <v>466</v>
      </c>
      <c r="Y16" s="136" t="s">
        <v>466</v>
      </c>
      <c r="Z16" s="136" t="s">
        <v>466</v>
      </c>
      <c r="AA16" s="136" t="s">
        <v>466</v>
      </c>
      <c r="AB16" s="136" t="s">
        <v>466</v>
      </c>
      <c r="AC16" s="136" t="s">
        <v>466</v>
      </c>
      <c r="AD16" s="136" t="s">
        <v>466</v>
      </c>
      <c r="AE16" s="136" t="s">
        <v>466</v>
      </c>
      <c r="AF16" s="136" t="s">
        <v>466</v>
      </c>
      <c r="AG16" s="136" t="s">
        <v>466</v>
      </c>
      <c r="AH16" s="136" t="s">
        <v>466</v>
      </c>
      <c r="AI16" s="136" t="s">
        <v>466</v>
      </c>
      <c r="AJ16" s="136" t="s">
        <v>466</v>
      </c>
      <c r="AK16" s="136" t="s">
        <v>466</v>
      </c>
      <c r="AL16" s="136" t="s">
        <v>466</v>
      </c>
      <c r="AM16" s="136" t="s">
        <v>466</v>
      </c>
      <c r="AN16" s="136" t="s">
        <v>466</v>
      </c>
      <c r="AO16" s="136" t="s">
        <v>466</v>
      </c>
      <c r="AP16" s="136" t="s">
        <v>466</v>
      </c>
      <c r="AQ16" s="136" t="s">
        <v>466</v>
      </c>
      <c r="AR16" s="136" t="s">
        <v>466</v>
      </c>
      <c r="AS16" s="136" t="s">
        <v>466</v>
      </c>
      <c r="AT16" s="136" t="s">
        <v>466</v>
      </c>
      <c r="AU16" s="136" t="s">
        <v>466</v>
      </c>
      <c r="AV16" s="136">
        <v>9.827</v>
      </c>
      <c r="AW16" s="136" t="s">
        <v>466</v>
      </c>
      <c r="AX16" s="136" t="s">
        <v>466</v>
      </c>
    </row>
    <row r="17" spans="1:50" s="286" customFormat="1" ht="15.75" x14ac:dyDescent="0.2">
      <c r="A17" s="258" t="s">
        <v>261</v>
      </c>
      <c r="B17" s="259" t="s">
        <v>262</v>
      </c>
      <c r="C17" s="283" t="s">
        <v>260</v>
      </c>
      <c r="D17" s="284" t="s">
        <v>466</v>
      </c>
      <c r="E17" s="284" t="s">
        <v>466</v>
      </c>
      <c r="F17" s="284" t="s">
        <v>466</v>
      </c>
      <c r="G17" s="284" t="s">
        <v>466</v>
      </c>
      <c r="H17" s="284" t="s">
        <v>466</v>
      </c>
      <c r="I17" s="284" t="s">
        <v>466</v>
      </c>
      <c r="J17" s="284" t="s">
        <v>466</v>
      </c>
      <c r="K17" s="284" t="s">
        <v>466</v>
      </c>
      <c r="L17" s="284" t="s">
        <v>466</v>
      </c>
      <c r="M17" s="284" t="s">
        <v>466</v>
      </c>
      <c r="N17" s="284" t="s">
        <v>466</v>
      </c>
      <c r="O17" s="284" t="s">
        <v>466</v>
      </c>
      <c r="P17" s="284" t="s">
        <v>466</v>
      </c>
      <c r="Q17" s="284" t="s">
        <v>466</v>
      </c>
      <c r="R17" s="284" t="s">
        <v>466</v>
      </c>
      <c r="S17" s="284" t="s">
        <v>466</v>
      </c>
      <c r="T17" s="284" t="s">
        <v>466</v>
      </c>
      <c r="U17" s="284" t="s">
        <v>466</v>
      </c>
      <c r="V17" s="284" t="s">
        <v>466</v>
      </c>
      <c r="W17" s="284" t="s">
        <v>466</v>
      </c>
      <c r="X17" s="284" t="s">
        <v>466</v>
      </c>
      <c r="Y17" s="284" t="s">
        <v>466</v>
      </c>
      <c r="Z17" s="284" t="s">
        <v>466</v>
      </c>
      <c r="AA17" s="284" t="s">
        <v>466</v>
      </c>
      <c r="AB17" s="284" t="s">
        <v>466</v>
      </c>
      <c r="AC17" s="284" t="s">
        <v>466</v>
      </c>
      <c r="AD17" s="284" t="s">
        <v>466</v>
      </c>
      <c r="AE17" s="284" t="s">
        <v>466</v>
      </c>
      <c r="AF17" s="284" t="s">
        <v>466</v>
      </c>
      <c r="AG17" s="284" t="s">
        <v>466</v>
      </c>
      <c r="AH17" s="284" t="s">
        <v>466</v>
      </c>
      <c r="AI17" s="284" t="s">
        <v>466</v>
      </c>
      <c r="AJ17" s="284" t="s">
        <v>466</v>
      </c>
      <c r="AK17" s="284" t="s">
        <v>466</v>
      </c>
      <c r="AL17" s="284" t="s">
        <v>466</v>
      </c>
      <c r="AM17" s="284" t="s">
        <v>466</v>
      </c>
      <c r="AN17" s="284" t="s">
        <v>466</v>
      </c>
      <c r="AO17" s="284" t="s">
        <v>466</v>
      </c>
      <c r="AP17" s="284" t="s">
        <v>466</v>
      </c>
      <c r="AQ17" s="284" t="s">
        <v>466</v>
      </c>
      <c r="AR17" s="284" t="s">
        <v>466</v>
      </c>
      <c r="AS17" s="284" t="s">
        <v>466</v>
      </c>
      <c r="AT17" s="284" t="s">
        <v>466</v>
      </c>
      <c r="AU17" s="284" t="s">
        <v>466</v>
      </c>
      <c r="AV17" s="136" t="s">
        <v>466</v>
      </c>
      <c r="AW17" s="284" t="s">
        <v>466</v>
      </c>
      <c r="AX17" s="284" t="s">
        <v>466</v>
      </c>
    </row>
    <row r="18" spans="1:50" s="286" customFormat="1" ht="31.5" x14ac:dyDescent="0.2">
      <c r="A18" s="258" t="s">
        <v>263</v>
      </c>
      <c r="B18" s="259" t="s">
        <v>264</v>
      </c>
      <c r="C18" s="283" t="s">
        <v>260</v>
      </c>
      <c r="D18" s="284" t="s">
        <v>466</v>
      </c>
      <c r="E18" s="284" t="s">
        <v>466</v>
      </c>
      <c r="F18" s="284" t="s">
        <v>466</v>
      </c>
      <c r="G18" s="284" t="s">
        <v>466</v>
      </c>
      <c r="H18" s="284" t="s">
        <v>466</v>
      </c>
      <c r="I18" s="284" t="s">
        <v>466</v>
      </c>
      <c r="J18" s="284" t="s">
        <v>466</v>
      </c>
      <c r="K18" s="284" t="s">
        <v>466</v>
      </c>
      <c r="L18" s="284" t="s">
        <v>466</v>
      </c>
      <c r="M18" s="284" t="s">
        <v>466</v>
      </c>
      <c r="N18" s="284" t="s">
        <v>466</v>
      </c>
      <c r="O18" s="284" t="s">
        <v>466</v>
      </c>
      <c r="P18" s="284" t="s">
        <v>466</v>
      </c>
      <c r="Q18" s="284" t="s">
        <v>466</v>
      </c>
      <c r="R18" s="284" t="s">
        <v>466</v>
      </c>
      <c r="S18" s="284" t="s">
        <v>466</v>
      </c>
      <c r="T18" s="284" t="s">
        <v>466</v>
      </c>
      <c r="U18" s="284" t="s">
        <v>466</v>
      </c>
      <c r="V18" s="284" t="s">
        <v>466</v>
      </c>
      <c r="W18" s="284" t="s">
        <v>466</v>
      </c>
      <c r="X18" s="284" t="s">
        <v>466</v>
      </c>
      <c r="Y18" s="284" t="s">
        <v>466</v>
      </c>
      <c r="Z18" s="284" t="s">
        <v>466</v>
      </c>
      <c r="AA18" s="284" t="s">
        <v>466</v>
      </c>
      <c r="AB18" s="284" t="s">
        <v>466</v>
      </c>
      <c r="AC18" s="284" t="s">
        <v>466</v>
      </c>
      <c r="AD18" s="284" t="s">
        <v>466</v>
      </c>
      <c r="AE18" s="284" t="s">
        <v>466</v>
      </c>
      <c r="AF18" s="284" t="s">
        <v>466</v>
      </c>
      <c r="AG18" s="284" t="s">
        <v>466</v>
      </c>
      <c r="AH18" s="284" t="s">
        <v>466</v>
      </c>
      <c r="AI18" s="284" t="s">
        <v>466</v>
      </c>
      <c r="AJ18" s="284" t="s">
        <v>466</v>
      </c>
      <c r="AK18" s="284" t="s">
        <v>466</v>
      </c>
      <c r="AL18" s="284" t="s">
        <v>466</v>
      </c>
      <c r="AM18" s="284" t="s">
        <v>466</v>
      </c>
      <c r="AN18" s="284" t="s">
        <v>466</v>
      </c>
      <c r="AO18" s="284" t="s">
        <v>466</v>
      </c>
      <c r="AP18" s="284" t="s">
        <v>466</v>
      </c>
      <c r="AQ18" s="284" t="s">
        <v>466</v>
      </c>
      <c r="AR18" s="284" t="s">
        <v>466</v>
      </c>
      <c r="AS18" s="284" t="s">
        <v>466</v>
      </c>
      <c r="AT18" s="284" t="s">
        <v>466</v>
      </c>
      <c r="AU18" s="284" t="s">
        <v>466</v>
      </c>
      <c r="AV18" s="136">
        <v>0</v>
      </c>
      <c r="AW18" s="284" t="s">
        <v>466</v>
      </c>
      <c r="AX18" s="284" t="s">
        <v>466</v>
      </c>
    </row>
    <row r="19" spans="1:50" s="286" customFormat="1" ht="63" x14ac:dyDescent="0.2">
      <c r="A19" s="258" t="s">
        <v>265</v>
      </c>
      <c r="B19" s="259" t="s">
        <v>266</v>
      </c>
      <c r="C19" s="283" t="s">
        <v>260</v>
      </c>
      <c r="D19" s="284" t="s">
        <v>466</v>
      </c>
      <c r="E19" s="284" t="s">
        <v>466</v>
      </c>
      <c r="F19" s="284" t="s">
        <v>466</v>
      </c>
      <c r="G19" s="284" t="s">
        <v>466</v>
      </c>
      <c r="H19" s="284" t="s">
        <v>466</v>
      </c>
      <c r="I19" s="284" t="s">
        <v>466</v>
      </c>
      <c r="J19" s="284" t="s">
        <v>466</v>
      </c>
      <c r="K19" s="284" t="s">
        <v>466</v>
      </c>
      <c r="L19" s="284" t="s">
        <v>466</v>
      </c>
      <c r="M19" s="284" t="s">
        <v>466</v>
      </c>
      <c r="N19" s="284" t="s">
        <v>466</v>
      </c>
      <c r="O19" s="284" t="s">
        <v>466</v>
      </c>
      <c r="P19" s="284" t="s">
        <v>466</v>
      </c>
      <c r="Q19" s="284" t="s">
        <v>466</v>
      </c>
      <c r="R19" s="284" t="s">
        <v>466</v>
      </c>
      <c r="S19" s="284" t="s">
        <v>466</v>
      </c>
      <c r="T19" s="284" t="s">
        <v>466</v>
      </c>
      <c r="U19" s="284" t="s">
        <v>466</v>
      </c>
      <c r="V19" s="284" t="s">
        <v>466</v>
      </c>
      <c r="W19" s="284" t="s">
        <v>466</v>
      </c>
      <c r="X19" s="284" t="s">
        <v>466</v>
      </c>
      <c r="Y19" s="284" t="s">
        <v>466</v>
      </c>
      <c r="Z19" s="284" t="s">
        <v>466</v>
      </c>
      <c r="AA19" s="284" t="s">
        <v>466</v>
      </c>
      <c r="AB19" s="284" t="s">
        <v>466</v>
      </c>
      <c r="AC19" s="284" t="s">
        <v>466</v>
      </c>
      <c r="AD19" s="284" t="s">
        <v>466</v>
      </c>
      <c r="AE19" s="284" t="s">
        <v>466</v>
      </c>
      <c r="AF19" s="284" t="s">
        <v>466</v>
      </c>
      <c r="AG19" s="284" t="s">
        <v>466</v>
      </c>
      <c r="AH19" s="284" t="s">
        <v>466</v>
      </c>
      <c r="AI19" s="284" t="s">
        <v>466</v>
      </c>
      <c r="AJ19" s="284" t="s">
        <v>466</v>
      </c>
      <c r="AK19" s="284" t="s">
        <v>466</v>
      </c>
      <c r="AL19" s="284" t="s">
        <v>466</v>
      </c>
      <c r="AM19" s="284" t="s">
        <v>466</v>
      </c>
      <c r="AN19" s="284" t="s">
        <v>466</v>
      </c>
      <c r="AO19" s="284" t="s">
        <v>466</v>
      </c>
      <c r="AP19" s="284" t="s">
        <v>466</v>
      </c>
      <c r="AQ19" s="284" t="s">
        <v>466</v>
      </c>
      <c r="AR19" s="284" t="s">
        <v>466</v>
      </c>
      <c r="AS19" s="284" t="s">
        <v>466</v>
      </c>
      <c r="AT19" s="284" t="s">
        <v>466</v>
      </c>
      <c r="AU19" s="284" t="s">
        <v>466</v>
      </c>
      <c r="AV19" s="136" t="s">
        <v>466</v>
      </c>
      <c r="AW19" s="284" t="s">
        <v>466</v>
      </c>
      <c r="AX19" s="284" t="s">
        <v>466</v>
      </c>
    </row>
    <row r="20" spans="1:50" s="286" customFormat="1" ht="31.5" x14ac:dyDescent="0.2">
      <c r="A20" s="258" t="s">
        <v>267</v>
      </c>
      <c r="B20" s="259" t="s">
        <v>268</v>
      </c>
      <c r="C20" s="283" t="s">
        <v>260</v>
      </c>
      <c r="D20" s="284" t="s">
        <v>466</v>
      </c>
      <c r="E20" s="284" t="s">
        <v>466</v>
      </c>
      <c r="F20" s="284" t="s">
        <v>466</v>
      </c>
      <c r="G20" s="284" t="s">
        <v>466</v>
      </c>
      <c r="H20" s="284" t="s">
        <v>466</v>
      </c>
      <c r="I20" s="284" t="s">
        <v>466</v>
      </c>
      <c r="J20" s="284" t="s">
        <v>466</v>
      </c>
      <c r="K20" s="284" t="s">
        <v>466</v>
      </c>
      <c r="L20" s="284" t="s">
        <v>466</v>
      </c>
      <c r="M20" s="284" t="s">
        <v>466</v>
      </c>
      <c r="N20" s="284" t="s">
        <v>466</v>
      </c>
      <c r="O20" s="284" t="s">
        <v>466</v>
      </c>
      <c r="P20" s="284" t="s">
        <v>466</v>
      </c>
      <c r="Q20" s="284" t="s">
        <v>466</v>
      </c>
      <c r="R20" s="284" t="s">
        <v>466</v>
      </c>
      <c r="S20" s="284" t="s">
        <v>466</v>
      </c>
      <c r="T20" s="284" t="s">
        <v>466</v>
      </c>
      <c r="U20" s="284" t="s">
        <v>466</v>
      </c>
      <c r="V20" s="284" t="s">
        <v>466</v>
      </c>
      <c r="W20" s="284" t="s">
        <v>466</v>
      </c>
      <c r="X20" s="284" t="s">
        <v>466</v>
      </c>
      <c r="Y20" s="284" t="s">
        <v>466</v>
      </c>
      <c r="Z20" s="284" t="s">
        <v>466</v>
      </c>
      <c r="AA20" s="284" t="s">
        <v>466</v>
      </c>
      <c r="AB20" s="284" t="s">
        <v>466</v>
      </c>
      <c r="AC20" s="284" t="s">
        <v>466</v>
      </c>
      <c r="AD20" s="284" t="s">
        <v>466</v>
      </c>
      <c r="AE20" s="284" t="s">
        <v>466</v>
      </c>
      <c r="AF20" s="284" t="s">
        <v>466</v>
      </c>
      <c r="AG20" s="284" t="s">
        <v>466</v>
      </c>
      <c r="AH20" s="284" t="s">
        <v>466</v>
      </c>
      <c r="AI20" s="284" t="s">
        <v>466</v>
      </c>
      <c r="AJ20" s="284" t="s">
        <v>466</v>
      </c>
      <c r="AK20" s="284" t="s">
        <v>466</v>
      </c>
      <c r="AL20" s="284" t="s">
        <v>466</v>
      </c>
      <c r="AM20" s="284" t="s">
        <v>466</v>
      </c>
      <c r="AN20" s="284" t="s">
        <v>466</v>
      </c>
      <c r="AO20" s="284" t="s">
        <v>466</v>
      </c>
      <c r="AP20" s="284" t="s">
        <v>466</v>
      </c>
      <c r="AQ20" s="284" t="s">
        <v>466</v>
      </c>
      <c r="AR20" s="284" t="s">
        <v>466</v>
      </c>
      <c r="AS20" s="284" t="s">
        <v>466</v>
      </c>
      <c r="AT20" s="284" t="s">
        <v>466</v>
      </c>
      <c r="AU20" s="284" t="s">
        <v>466</v>
      </c>
      <c r="AV20" s="136" t="s">
        <v>466</v>
      </c>
      <c r="AW20" s="284" t="s">
        <v>466</v>
      </c>
      <c r="AX20" s="284" t="s">
        <v>466</v>
      </c>
    </row>
    <row r="21" spans="1:50" s="286" customFormat="1" ht="31.5" x14ac:dyDescent="0.2">
      <c r="A21" s="258" t="s">
        <v>269</v>
      </c>
      <c r="B21" s="259" t="s">
        <v>270</v>
      </c>
      <c r="C21" s="283" t="s">
        <v>260</v>
      </c>
      <c r="D21" s="284" t="s">
        <v>466</v>
      </c>
      <c r="E21" s="284" t="s">
        <v>466</v>
      </c>
      <c r="F21" s="284" t="s">
        <v>466</v>
      </c>
      <c r="G21" s="284" t="s">
        <v>466</v>
      </c>
      <c r="H21" s="284" t="s">
        <v>466</v>
      </c>
      <c r="I21" s="284" t="s">
        <v>466</v>
      </c>
      <c r="J21" s="284" t="s">
        <v>466</v>
      </c>
      <c r="K21" s="284" t="s">
        <v>466</v>
      </c>
      <c r="L21" s="284" t="s">
        <v>466</v>
      </c>
      <c r="M21" s="284" t="s">
        <v>466</v>
      </c>
      <c r="N21" s="284" t="s">
        <v>466</v>
      </c>
      <c r="O21" s="284" t="s">
        <v>466</v>
      </c>
      <c r="P21" s="284" t="s">
        <v>466</v>
      </c>
      <c r="Q21" s="284" t="s">
        <v>466</v>
      </c>
      <c r="R21" s="284" t="s">
        <v>466</v>
      </c>
      <c r="S21" s="284" t="s">
        <v>466</v>
      </c>
      <c r="T21" s="284" t="s">
        <v>466</v>
      </c>
      <c r="U21" s="284" t="s">
        <v>466</v>
      </c>
      <c r="V21" s="284" t="s">
        <v>466</v>
      </c>
      <c r="W21" s="284" t="s">
        <v>466</v>
      </c>
      <c r="X21" s="284" t="s">
        <v>466</v>
      </c>
      <c r="Y21" s="284" t="s">
        <v>466</v>
      </c>
      <c r="Z21" s="284" t="s">
        <v>466</v>
      </c>
      <c r="AA21" s="284" t="s">
        <v>466</v>
      </c>
      <c r="AB21" s="284" t="s">
        <v>466</v>
      </c>
      <c r="AC21" s="284" t="s">
        <v>466</v>
      </c>
      <c r="AD21" s="284" t="s">
        <v>466</v>
      </c>
      <c r="AE21" s="284" t="s">
        <v>466</v>
      </c>
      <c r="AF21" s="284" t="s">
        <v>466</v>
      </c>
      <c r="AG21" s="284" t="s">
        <v>466</v>
      </c>
      <c r="AH21" s="284" t="s">
        <v>466</v>
      </c>
      <c r="AI21" s="284" t="s">
        <v>466</v>
      </c>
      <c r="AJ21" s="284" t="s">
        <v>466</v>
      </c>
      <c r="AK21" s="284" t="s">
        <v>466</v>
      </c>
      <c r="AL21" s="284" t="s">
        <v>466</v>
      </c>
      <c r="AM21" s="284" t="s">
        <v>466</v>
      </c>
      <c r="AN21" s="284" t="s">
        <v>466</v>
      </c>
      <c r="AO21" s="284" t="s">
        <v>466</v>
      </c>
      <c r="AP21" s="284" t="s">
        <v>466</v>
      </c>
      <c r="AQ21" s="284" t="s">
        <v>466</v>
      </c>
      <c r="AR21" s="284" t="s">
        <v>466</v>
      </c>
      <c r="AS21" s="284" t="s">
        <v>466</v>
      </c>
      <c r="AT21" s="284" t="s">
        <v>466</v>
      </c>
      <c r="AU21" s="284" t="s">
        <v>466</v>
      </c>
      <c r="AV21" s="136" t="s">
        <v>466</v>
      </c>
      <c r="AW21" s="284" t="s">
        <v>466</v>
      </c>
      <c r="AX21" s="284" t="s">
        <v>466</v>
      </c>
    </row>
    <row r="22" spans="1:50" s="286" customFormat="1" ht="24" customHeight="1" x14ac:dyDescent="0.2">
      <c r="A22" s="258" t="s">
        <v>271</v>
      </c>
      <c r="B22" s="259" t="s">
        <v>272</v>
      </c>
      <c r="C22" s="283" t="s">
        <v>260</v>
      </c>
      <c r="D22" s="284" t="s">
        <v>466</v>
      </c>
      <c r="E22" s="284" t="s">
        <v>466</v>
      </c>
      <c r="F22" s="284" t="s">
        <v>466</v>
      </c>
      <c r="G22" s="284" t="s">
        <v>466</v>
      </c>
      <c r="H22" s="284" t="s">
        <v>466</v>
      </c>
      <c r="I22" s="284" t="s">
        <v>466</v>
      </c>
      <c r="J22" s="284" t="s">
        <v>466</v>
      </c>
      <c r="K22" s="284" t="s">
        <v>466</v>
      </c>
      <c r="L22" s="284" t="s">
        <v>466</v>
      </c>
      <c r="M22" s="284" t="s">
        <v>466</v>
      </c>
      <c r="N22" s="284" t="s">
        <v>466</v>
      </c>
      <c r="O22" s="284" t="s">
        <v>466</v>
      </c>
      <c r="P22" s="284" t="s">
        <v>466</v>
      </c>
      <c r="Q22" s="284" t="s">
        <v>466</v>
      </c>
      <c r="R22" s="284" t="s">
        <v>466</v>
      </c>
      <c r="S22" s="284" t="s">
        <v>466</v>
      </c>
      <c r="T22" s="284" t="s">
        <v>466</v>
      </c>
      <c r="U22" s="284" t="s">
        <v>466</v>
      </c>
      <c r="V22" s="284" t="s">
        <v>466</v>
      </c>
      <c r="W22" s="284" t="s">
        <v>466</v>
      </c>
      <c r="X22" s="284" t="s">
        <v>466</v>
      </c>
      <c r="Y22" s="284" t="s">
        <v>466</v>
      </c>
      <c r="Z22" s="284" t="s">
        <v>466</v>
      </c>
      <c r="AA22" s="284" t="s">
        <v>466</v>
      </c>
      <c r="AB22" s="284" t="s">
        <v>466</v>
      </c>
      <c r="AC22" s="284" t="s">
        <v>466</v>
      </c>
      <c r="AD22" s="284" t="s">
        <v>466</v>
      </c>
      <c r="AE22" s="284" t="s">
        <v>466</v>
      </c>
      <c r="AF22" s="284" t="s">
        <v>466</v>
      </c>
      <c r="AG22" s="284" t="s">
        <v>466</v>
      </c>
      <c r="AH22" s="284" t="s">
        <v>466</v>
      </c>
      <c r="AI22" s="284" t="s">
        <v>466</v>
      </c>
      <c r="AJ22" s="284" t="s">
        <v>466</v>
      </c>
      <c r="AK22" s="284" t="s">
        <v>466</v>
      </c>
      <c r="AL22" s="284" t="s">
        <v>466</v>
      </c>
      <c r="AM22" s="284" t="s">
        <v>466</v>
      </c>
      <c r="AN22" s="284" t="s">
        <v>466</v>
      </c>
      <c r="AO22" s="284" t="s">
        <v>466</v>
      </c>
      <c r="AP22" s="284" t="s">
        <v>466</v>
      </c>
      <c r="AQ22" s="284" t="s">
        <v>466</v>
      </c>
      <c r="AR22" s="284" t="s">
        <v>466</v>
      </c>
      <c r="AS22" s="284" t="s">
        <v>466</v>
      </c>
      <c r="AT22" s="284" t="s">
        <v>466</v>
      </c>
      <c r="AU22" s="284" t="s">
        <v>466</v>
      </c>
      <c r="AV22" s="136">
        <v>9.827</v>
      </c>
      <c r="AW22" s="284" t="s">
        <v>466</v>
      </c>
      <c r="AX22" s="284" t="s">
        <v>466</v>
      </c>
    </row>
    <row r="23" spans="1:50" s="326" customFormat="1" ht="19.5" customHeight="1" x14ac:dyDescent="0.2">
      <c r="A23" s="272" t="s">
        <v>273</v>
      </c>
      <c r="B23" s="279" t="s">
        <v>451</v>
      </c>
      <c r="C23" s="323" t="s">
        <v>260</v>
      </c>
      <c r="D23" s="319" t="s">
        <v>466</v>
      </c>
      <c r="E23" s="319" t="s">
        <v>466</v>
      </c>
      <c r="F23" s="319" t="s">
        <v>466</v>
      </c>
      <c r="G23" s="319" t="s">
        <v>466</v>
      </c>
      <c r="H23" s="319" t="s">
        <v>466</v>
      </c>
      <c r="I23" s="319" t="s">
        <v>466</v>
      </c>
      <c r="J23" s="319" t="s">
        <v>466</v>
      </c>
      <c r="K23" s="319" t="s">
        <v>466</v>
      </c>
      <c r="L23" s="319" t="s">
        <v>466</v>
      </c>
      <c r="M23" s="319" t="s">
        <v>466</v>
      </c>
      <c r="N23" s="319" t="s">
        <v>466</v>
      </c>
      <c r="O23" s="319" t="s">
        <v>466</v>
      </c>
      <c r="P23" s="319" t="s">
        <v>466</v>
      </c>
      <c r="Q23" s="319" t="s">
        <v>466</v>
      </c>
      <c r="R23" s="319" t="s">
        <v>466</v>
      </c>
      <c r="S23" s="319" t="s">
        <v>466</v>
      </c>
      <c r="T23" s="319" t="s">
        <v>466</v>
      </c>
      <c r="U23" s="319" t="s">
        <v>466</v>
      </c>
      <c r="V23" s="319" t="s">
        <v>466</v>
      </c>
      <c r="W23" s="319" t="s">
        <v>466</v>
      </c>
      <c r="X23" s="319" t="s">
        <v>466</v>
      </c>
      <c r="Y23" s="319" t="s">
        <v>466</v>
      </c>
      <c r="Z23" s="319" t="s">
        <v>466</v>
      </c>
      <c r="AA23" s="319" t="s">
        <v>466</v>
      </c>
      <c r="AB23" s="319" t="s">
        <v>466</v>
      </c>
      <c r="AC23" s="319" t="s">
        <v>466</v>
      </c>
      <c r="AD23" s="319" t="s">
        <v>466</v>
      </c>
      <c r="AE23" s="319" t="s">
        <v>466</v>
      </c>
      <c r="AF23" s="319" t="s">
        <v>466</v>
      </c>
      <c r="AG23" s="319" t="s">
        <v>466</v>
      </c>
      <c r="AH23" s="319" t="s">
        <v>466</v>
      </c>
      <c r="AI23" s="319" t="s">
        <v>466</v>
      </c>
      <c r="AJ23" s="319" t="s">
        <v>466</v>
      </c>
      <c r="AK23" s="319" t="s">
        <v>466</v>
      </c>
      <c r="AL23" s="319" t="s">
        <v>466</v>
      </c>
      <c r="AM23" s="319" t="s">
        <v>466</v>
      </c>
      <c r="AN23" s="319" t="s">
        <v>466</v>
      </c>
      <c r="AO23" s="319" t="s">
        <v>466</v>
      </c>
      <c r="AP23" s="319" t="s">
        <v>466</v>
      </c>
      <c r="AQ23" s="319" t="s">
        <v>466</v>
      </c>
      <c r="AR23" s="319" t="s">
        <v>466</v>
      </c>
      <c r="AS23" s="319" t="s">
        <v>466</v>
      </c>
      <c r="AT23" s="319" t="s">
        <v>466</v>
      </c>
      <c r="AU23" s="319" t="s">
        <v>466</v>
      </c>
      <c r="AV23" s="319">
        <v>9.827</v>
      </c>
      <c r="AW23" s="319" t="s">
        <v>466</v>
      </c>
      <c r="AX23" s="319" t="s">
        <v>466</v>
      </c>
    </row>
    <row r="24" spans="1:50" s="286" customFormat="1" ht="25.5" customHeight="1" x14ac:dyDescent="0.2">
      <c r="A24" s="258" t="s">
        <v>145</v>
      </c>
      <c r="B24" s="259" t="s">
        <v>274</v>
      </c>
      <c r="C24" s="283" t="s">
        <v>260</v>
      </c>
      <c r="D24" s="287" t="s">
        <v>466</v>
      </c>
      <c r="E24" s="287" t="s">
        <v>466</v>
      </c>
      <c r="F24" s="287" t="s">
        <v>466</v>
      </c>
      <c r="G24" s="287" t="s">
        <v>466</v>
      </c>
      <c r="H24" s="287" t="s">
        <v>466</v>
      </c>
      <c r="I24" s="287" t="s">
        <v>466</v>
      </c>
      <c r="J24" s="287" t="s">
        <v>466</v>
      </c>
      <c r="K24" s="287" t="s">
        <v>466</v>
      </c>
      <c r="L24" s="287" t="s">
        <v>466</v>
      </c>
      <c r="M24" s="287" t="s">
        <v>466</v>
      </c>
      <c r="N24" s="287" t="s">
        <v>466</v>
      </c>
      <c r="O24" s="287" t="s">
        <v>466</v>
      </c>
      <c r="P24" s="287" t="s">
        <v>466</v>
      </c>
      <c r="Q24" s="287" t="s">
        <v>466</v>
      </c>
      <c r="R24" s="287" t="s">
        <v>466</v>
      </c>
      <c r="S24" s="287" t="s">
        <v>466</v>
      </c>
      <c r="T24" s="287" t="s">
        <v>466</v>
      </c>
      <c r="U24" s="287" t="s">
        <v>466</v>
      </c>
      <c r="V24" s="287" t="s">
        <v>466</v>
      </c>
      <c r="W24" s="287" t="s">
        <v>466</v>
      </c>
      <c r="X24" s="287" t="s">
        <v>466</v>
      </c>
      <c r="Y24" s="287" t="s">
        <v>466</v>
      </c>
      <c r="Z24" s="287" t="s">
        <v>466</v>
      </c>
      <c r="AA24" s="287" t="s">
        <v>466</v>
      </c>
      <c r="AB24" s="287" t="s">
        <v>466</v>
      </c>
      <c r="AC24" s="287" t="s">
        <v>466</v>
      </c>
      <c r="AD24" s="287" t="s">
        <v>466</v>
      </c>
      <c r="AE24" s="287" t="s">
        <v>466</v>
      </c>
      <c r="AF24" s="287" t="s">
        <v>466</v>
      </c>
      <c r="AG24" s="287" t="s">
        <v>466</v>
      </c>
      <c r="AH24" s="287" t="s">
        <v>466</v>
      </c>
      <c r="AI24" s="287" t="s">
        <v>466</v>
      </c>
      <c r="AJ24" s="287" t="s">
        <v>466</v>
      </c>
      <c r="AK24" s="287" t="s">
        <v>466</v>
      </c>
      <c r="AL24" s="287" t="s">
        <v>466</v>
      </c>
      <c r="AM24" s="287" t="s">
        <v>466</v>
      </c>
      <c r="AN24" s="287" t="s">
        <v>466</v>
      </c>
      <c r="AO24" s="287" t="s">
        <v>466</v>
      </c>
      <c r="AP24" s="287" t="s">
        <v>466</v>
      </c>
      <c r="AQ24" s="287" t="s">
        <v>466</v>
      </c>
      <c r="AR24" s="287" t="s">
        <v>466</v>
      </c>
      <c r="AS24" s="287" t="s">
        <v>466</v>
      </c>
      <c r="AT24" s="287" t="s">
        <v>466</v>
      </c>
      <c r="AU24" s="287" t="s">
        <v>466</v>
      </c>
      <c r="AV24" s="319" t="s">
        <v>466</v>
      </c>
      <c r="AW24" s="287" t="s">
        <v>466</v>
      </c>
      <c r="AX24" s="287" t="s">
        <v>466</v>
      </c>
    </row>
    <row r="25" spans="1:50" s="286" customFormat="1" ht="47.25" x14ac:dyDescent="0.2">
      <c r="A25" s="258" t="s">
        <v>146</v>
      </c>
      <c r="B25" s="259" t="s">
        <v>275</v>
      </c>
      <c r="C25" s="283" t="s">
        <v>260</v>
      </c>
      <c r="D25" s="287" t="s">
        <v>466</v>
      </c>
      <c r="E25" s="287" t="s">
        <v>466</v>
      </c>
      <c r="F25" s="287" t="s">
        <v>466</v>
      </c>
      <c r="G25" s="287" t="s">
        <v>466</v>
      </c>
      <c r="H25" s="287" t="s">
        <v>466</v>
      </c>
      <c r="I25" s="287" t="s">
        <v>466</v>
      </c>
      <c r="J25" s="287" t="s">
        <v>466</v>
      </c>
      <c r="K25" s="287" t="s">
        <v>466</v>
      </c>
      <c r="L25" s="287" t="s">
        <v>466</v>
      </c>
      <c r="M25" s="287" t="s">
        <v>466</v>
      </c>
      <c r="N25" s="287" t="s">
        <v>466</v>
      </c>
      <c r="O25" s="287" t="s">
        <v>466</v>
      </c>
      <c r="P25" s="287" t="s">
        <v>466</v>
      </c>
      <c r="Q25" s="287" t="s">
        <v>466</v>
      </c>
      <c r="R25" s="287" t="s">
        <v>466</v>
      </c>
      <c r="S25" s="287" t="s">
        <v>466</v>
      </c>
      <c r="T25" s="287" t="s">
        <v>466</v>
      </c>
      <c r="U25" s="287" t="s">
        <v>466</v>
      </c>
      <c r="V25" s="287" t="s">
        <v>466</v>
      </c>
      <c r="W25" s="287" t="s">
        <v>466</v>
      </c>
      <c r="X25" s="287" t="s">
        <v>466</v>
      </c>
      <c r="Y25" s="287" t="s">
        <v>466</v>
      </c>
      <c r="Z25" s="287" t="s">
        <v>466</v>
      </c>
      <c r="AA25" s="287" t="s">
        <v>466</v>
      </c>
      <c r="AB25" s="287" t="s">
        <v>466</v>
      </c>
      <c r="AC25" s="287" t="s">
        <v>466</v>
      </c>
      <c r="AD25" s="287" t="s">
        <v>466</v>
      </c>
      <c r="AE25" s="287" t="s">
        <v>466</v>
      </c>
      <c r="AF25" s="287" t="s">
        <v>466</v>
      </c>
      <c r="AG25" s="287" t="s">
        <v>466</v>
      </c>
      <c r="AH25" s="287" t="s">
        <v>466</v>
      </c>
      <c r="AI25" s="287" t="s">
        <v>466</v>
      </c>
      <c r="AJ25" s="287" t="s">
        <v>466</v>
      </c>
      <c r="AK25" s="287" t="s">
        <v>466</v>
      </c>
      <c r="AL25" s="287" t="s">
        <v>466</v>
      </c>
      <c r="AM25" s="287" t="s">
        <v>466</v>
      </c>
      <c r="AN25" s="287" t="s">
        <v>466</v>
      </c>
      <c r="AO25" s="287" t="s">
        <v>466</v>
      </c>
      <c r="AP25" s="287" t="s">
        <v>466</v>
      </c>
      <c r="AQ25" s="287" t="s">
        <v>466</v>
      </c>
      <c r="AR25" s="287" t="s">
        <v>466</v>
      </c>
      <c r="AS25" s="287" t="s">
        <v>466</v>
      </c>
      <c r="AT25" s="287" t="s">
        <v>466</v>
      </c>
      <c r="AU25" s="287" t="s">
        <v>466</v>
      </c>
      <c r="AV25" s="319" t="s">
        <v>466</v>
      </c>
      <c r="AW25" s="287" t="s">
        <v>466</v>
      </c>
      <c r="AX25" s="287" t="s">
        <v>466</v>
      </c>
    </row>
    <row r="26" spans="1:50" s="286" customFormat="1" ht="63" x14ac:dyDescent="0.2">
      <c r="A26" s="258" t="s">
        <v>161</v>
      </c>
      <c r="B26" s="259" t="s">
        <v>467</v>
      </c>
      <c r="C26" s="283" t="s">
        <v>260</v>
      </c>
      <c r="D26" s="287" t="s">
        <v>466</v>
      </c>
      <c r="E26" s="287" t="s">
        <v>466</v>
      </c>
      <c r="F26" s="287" t="s">
        <v>466</v>
      </c>
      <c r="G26" s="287" t="s">
        <v>466</v>
      </c>
      <c r="H26" s="287" t="s">
        <v>466</v>
      </c>
      <c r="I26" s="287" t="s">
        <v>466</v>
      </c>
      <c r="J26" s="287" t="s">
        <v>466</v>
      </c>
      <c r="K26" s="287" t="s">
        <v>466</v>
      </c>
      <c r="L26" s="287" t="s">
        <v>466</v>
      </c>
      <c r="M26" s="287" t="s">
        <v>466</v>
      </c>
      <c r="N26" s="287" t="s">
        <v>466</v>
      </c>
      <c r="O26" s="287" t="s">
        <v>466</v>
      </c>
      <c r="P26" s="287" t="s">
        <v>466</v>
      </c>
      <c r="Q26" s="287" t="s">
        <v>466</v>
      </c>
      <c r="R26" s="287" t="s">
        <v>466</v>
      </c>
      <c r="S26" s="287" t="s">
        <v>466</v>
      </c>
      <c r="T26" s="287" t="s">
        <v>466</v>
      </c>
      <c r="U26" s="287" t="s">
        <v>466</v>
      </c>
      <c r="V26" s="287" t="s">
        <v>466</v>
      </c>
      <c r="W26" s="287" t="s">
        <v>466</v>
      </c>
      <c r="X26" s="287" t="s">
        <v>466</v>
      </c>
      <c r="Y26" s="287" t="s">
        <v>466</v>
      </c>
      <c r="Z26" s="287" t="s">
        <v>466</v>
      </c>
      <c r="AA26" s="287" t="s">
        <v>466</v>
      </c>
      <c r="AB26" s="287" t="s">
        <v>466</v>
      </c>
      <c r="AC26" s="287" t="s">
        <v>466</v>
      </c>
      <c r="AD26" s="287" t="s">
        <v>466</v>
      </c>
      <c r="AE26" s="287" t="s">
        <v>466</v>
      </c>
      <c r="AF26" s="287" t="s">
        <v>466</v>
      </c>
      <c r="AG26" s="287" t="s">
        <v>466</v>
      </c>
      <c r="AH26" s="287" t="s">
        <v>466</v>
      </c>
      <c r="AI26" s="287" t="s">
        <v>466</v>
      </c>
      <c r="AJ26" s="287" t="s">
        <v>466</v>
      </c>
      <c r="AK26" s="287" t="s">
        <v>466</v>
      </c>
      <c r="AL26" s="287" t="s">
        <v>466</v>
      </c>
      <c r="AM26" s="287" t="s">
        <v>466</v>
      </c>
      <c r="AN26" s="287" t="s">
        <v>466</v>
      </c>
      <c r="AO26" s="287" t="s">
        <v>466</v>
      </c>
      <c r="AP26" s="287" t="s">
        <v>466</v>
      </c>
      <c r="AQ26" s="287" t="s">
        <v>466</v>
      </c>
      <c r="AR26" s="287" t="s">
        <v>466</v>
      </c>
      <c r="AS26" s="287" t="s">
        <v>466</v>
      </c>
      <c r="AT26" s="287" t="s">
        <v>466</v>
      </c>
      <c r="AU26" s="287" t="s">
        <v>466</v>
      </c>
      <c r="AV26" s="319" t="s">
        <v>466</v>
      </c>
      <c r="AW26" s="287" t="s">
        <v>466</v>
      </c>
      <c r="AX26" s="287" t="s">
        <v>466</v>
      </c>
    </row>
    <row r="27" spans="1:50" s="286" customFormat="1" ht="63" x14ac:dyDescent="0.2">
      <c r="A27" s="258" t="s">
        <v>162</v>
      </c>
      <c r="B27" s="259" t="s">
        <v>468</v>
      </c>
      <c r="C27" s="283" t="s">
        <v>260</v>
      </c>
      <c r="D27" s="287" t="s">
        <v>466</v>
      </c>
      <c r="E27" s="287" t="s">
        <v>466</v>
      </c>
      <c r="F27" s="287" t="s">
        <v>466</v>
      </c>
      <c r="G27" s="287" t="s">
        <v>466</v>
      </c>
      <c r="H27" s="287" t="s">
        <v>466</v>
      </c>
      <c r="I27" s="287" t="s">
        <v>466</v>
      </c>
      <c r="J27" s="287" t="s">
        <v>466</v>
      </c>
      <c r="K27" s="287" t="s">
        <v>466</v>
      </c>
      <c r="L27" s="287" t="s">
        <v>466</v>
      </c>
      <c r="M27" s="287" t="s">
        <v>466</v>
      </c>
      <c r="N27" s="287" t="s">
        <v>466</v>
      </c>
      <c r="O27" s="287" t="s">
        <v>466</v>
      </c>
      <c r="P27" s="287" t="s">
        <v>466</v>
      </c>
      <c r="Q27" s="287" t="s">
        <v>466</v>
      </c>
      <c r="R27" s="287" t="s">
        <v>466</v>
      </c>
      <c r="S27" s="287" t="s">
        <v>466</v>
      </c>
      <c r="T27" s="287" t="s">
        <v>466</v>
      </c>
      <c r="U27" s="287" t="s">
        <v>466</v>
      </c>
      <c r="V27" s="287" t="s">
        <v>466</v>
      </c>
      <c r="W27" s="287" t="s">
        <v>466</v>
      </c>
      <c r="X27" s="287" t="s">
        <v>466</v>
      </c>
      <c r="Y27" s="287" t="s">
        <v>466</v>
      </c>
      <c r="Z27" s="287" t="s">
        <v>466</v>
      </c>
      <c r="AA27" s="287" t="s">
        <v>466</v>
      </c>
      <c r="AB27" s="287" t="s">
        <v>466</v>
      </c>
      <c r="AC27" s="287" t="s">
        <v>466</v>
      </c>
      <c r="AD27" s="287" t="s">
        <v>466</v>
      </c>
      <c r="AE27" s="287" t="s">
        <v>466</v>
      </c>
      <c r="AF27" s="287" t="s">
        <v>466</v>
      </c>
      <c r="AG27" s="287" t="s">
        <v>466</v>
      </c>
      <c r="AH27" s="287" t="s">
        <v>466</v>
      </c>
      <c r="AI27" s="287" t="s">
        <v>466</v>
      </c>
      <c r="AJ27" s="287" t="s">
        <v>466</v>
      </c>
      <c r="AK27" s="287" t="s">
        <v>466</v>
      </c>
      <c r="AL27" s="287" t="s">
        <v>466</v>
      </c>
      <c r="AM27" s="287" t="s">
        <v>466</v>
      </c>
      <c r="AN27" s="287" t="s">
        <v>466</v>
      </c>
      <c r="AO27" s="287" t="s">
        <v>466</v>
      </c>
      <c r="AP27" s="287" t="s">
        <v>466</v>
      </c>
      <c r="AQ27" s="287" t="s">
        <v>466</v>
      </c>
      <c r="AR27" s="287" t="s">
        <v>466</v>
      </c>
      <c r="AS27" s="287" t="s">
        <v>466</v>
      </c>
      <c r="AT27" s="287" t="s">
        <v>466</v>
      </c>
      <c r="AU27" s="287" t="s">
        <v>466</v>
      </c>
      <c r="AV27" s="319" t="s">
        <v>466</v>
      </c>
      <c r="AW27" s="287" t="s">
        <v>466</v>
      </c>
      <c r="AX27" s="287" t="s">
        <v>466</v>
      </c>
    </row>
    <row r="28" spans="1:50" s="286" customFormat="1" ht="47.25" x14ac:dyDescent="0.2">
      <c r="A28" s="258" t="s">
        <v>276</v>
      </c>
      <c r="B28" s="259" t="s">
        <v>277</v>
      </c>
      <c r="C28" s="283" t="s">
        <v>260</v>
      </c>
      <c r="D28" s="287" t="s">
        <v>466</v>
      </c>
      <c r="E28" s="287" t="s">
        <v>466</v>
      </c>
      <c r="F28" s="287" t="s">
        <v>466</v>
      </c>
      <c r="G28" s="287" t="s">
        <v>466</v>
      </c>
      <c r="H28" s="287" t="s">
        <v>466</v>
      </c>
      <c r="I28" s="287" t="s">
        <v>466</v>
      </c>
      <c r="J28" s="287" t="s">
        <v>466</v>
      </c>
      <c r="K28" s="287" t="s">
        <v>466</v>
      </c>
      <c r="L28" s="287" t="s">
        <v>466</v>
      </c>
      <c r="M28" s="287" t="s">
        <v>466</v>
      </c>
      <c r="N28" s="287" t="s">
        <v>466</v>
      </c>
      <c r="O28" s="287" t="s">
        <v>466</v>
      </c>
      <c r="P28" s="287" t="s">
        <v>466</v>
      </c>
      <c r="Q28" s="287" t="s">
        <v>466</v>
      </c>
      <c r="R28" s="287" t="s">
        <v>466</v>
      </c>
      <c r="S28" s="287" t="s">
        <v>466</v>
      </c>
      <c r="T28" s="287" t="s">
        <v>466</v>
      </c>
      <c r="U28" s="287" t="s">
        <v>466</v>
      </c>
      <c r="V28" s="287" t="s">
        <v>466</v>
      </c>
      <c r="W28" s="287" t="s">
        <v>466</v>
      </c>
      <c r="X28" s="287" t="s">
        <v>466</v>
      </c>
      <c r="Y28" s="287" t="s">
        <v>466</v>
      </c>
      <c r="Z28" s="287" t="s">
        <v>466</v>
      </c>
      <c r="AA28" s="287" t="s">
        <v>466</v>
      </c>
      <c r="AB28" s="287" t="s">
        <v>466</v>
      </c>
      <c r="AC28" s="287" t="s">
        <v>466</v>
      </c>
      <c r="AD28" s="287" t="s">
        <v>466</v>
      </c>
      <c r="AE28" s="287" t="s">
        <v>466</v>
      </c>
      <c r="AF28" s="287" t="s">
        <v>466</v>
      </c>
      <c r="AG28" s="287" t="s">
        <v>466</v>
      </c>
      <c r="AH28" s="287" t="s">
        <v>466</v>
      </c>
      <c r="AI28" s="287" t="s">
        <v>466</v>
      </c>
      <c r="AJ28" s="287" t="s">
        <v>466</v>
      </c>
      <c r="AK28" s="287" t="s">
        <v>466</v>
      </c>
      <c r="AL28" s="287" t="s">
        <v>466</v>
      </c>
      <c r="AM28" s="287" t="s">
        <v>466</v>
      </c>
      <c r="AN28" s="287" t="s">
        <v>466</v>
      </c>
      <c r="AO28" s="287" t="s">
        <v>466</v>
      </c>
      <c r="AP28" s="287" t="s">
        <v>466</v>
      </c>
      <c r="AQ28" s="287" t="s">
        <v>466</v>
      </c>
      <c r="AR28" s="287" t="s">
        <v>466</v>
      </c>
      <c r="AS28" s="287" t="s">
        <v>466</v>
      </c>
      <c r="AT28" s="287" t="s">
        <v>466</v>
      </c>
      <c r="AU28" s="287" t="s">
        <v>466</v>
      </c>
      <c r="AV28" s="319" t="s">
        <v>466</v>
      </c>
      <c r="AW28" s="287" t="s">
        <v>466</v>
      </c>
      <c r="AX28" s="287" t="s">
        <v>466</v>
      </c>
    </row>
    <row r="29" spans="1:50" s="286" customFormat="1" ht="31.5" x14ac:dyDescent="0.2">
      <c r="A29" s="258" t="s">
        <v>147</v>
      </c>
      <c r="B29" s="259" t="s">
        <v>278</v>
      </c>
      <c r="C29" s="283" t="s">
        <v>260</v>
      </c>
      <c r="D29" s="287" t="s">
        <v>466</v>
      </c>
      <c r="E29" s="287" t="s">
        <v>466</v>
      </c>
      <c r="F29" s="287" t="s">
        <v>466</v>
      </c>
      <c r="G29" s="287" t="s">
        <v>466</v>
      </c>
      <c r="H29" s="287" t="s">
        <v>466</v>
      </c>
      <c r="I29" s="287" t="s">
        <v>466</v>
      </c>
      <c r="J29" s="287" t="s">
        <v>466</v>
      </c>
      <c r="K29" s="287" t="s">
        <v>466</v>
      </c>
      <c r="L29" s="287" t="s">
        <v>466</v>
      </c>
      <c r="M29" s="287" t="s">
        <v>466</v>
      </c>
      <c r="N29" s="287" t="s">
        <v>466</v>
      </c>
      <c r="O29" s="287" t="s">
        <v>466</v>
      </c>
      <c r="P29" s="287" t="s">
        <v>466</v>
      </c>
      <c r="Q29" s="287" t="s">
        <v>466</v>
      </c>
      <c r="R29" s="287" t="s">
        <v>466</v>
      </c>
      <c r="S29" s="287" t="s">
        <v>466</v>
      </c>
      <c r="T29" s="287" t="s">
        <v>466</v>
      </c>
      <c r="U29" s="287" t="s">
        <v>466</v>
      </c>
      <c r="V29" s="287" t="s">
        <v>466</v>
      </c>
      <c r="W29" s="287" t="s">
        <v>466</v>
      </c>
      <c r="X29" s="287" t="s">
        <v>466</v>
      </c>
      <c r="Y29" s="287" t="s">
        <v>466</v>
      </c>
      <c r="Z29" s="287" t="s">
        <v>466</v>
      </c>
      <c r="AA29" s="287" t="s">
        <v>466</v>
      </c>
      <c r="AB29" s="287" t="s">
        <v>466</v>
      </c>
      <c r="AC29" s="287" t="s">
        <v>466</v>
      </c>
      <c r="AD29" s="287" t="s">
        <v>466</v>
      </c>
      <c r="AE29" s="287" t="s">
        <v>466</v>
      </c>
      <c r="AF29" s="287" t="s">
        <v>466</v>
      </c>
      <c r="AG29" s="287" t="s">
        <v>466</v>
      </c>
      <c r="AH29" s="287" t="s">
        <v>466</v>
      </c>
      <c r="AI29" s="287" t="s">
        <v>466</v>
      </c>
      <c r="AJ29" s="287" t="s">
        <v>466</v>
      </c>
      <c r="AK29" s="287" t="s">
        <v>466</v>
      </c>
      <c r="AL29" s="287" t="s">
        <v>466</v>
      </c>
      <c r="AM29" s="287" t="s">
        <v>466</v>
      </c>
      <c r="AN29" s="287" t="s">
        <v>466</v>
      </c>
      <c r="AO29" s="287" t="s">
        <v>466</v>
      </c>
      <c r="AP29" s="287" t="s">
        <v>466</v>
      </c>
      <c r="AQ29" s="287" t="s">
        <v>466</v>
      </c>
      <c r="AR29" s="287" t="s">
        <v>466</v>
      </c>
      <c r="AS29" s="287" t="s">
        <v>466</v>
      </c>
      <c r="AT29" s="287" t="s">
        <v>466</v>
      </c>
      <c r="AU29" s="287" t="s">
        <v>466</v>
      </c>
      <c r="AV29" s="319" t="s">
        <v>466</v>
      </c>
      <c r="AW29" s="287" t="s">
        <v>466</v>
      </c>
      <c r="AX29" s="287" t="s">
        <v>466</v>
      </c>
    </row>
    <row r="30" spans="1:50" s="286" customFormat="1" ht="63" x14ac:dyDescent="0.2">
      <c r="A30" s="258" t="s">
        <v>279</v>
      </c>
      <c r="B30" s="259" t="s">
        <v>280</v>
      </c>
      <c r="C30" s="283" t="s">
        <v>260</v>
      </c>
      <c r="D30" s="287" t="s">
        <v>466</v>
      </c>
      <c r="E30" s="287" t="s">
        <v>466</v>
      </c>
      <c r="F30" s="287" t="s">
        <v>466</v>
      </c>
      <c r="G30" s="287" t="s">
        <v>466</v>
      </c>
      <c r="H30" s="287" t="s">
        <v>466</v>
      </c>
      <c r="I30" s="287" t="s">
        <v>466</v>
      </c>
      <c r="J30" s="287" t="s">
        <v>466</v>
      </c>
      <c r="K30" s="287" t="s">
        <v>466</v>
      </c>
      <c r="L30" s="287" t="s">
        <v>466</v>
      </c>
      <c r="M30" s="287" t="s">
        <v>466</v>
      </c>
      <c r="N30" s="287" t="s">
        <v>466</v>
      </c>
      <c r="O30" s="287" t="s">
        <v>466</v>
      </c>
      <c r="P30" s="287" t="s">
        <v>466</v>
      </c>
      <c r="Q30" s="287" t="s">
        <v>466</v>
      </c>
      <c r="R30" s="287" t="s">
        <v>466</v>
      </c>
      <c r="S30" s="287" t="s">
        <v>466</v>
      </c>
      <c r="T30" s="287" t="s">
        <v>466</v>
      </c>
      <c r="U30" s="287" t="s">
        <v>466</v>
      </c>
      <c r="V30" s="287" t="s">
        <v>466</v>
      </c>
      <c r="W30" s="287" t="s">
        <v>466</v>
      </c>
      <c r="X30" s="287" t="s">
        <v>466</v>
      </c>
      <c r="Y30" s="287" t="s">
        <v>466</v>
      </c>
      <c r="Z30" s="287" t="s">
        <v>466</v>
      </c>
      <c r="AA30" s="287" t="s">
        <v>466</v>
      </c>
      <c r="AB30" s="287" t="s">
        <v>466</v>
      </c>
      <c r="AC30" s="287" t="s">
        <v>466</v>
      </c>
      <c r="AD30" s="287" t="s">
        <v>466</v>
      </c>
      <c r="AE30" s="287" t="s">
        <v>466</v>
      </c>
      <c r="AF30" s="287" t="s">
        <v>466</v>
      </c>
      <c r="AG30" s="287" t="s">
        <v>466</v>
      </c>
      <c r="AH30" s="287" t="s">
        <v>466</v>
      </c>
      <c r="AI30" s="287" t="s">
        <v>466</v>
      </c>
      <c r="AJ30" s="287" t="s">
        <v>466</v>
      </c>
      <c r="AK30" s="287" t="s">
        <v>466</v>
      </c>
      <c r="AL30" s="287" t="s">
        <v>466</v>
      </c>
      <c r="AM30" s="287" t="s">
        <v>466</v>
      </c>
      <c r="AN30" s="287" t="s">
        <v>466</v>
      </c>
      <c r="AO30" s="287" t="s">
        <v>466</v>
      </c>
      <c r="AP30" s="287" t="s">
        <v>466</v>
      </c>
      <c r="AQ30" s="287" t="s">
        <v>466</v>
      </c>
      <c r="AR30" s="287" t="s">
        <v>466</v>
      </c>
      <c r="AS30" s="287" t="s">
        <v>466</v>
      </c>
      <c r="AT30" s="287" t="s">
        <v>466</v>
      </c>
      <c r="AU30" s="287" t="s">
        <v>466</v>
      </c>
      <c r="AV30" s="319" t="s">
        <v>466</v>
      </c>
      <c r="AW30" s="287" t="s">
        <v>466</v>
      </c>
      <c r="AX30" s="287" t="s">
        <v>466</v>
      </c>
    </row>
    <row r="31" spans="1:50" s="286" customFormat="1" ht="47.25" x14ac:dyDescent="0.2">
      <c r="A31" s="258" t="s">
        <v>281</v>
      </c>
      <c r="B31" s="259" t="s">
        <v>282</v>
      </c>
      <c r="C31" s="283" t="s">
        <v>260</v>
      </c>
      <c r="D31" s="287" t="s">
        <v>466</v>
      </c>
      <c r="E31" s="287" t="s">
        <v>466</v>
      </c>
      <c r="F31" s="287" t="s">
        <v>466</v>
      </c>
      <c r="G31" s="287" t="s">
        <v>466</v>
      </c>
      <c r="H31" s="287" t="s">
        <v>466</v>
      </c>
      <c r="I31" s="287" t="s">
        <v>466</v>
      </c>
      <c r="J31" s="287" t="s">
        <v>466</v>
      </c>
      <c r="K31" s="287" t="s">
        <v>466</v>
      </c>
      <c r="L31" s="287" t="s">
        <v>466</v>
      </c>
      <c r="M31" s="287" t="s">
        <v>466</v>
      </c>
      <c r="N31" s="287" t="s">
        <v>466</v>
      </c>
      <c r="O31" s="287" t="s">
        <v>466</v>
      </c>
      <c r="P31" s="287" t="s">
        <v>466</v>
      </c>
      <c r="Q31" s="287" t="s">
        <v>466</v>
      </c>
      <c r="R31" s="287" t="s">
        <v>466</v>
      </c>
      <c r="S31" s="287" t="s">
        <v>466</v>
      </c>
      <c r="T31" s="287" t="s">
        <v>466</v>
      </c>
      <c r="U31" s="287" t="s">
        <v>466</v>
      </c>
      <c r="V31" s="287" t="s">
        <v>466</v>
      </c>
      <c r="W31" s="287" t="s">
        <v>466</v>
      </c>
      <c r="X31" s="287" t="s">
        <v>466</v>
      </c>
      <c r="Y31" s="287" t="s">
        <v>466</v>
      </c>
      <c r="Z31" s="287" t="s">
        <v>466</v>
      </c>
      <c r="AA31" s="287" t="s">
        <v>466</v>
      </c>
      <c r="AB31" s="287" t="s">
        <v>466</v>
      </c>
      <c r="AC31" s="287" t="s">
        <v>466</v>
      </c>
      <c r="AD31" s="287" t="s">
        <v>466</v>
      </c>
      <c r="AE31" s="287" t="s">
        <v>466</v>
      </c>
      <c r="AF31" s="287" t="s">
        <v>466</v>
      </c>
      <c r="AG31" s="287" t="s">
        <v>466</v>
      </c>
      <c r="AH31" s="287" t="s">
        <v>466</v>
      </c>
      <c r="AI31" s="287" t="s">
        <v>466</v>
      </c>
      <c r="AJ31" s="287" t="s">
        <v>466</v>
      </c>
      <c r="AK31" s="287" t="s">
        <v>466</v>
      </c>
      <c r="AL31" s="287" t="s">
        <v>466</v>
      </c>
      <c r="AM31" s="287" t="s">
        <v>466</v>
      </c>
      <c r="AN31" s="287" t="s">
        <v>466</v>
      </c>
      <c r="AO31" s="287" t="s">
        <v>466</v>
      </c>
      <c r="AP31" s="287" t="s">
        <v>466</v>
      </c>
      <c r="AQ31" s="287" t="s">
        <v>466</v>
      </c>
      <c r="AR31" s="287" t="s">
        <v>466</v>
      </c>
      <c r="AS31" s="287" t="s">
        <v>466</v>
      </c>
      <c r="AT31" s="287" t="s">
        <v>466</v>
      </c>
      <c r="AU31" s="287" t="s">
        <v>466</v>
      </c>
      <c r="AV31" s="319" t="s">
        <v>466</v>
      </c>
      <c r="AW31" s="287" t="s">
        <v>466</v>
      </c>
      <c r="AX31" s="287" t="s">
        <v>466</v>
      </c>
    </row>
    <row r="32" spans="1:50" s="286" customFormat="1" ht="47.25" x14ac:dyDescent="0.2">
      <c r="A32" s="258" t="s">
        <v>148</v>
      </c>
      <c r="B32" s="259" t="s">
        <v>283</v>
      </c>
      <c r="C32" s="283" t="s">
        <v>260</v>
      </c>
      <c r="D32" s="287" t="s">
        <v>466</v>
      </c>
      <c r="E32" s="287" t="s">
        <v>466</v>
      </c>
      <c r="F32" s="287" t="s">
        <v>466</v>
      </c>
      <c r="G32" s="287" t="s">
        <v>466</v>
      </c>
      <c r="H32" s="287" t="s">
        <v>466</v>
      </c>
      <c r="I32" s="287" t="s">
        <v>466</v>
      </c>
      <c r="J32" s="287" t="s">
        <v>466</v>
      </c>
      <c r="K32" s="287" t="s">
        <v>466</v>
      </c>
      <c r="L32" s="287" t="s">
        <v>466</v>
      </c>
      <c r="M32" s="287" t="s">
        <v>466</v>
      </c>
      <c r="N32" s="287" t="s">
        <v>466</v>
      </c>
      <c r="O32" s="287" t="s">
        <v>466</v>
      </c>
      <c r="P32" s="287" t="s">
        <v>466</v>
      </c>
      <c r="Q32" s="287" t="s">
        <v>466</v>
      </c>
      <c r="R32" s="287" t="s">
        <v>466</v>
      </c>
      <c r="S32" s="287" t="s">
        <v>466</v>
      </c>
      <c r="T32" s="287" t="s">
        <v>466</v>
      </c>
      <c r="U32" s="287" t="s">
        <v>466</v>
      </c>
      <c r="V32" s="287" t="s">
        <v>466</v>
      </c>
      <c r="W32" s="287" t="s">
        <v>466</v>
      </c>
      <c r="X32" s="287" t="s">
        <v>466</v>
      </c>
      <c r="Y32" s="287" t="s">
        <v>466</v>
      </c>
      <c r="Z32" s="287" t="s">
        <v>466</v>
      </c>
      <c r="AA32" s="287" t="s">
        <v>466</v>
      </c>
      <c r="AB32" s="287" t="s">
        <v>466</v>
      </c>
      <c r="AC32" s="287" t="s">
        <v>466</v>
      </c>
      <c r="AD32" s="287" t="s">
        <v>466</v>
      </c>
      <c r="AE32" s="287" t="s">
        <v>466</v>
      </c>
      <c r="AF32" s="287" t="s">
        <v>466</v>
      </c>
      <c r="AG32" s="287" t="s">
        <v>466</v>
      </c>
      <c r="AH32" s="287" t="s">
        <v>466</v>
      </c>
      <c r="AI32" s="287" t="s">
        <v>466</v>
      </c>
      <c r="AJ32" s="287" t="s">
        <v>466</v>
      </c>
      <c r="AK32" s="287" t="s">
        <v>466</v>
      </c>
      <c r="AL32" s="287" t="s">
        <v>466</v>
      </c>
      <c r="AM32" s="287" t="s">
        <v>466</v>
      </c>
      <c r="AN32" s="287" t="s">
        <v>466</v>
      </c>
      <c r="AO32" s="287" t="s">
        <v>466</v>
      </c>
      <c r="AP32" s="287" t="s">
        <v>466</v>
      </c>
      <c r="AQ32" s="287" t="s">
        <v>466</v>
      </c>
      <c r="AR32" s="287" t="s">
        <v>466</v>
      </c>
      <c r="AS32" s="287" t="s">
        <v>466</v>
      </c>
      <c r="AT32" s="287" t="s">
        <v>466</v>
      </c>
      <c r="AU32" s="287" t="s">
        <v>466</v>
      </c>
      <c r="AV32" s="319" t="s">
        <v>466</v>
      </c>
      <c r="AW32" s="287" t="s">
        <v>466</v>
      </c>
      <c r="AX32" s="287" t="s">
        <v>466</v>
      </c>
    </row>
    <row r="33" spans="1:50" s="286" customFormat="1" ht="78.75" x14ac:dyDescent="0.2">
      <c r="A33" s="258" t="s">
        <v>149</v>
      </c>
      <c r="B33" s="259" t="s">
        <v>284</v>
      </c>
      <c r="C33" s="283" t="s">
        <v>260</v>
      </c>
      <c r="D33" s="287" t="s">
        <v>466</v>
      </c>
      <c r="E33" s="287" t="s">
        <v>466</v>
      </c>
      <c r="F33" s="287" t="s">
        <v>466</v>
      </c>
      <c r="G33" s="287" t="s">
        <v>466</v>
      </c>
      <c r="H33" s="287" t="s">
        <v>466</v>
      </c>
      <c r="I33" s="287" t="s">
        <v>466</v>
      </c>
      <c r="J33" s="287" t="s">
        <v>466</v>
      </c>
      <c r="K33" s="287" t="s">
        <v>466</v>
      </c>
      <c r="L33" s="287" t="s">
        <v>466</v>
      </c>
      <c r="M33" s="287" t="s">
        <v>466</v>
      </c>
      <c r="N33" s="287" t="s">
        <v>466</v>
      </c>
      <c r="O33" s="287" t="s">
        <v>466</v>
      </c>
      <c r="P33" s="287" t="s">
        <v>466</v>
      </c>
      <c r="Q33" s="287" t="s">
        <v>466</v>
      </c>
      <c r="R33" s="287" t="s">
        <v>466</v>
      </c>
      <c r="S33" s="287" t="s">
        <v>466</v>
      </c>
      <c r="T33" s="287" t="s">
        <v>466</v>
      </c>
      <c r="U33" s="287" t="s">
        <v>466</v>
      </c>
      <c r="V33" s="287" t="s">
        <v>466</v>
      </c>
      <c r="W33" s="287" t="s">
        <v>466</v>
      </c>
      <c r="X33" s="287" t="s">
        <v>466</v>
      </c>
      <c r="Y33" s="287" t="s">
        <v>466</v>
      </c>
      <c r="Z33" s="287" t="s">
        <v>466</v>
      </c>
      <c r="AA33" s="287" t="s">
        <v>466</v>
      </c>
      <c r="AB33" s="287" t="s">
        <v>466</v>
      </c>
      <c r="AC33" s="287" t="s">
        <v>466</v>
      </c>
      <c r="AD33" s="287" t="s">
        <v>466</v>
      </c>
      <c r="AE33" s="287" t="s">
        <v>466</v>
      </c>
      <c r="AF33" s="287" t="s">
        <v>466</v>
      </c>
      <c r="AG33" s="287" t="s">
        <v>466</v>
      </c>
      <c r="AH33" s="287" t="s">
        <v>466</v>
      </c>
      <c r="AI33" s="287" t="s">
        <v>466</v>
      </c>
      <c r="AJ33" s="287" t="s">
        <v>466</v>
      </c>
      <c r="AK33" s="287" t="s">
        <v>466</v>
      </c>
      <c r="AL33" s="287" t="s">
        <v>466</v>
      </c>
      <c r="AM33" s="287" t="s">
        <v>466</v>
      </c>
      <c r="AN33" s="287" t="s">
        <v>466</v>
      </c>
      <c r="AO33" s="287" t="s">
        <v>466</v>
      </c>
      <c r="AP33" s="287" t="s">
        <v>466</v>
      </c>
      <c r="AQ33" s="287" t="s">
        <v>466</v>
      </c>
      <c r="AR33" s="287" t="s">
        <v>466</v>
      </c>
      <c r="AS33" s="287" t="s">
        <v>466</v>
      </c>
      <c r="AT33" s="287" t="s">
        <v>466</v>
      </c>
      <c r="AU33" s="287" t="s">
        <v>466</v>
      </c>
      <c r="AV33" s="319" t="s">
        <v>466</v>
      </c>
      <c r="AW33" s="287" t="s">
        <v>466</v>
      </c>
      <c r="AX33" s="287" t="s">
        <v>466</v>
      </c>
    </row>
    <row r="34" spans="1:50" s="286" customFormat="1" ht="63" x14ac:dyDescent="0.2">
      <c r="A34" s="258" t="s">
        <v>285</v>
      </c>
      <c r="B34" s="259" t="s">
        <v>286</v>
      </c>
      <c r="C34" s="283" t="s">
        <v>260</v>
      </c>
      <c r="D34" s="287" t="s">
        <v>466</v>
      </c>
      <c r="E34" s="287" t="s">
        <v>466</v>
      </c>
      <c r="F34" s="287" t="s">
        <v>466</v>
      </c>
      <c r="G34" s="287" t="s">
        <v>466</v>
      </c>
      <c r="H34" s="287" t="s">
        <v>466</v>
      </c>
      <c r="I34" s="287" t="s">
        <v>466</v>
      </c>
      <c r="J34" s="287" t="s">
        <v>466</v>
      </c>
      <c r="K34" s="287" t="s">
        <v>466</v>
      </c>
      <c r="L34" s="287" t="s">
        <v>466</v>
      </c>
      <c r="M34" s="287" t="s">
        <v>466</v>
      </c>
      <c r="N34" s="287" t="s">
        <v>466</v>
      </c>
      <c r="O34" s="287" t="s">
        <v>466</v>
      </c>
      <c r="P34" s="287" t="s">
        <v>466</v>
      </c>
      <c r="Q34" s="287" t="s">
        <v>466</v>
      </c>
      <c r="R34" s="287" t="s">
        <v>466</v>
      </c>
      <c r="S34" s="287" t="s">
        <v>466</v>
      </c>
      <c r="T34" s="287" t="s">
        <v>466</v>
      </c>
      <c r="U34" s="287" t="s">
        <v>466</v>
      </c>
      <c r="V34" s="287" t="s">
        <v>466</v>
      </c>
      <c r="W34" s="287" t="s">
        <v>466</v>
      </c>
      <c r="X34" s="287" t="s">
        <v>466</v>
      </c>
      <c r="Y34" s="287" t="s">
        <v>466</v>
      </c>
      <c r="Z34" s="287" t="s">
        <v>466</v>
      </c>
      <c r="AA34" s="287" t="s">
        <v>466</v>
      </c>
      <c r="AB34" s="287" t="s">
        <v>466</v>
      </c>
      <c r="AC34" s="287" t="s">
        <v>466</v>
      </c>
      <c r="AD34" s="287" t="s">
        <v>466</v>
      </c>
      <c r="AE34" s="287" t="s">
        <v>466</v>
      </c>
      <c r="AF34" s="287" t="s">
        <v>466</v>
      </c>
      <c r="AG34" s="287" t="s">
        <v>466</v>
      </c>
      <c r="AH34" s="287" t="s">
        <v>466</v>
      </c>
      <c r="AI34" s="287" t="s">
        <v>466</v>
      </c>
      <c r="AJ34" s="287" t="s">
        <v>466</v>
      </c>
      <c r="AK34" s="287" t="s">
        <v>466</v>
      </c>
      <c r="AL34" s="287" t="s">
        <v>466</v>
      </c>
      <c r="AM34" s="287" t="s">
        <v>466</v>
      </c>
      <c r="AN34" s="287" t="s">
        <v>466</v>
      </c>
      <c r="AO34" s="287" t="s">
        <v>466</v>
      </c>
      <c r="AP34" s="287" t="s">
        <v>466</v>
      </c>
      <c r="AQ34" s="287" t="s">
        <v>466</v>
      </c>
      <c r="AR34" s="287" t="s">
        <v>466</v>
      </c>
      <c r="AS34" s="287" t="s">
        <v>466</v>
      </c>
      <c r="AT34" s="287" t="s">
        <v>466</v>
      </c>
      <c r="AU34" s="287" t="s">
        <v>466</v>
      </c>
      <c r="AV34" s="319" t="s">
        <v>466</v>
      </c>
      <c r="AW34" s="287" t="s">
        <v>466</v>
      </c>
      <c r="AX34" s="287" t="s">
        <v>466</v>
      </c>
    </row>
    <row r="35" spans="1:50" s="286" customFormat="1" ht="78.75" x14ac:dyDescent="0.2">
      <c r="A35" s="258" t="s">
        <v>287</v>
      </c>
      <c r="B35" s="267" t="s">
        <v>288</v>
      </c>
      <c r="C35" s="283" t="s">
        <v>260</v>
      </c>
      <c r="D35" s="287" t="s">
        <v>466</v>
      </c>
      <c r="E35" s="287" t="s">
        <v>466</v>
      </c>
      <c r="F35" s="287" t="s">
        <v>466</v>
      </c>
      <c r="G35" s="287" t="s">
        <v>466</v>
      </c>
      <c r="H35" s="287" t="s">
        <v>466</v>
      </c>
      <c r="I35" s="287" t="s">
        <v>466</v>
      </c>
      <c r="J35" s="287" t="s">
        <v>466</v>
      </c>
      <c r="K35" s="287" t="s">
        <v>466</v>
      </c>
      <c r="L35" s="287" t="s">
        <v>466</v>
      </c>
      <c r="M35" s="287" t="s">
        <v>466</v>
      </c>
      <c r="N35" s="287" t="s">
        <v>466</v>
      </c>
      <c r="O35" s="287" t="s">
        <v>466</v>
      </c>
      <c r="P35" s="287" t="s">
        <v>466</v>
      </c>
      <c r="Q35" s="287" t="s">
        <v>466</v>
      </c>
      <c r="R35" s="287" t="s">
        <v>466</v>
      </c>
      <c r="S35" s="287" t="s">
        <v>466</v>
      </c>
      <c r="T35" s="287" t="s">
        <v>466</v>
      </c>
      <c r="U35" s="287" t="s">
        <v>466</v>
      </c>
      <c r="V35" s="287" t="s">
        <v>466</v>
      </c>
      <c r="W35" s="287" t="s">
        <v>466</v>
      </c>
      <c r="X35" s="287" t="s">
        <v>466</v>
      </c>
      <c r="Y35" s="287" t="s">
        <v>466</v>
      </c>
      <c r="Z35" s="287" t="s">
        <v>466</v>
      </c>
      <c r="AA35" s="287" t="s">
        <v>466</v>
      </c>
      <c r="AB35" s="287" t="s">
        <v>466</v>
      </c>
      <c r="AC35" s="287" t="s">
        <v>466</v>
      </c>
      <c r="AD35" s="287" t="s">
        <v>466</v>
      </c>
      <c r="AE35" s="287" t="s">
        <v>466</v>
      </c>
      <c r="AF35" s="287" t="s">
        <v>466</v>
      </c>
      <c r="AG35" s="287" t="s">
        <v>466</v>
      </c>
      <c r="AH35" s="287" t="s">
        <v>466</v>
      </c>
      <c r="AI35" s="287" t="s">
        <v>466</v>
      </c>
      <c r="AJ35" s="287" t="s">
        <v>466</v>
      </c>
      <c r="AK35" s="287" t="s">
        <v>466</v>
      </c>
      <c r="AL35" s="287" t="s">
        <v>466</v>
      </c>
      <c r="AM35" s="287" t="s">
        <v>466</v>
      </c>
      <c r="AN35" s="287" t="s">
        <v>466</v>
      </c>
      <c r="AO35" s="287" t="s">
        <v>466</v>
      </c>
      <c r="AP35" s="287" t="s">
        <v>466</v>
      </c>
      <c r="AQ35" s="287" t="s">
        <v>466</v>
      </c>
      <c r="AR35" s="287" t="s">
        <v>466</v>
      </c>
      <c r="AS35" s="287" t="s">
        <v>466</v>
      </c>
      <c r="AT35" s="287" t="s">
        <v>466</v>
      </c>
      <c r="AU35" s="287" t="s">
        <v>466</v>
      </c>
      <c r="AV35" s="319" t="s">
        <v>466</v>
      </c>
      <c r="AW35" s="287" t="s">
        <v>466</v>
      </c>
      <c r="AX35" s="287" t="s">
        <v>466</v>
      </c>
    </row>
    <row r="36" spans="1:50" s="326" customFormat="1" ht="31.5" x14ac:dyDescent="0.2">
      <c r="A36" s="272" t="s">
        <v>150</v>
      </c>
      <c r="B36" s="273" t="s">
        <v>289</v>
      </c>
      <c r="C36" s="323" t="s">
        <v>260</v>
      </c>
      <c r="D36" s="319" t="s">
        <v>466</v>
      </c>
      <c r="E36" s="319" t="s">
        <v>466</v>
      </c>
      <c r="F36" s="319" t="s">
        <v>466</v>
      </c>
      <c r="G36" s="319" t="s">
        <v>466</v>
      </c>
      <c r="H36" s="319" t="s">
        <v>466</v>
      </c>
      <c r="I36" s="319" t="s">
        <v>466</v>
      </c>
      <c r="J36" s="319" t="s">
        <v>466</v>
      </c>
      <c r="K36" s="319" t="s">
        <v>466</v>
      </c>
      <c r="L36" s="319" t="s">
        <v>466</v>
      </c>
      <c r="M36" s="319" t="s">
        <v>466</v>
      </c>
      <c r="N36" s="319" t="s">
        <v>466</v>
      </c>
      <c r="O36" s="319" t="s">
        <v>466</v>
      </c>
      <c r="P36" s="319" t="s">
        <v>466</v>
      </c>
      <c r="Q36" s="319" t="s">
        <v>466</v>
      </c>
      <c r="R36" s="319" t="s">
        <v>466</v>
      </c>
      <c r="S36" s="319" t="s">
        <v>466</v>
      </c>
      <c r="T36" s="319" t="s">
        <v>466</v>
      </c>
      <c r="U36" s="319" t="s">
        <v>466</v>
      </c>
      <c r="V36" s="319" t="s">
        <v>466</v>
      </c>
      <c r="W36" s="319" t="s">
        <v>466</v>
      </c>
      <c r="X36" s="319" t="s">
        <v>466</v>
      </c>
      <c r="Y36" s="319" t="s">
        <v>466</v>
      </c>
      <c r="Z36" s="319" t="s">
        <v>466</v>
      </c>
      <c r="AA36" s="319" t="s">
        <v>466</v>
      </c>
      <c r="AB36" s="319" t="s">
        <v>466</v>
      </c>
      <c r="AC36" s="319" t="s">
        <v>466</v>
      </c>
      <c r="AD36" s="319" t="s">
        <v>466</v>
      </c>
      <c r="AE36" s="319" t="s">
        <v>466</v>
      </c>
      <c r="AF36" s="319" t="s">
        <v>466</v>
      </c>
      <c r="AG36" s="319" t="s">
        <v>466</v>
      </c>
      <c r="AH36" s="319" t="s">
        <v>466</v>
      </c>
      <c r="AI36" s="319" t="s">
        <v>466</v>
      </c>
      <c r="AJ36" s="319" t="s">
        <v>466</v>
      </c>
      <c r="AK36" s="319" t="s">
        <v>466</v>
      </c>
      <c r="AL36" s="319" t="s">
        <v>466</v>
      </c>
      <c r="AM36" s="319" t="s">
        <v>466</v>
      </c>
      <c r="AN36" s="319" t="s">
        <v>466</v>
      </c>
      <c r="AO36" s="319" t="s">
        <v>466</v>
      </c>
      <c r="AP36" s="319" t="s">
        <v>466</v>
      </c>
      <c r="AQ36" s="319" t="s">
        <v>466</v>
      </c>
      <c r="AR36" s="319" t="s">
        <v>466</v>
      </c>
      <c r="AS36" s="319" t="s">
        <v>466</v>
      </c>
      <c r="AT36" s="319" t="s">
        <v>466</v>
      </c>
      <c r="AU36" s="319" t="s">
        <v>466</v>
      </c>
      <c r="AV36" s="319">
        <v>0</v>
      </c>
      <c r="AW36" s="319" t="s">
        <v>466</v>
      </c>
      <c r="AX36" s="319" t="s">
        <v>466</v>
      </c>
    </row>
    <row r="37" spans="1:50" s="326" customFormat="1" ht="63" x14ac:dyDescent="0.2">
      <c r="A37" s="272" t="s">
        <v>163</v>
      </c>
      <c r="B37" s="273" t="s">
        <v>290</v>
      </c>
      <c r="C37" s="323" t="s">
        <v>260</v>
      </c>
      <c r="D37" s="319" t="s">
        <v>466</v>
      </c>
      <c r="E37" s="319" t="s">
        <v>466</v>
      </c>
      <c r="F37" s="319" t="s">
        <v>466</v>
      </c>
      <c r="G37" s="319" t="s">
        <v>466</v>
      </c>
      <c r="H37" s="319" t="s">
        <v>466</v>
      </c>
      <c r="I37" s="319" t="s">
        <v>466</v>
      </c>
      <c r="J37" s="319" t="s">
        <v>466</v>
      </c>
      <c r="K37" s="319" t="s">
        <v>466</v>
      </c>
      <c r="L37" s="319" t="s">
        <v>466</v>
      </c>
      <c r="M37" s="319" t="s">
        <v>466</v>
      </c>
      <c r="N37" s="319" t="s">
        <v>466</v>
      </c>
      <c r="O37" s="319" t="s">
        <v>466</v>
      </c>
      <c r="P37" s="319" t="s">
        <v>466</v>
      </c>
      <c r="Q37" s="319" t="s">
        <v>466</v>
      </c>
      <c r="R37" s="319" t="s">
        <v>466</v>
      </c>
      <c r="S37" s="319" t="s">
        <v>466</v>
      </c>
      <c r="T37" s="319" t="s">
        <v>466</v>
      </c>
      <c r="U37" s="319" t="s">
        <v>466</v>
      </c>
      <c r="V37" s="319" t="s">
        <v>466</v>
      </c>
      <c r="W37" s="319" t="s">
        <v>466</v>
      </c>
      <c r="X37" s="319" t="s">
        <v>466</v>
      </c>
      <c r="Y37" s="319" t="s">
        <v>466</v>
      </c>
      <c r="Z37" s="319" t="s">
        <v>466</v>
      </c>
      <c r="AA37" s="319" t="s">
        <v>466</v>
      </c>
      <c r="AB37" s="319" t="s">
        <v>466</v>
      </c>
      <c r="AC37" s="319" t="s">
        <v>466</v>
      </c>
      <c r="AD37" s="319" t="s">
        <v>466</v>
      </c>
      <c r="AE37" s="319" t="s">
        <v>466</v>
      </c>
      <c r="AF37" s="319" t="s">
        <v>466</v>
      </c>
      <c r="AG37" s="319" t="s">
        <v>466</v>
      </c>
      <c r="AH37" s="319" t="s">
        <v>466</v>
      </c>
      <c r="AI37" s="319" t="s">
        <v>466</v>
      </c>
      <c r="AJ37" s="319" t="s">
        <v>466</v>
      </c>
      <c r="AK37" s="319" t="s">
        <v>466</v>
      </c>
      <c r="AL37" s="319" t="s">
        <v>466</v>
      </c>
      <c r="AM37" s="319" t="s">
        <v>466</v>
      </c>
      <c r="AN37" s="319" t="s">
        <v>466</v>
      </c>
      <c r="AO37" s="319" t="s">
        <v>466</v>
      </c>
      <c r="AP37" s="319" t="s">
        <v>466</v>
      </c>
      <c r="AQ37" s="319" t="s">
        <v>466</v>
      </c>
      <c r="AR37" s="319" t="s">
        <v>466</v>
      </c>
      <c r="AS37" s="319" t="s">
        <v>466</v>
      </c>
      <c r="AT37" s="319" t="s">
        <v>466</v>
      </c>
      <c r="AU37" s="319" t="s">
        <v>466</v>
      </c>
      <c r="AV37" s="319">
        <v>0</v>
      </c>
      <c r="AW37" s="319" t="s">
        <v>466</v>
      </c>
      <c r="AX37" s="319" t="s">
        <v>466</v>
      </c>
    </row>
    <row r="38" spans="1:50" s="326" customFormat="1" ht="33.75" customHeight="1" x14ac:dyDescent="0.2">
      <c r="A38" s="272" t="s">
        <v>164</v>
      </c>
      <c r="B38" s="273" t="s">
        <v>291</v>
      </c>
      <c r="C38" s="323" t="s">
        <v>260</v>
      </c>
      <c r="D38" s="319" t="s">
        <v>466</v>
      </c>
      <c r="E38" s="319" t="s">
        <v>466</v>
      </c>
      <c r="F38" s="319" t="s">
        <v>466</v>
      </c>
      <c r="G38" s="319" t="s">
        <v>466</v>
      </c>
      <c r="H38" s="319" t="s">
        <v>466</v>
      </c>
      <c r="I38" s="319" t="s">
        <v>466</v>
      </c>
      <c r="J38" s="319" t="s">
        <v>466</v>
      </c>
      <c r="K38" s="319" t="s">
        <v>466</v>
      </c>
      <c r="L38" s="319" t="s">
        <v>466</v>
      </c>
      <c r="M38" s="319" t="s">
        <v>466</v>
      </c>
      <c r="N38" s="319" t="s">
        <v>466</v>
      </c>
      <c r="O38" s="319" t="s">
        <v>466</v>
      </c>
      <c r="P38" s="319" t="s">
        <v>466</v>
      </c>
      <c r="Q38" s="319" t="s">
        <v>466</v>
      </c>
      <c r="R38" s="319" t="s">
        <v>466</v>
      </c>
      <c r="S38" s="319" t="s">
        <v>466</v>
      </c>
      <c r="T38" s="319" t="s">
        <v>466</v>
      </c>
      <c r="U38" s="319" t="s">
        <v>466</v>
      </c>
      <c r="V38" s="319" t="s">
        <v>466</v>
      </c>
      <c r="W38" s="319" t="s">
        <v>466</v>
      </c>
      <c r="X38" s="319" t="s">
        <v>466</v>
      </c>
      <c r="Y38" s="319" t="s">
        <v>466</v>
      </c>
      <c r="Z38" s="319" t="s">
        <v>466</v>
      </c>
      <c r="AA38" s="319" t="s">
        <v>466</v>
      </c>
      <c r="AB38" s="319" t="s">
        <v>466</v>
      </c>
      <c r="AC38" s="319" t="s">
        <v>466</v>
      </c>
      <c r="AD38" s="319" t="s">
        <v>466</v>
      </c>
      <c r="AE38" s="319" t="s">
        <v>466</v>
      </c>
      <c r="AF38" s="319" t="s">
        <v>466</v>
      </c>
      <c r="AG38" s="319" t="s">
        <v>466</v>
      </c>
      <c r="AH38" s="319" t="s">
        <v>466</v>
      </c>
      <c r="AI38" s="319" t="s">
        <v>466</v>
      </c>
      <c r="AJ38" s="319" t="s">
        <v>466</v>
      </c>
      <c r="AK38" s="319" t="s">
        <v>466</v>
      </c>
      <c r="AL38" s="319" t="s">
        <v>466</v>
      </c>
      <c r="AM38" s="319" t="s">
        <v>466</v>
      </c>
      <c r="AN38" s="319" t="s">
        <v>466</v>
      </c>
      <c r="AO38" s="319" t="s">
        <v>466</v>
      </c>
      <c r="AP38" s="319" t="s">
        <v>466</v>
      </c>
      <c r="AQ38" s="319" t="s">
        <v>466</v>
      </c>
      <c r="AR38" s="319" t="s">
        <v>466</v>
      </c>
      <c r="AS38" s="319" t="s">
        <v>466</v>
      </c>
      <c r="AT38" s="319" t="s">
        <v>466</v>
      </c>
      <c r="AU38" s="319" t="s">
        <v>466</v>
      </c>
      <c r="AV38" s="319">
        <v>0</v>
      </c>
      <c r="AW38" s="319" t="s">
        <v>466</v>
      </c>
      <c r="AX38" s="319" t="s">
        <v>466</v>
      </c>
    </row>
    <row r="39" spans="1:50" s="286" customFormat="1" ht="94.5" x14ac:dyDescent="0.2">
      <c r="A39" s="258" t="s">
        <v>164</v>
      </c>
      <c r="B39" s="259" t="s">
        <v>469</v>
      </c>
      <c r="C39" s="233" t="s">
        <v>470</v>
      </c>
      <c r="D39" s="283" t="s">
        <v>466</v>
      </c>
      <c r="E39" s="283" t="s">
        <v>466</v>
      </c>
      <c r="F39" s="283" t="s">
        <v>466</v>
      </c>
      <c r="G39" s="283" t="s">
        <v>466</v>
      </c>
      <c r="H39" s="283" t="s">
        <v>466</v>
      </c>
      <c r="I39" s="283" t="s">
        <v>466</v>
      </c>
      <c r="J39" s="283" t="s">
        <v>466</v>
      </c>
      <c r="K39" s="283" t="s">
        <v>466</v>
      </c>
      <c r="L39" s="283" t="s">
        <v>466</v>
      </c>
      <c r="M39" s="283" t="s">
        <v>466</v>
      </c>
      <c r="N39" s="283" t="s">
        <v>466</v>
      </c>
      <c r="O39" s="283" t="s">
        <v>466</v>
      </c>
      <c r="P39" s="283" t="s">
        <v>466</v>
      </c>
      <c r="Q39" s="283" t="s">
        <v>466</v>
      </c>
      <c r="R39" s="283" t="s">
        <v>466</v>
      </c>
      <c r="S39" s="283" t="s">
        <v>466</v>
      </c>
      <c r="T39" s="283" t="s">
        <v>466</v>
      </c>
      <c r="U39" s="283" t="s">
        <v>466</v>
      </c>
      <c r="V39" s="283" t="s">
        <v>466</v>
      </c>
      <c r="W39" s="283" t="s">
        <v>466</v>
      </c>
      <c r="X39" s="283" t="s">
        <v>466</v>
      </c>
      <c r="Y39" s="283" t="s">
        <v>466</v>
      </c>
      <c r="Z39" s="283" t="s">
        <v>466</v>
      </c>
      <c r="AA39" s="287" t="s">
        <v>466</v>
      </c>
      <c r="AB39" s="287" t="s">
        <v>466</v>
      </c>
      <c r="AC39" s="287" t="s">
        <v>466</v>
      </c>
      <c r="AD39" s="287" t="s">
        <v>466</v>
      </c>
      <c r="AE39" s="287" t="s">
        <v>466</v>
      </c>
      <c r="AF39" s="287" t="s">
        <v>466</v>
      </c>
      <c r="AG39" s="287" t="s">
        <v>466</v>
      </c>
      <c r="AH39" s="287" t="s">
        <v>466</v>
      </c>
      <c r="AI39" s="287" t="s">
        <v>466</v>
      </c>
      <c r="AJ39" s="287" t="s">
        <v>466</v>
      </c>
      <c r="AK39" s="287" t="s">
        <v>466</v>
      </c>
      <c r="AL39" s="287" t="s">
        <v>466</v>
      </c>
      <c r="AM39" s="287" t="s">
        <v>466</v>
      </c>
      <c r="AN39" s="287" t="s">
        <v>466</v>
      </c>
      <c r="AO39" s="287" t="s">
        <v>466</v>
      </c>
      <c r="AP39" s="287" t="s">
        <v>466</v>
      </c>
      <c r="AQ39" s="287" t="s">
        <v>466</v>
      </c>
      <c r="AR39" s="287" t="s">
        <v>466</v>
      </c>
      <c r="AS39" s="287" t="s">
        <v>466</v>
      </c>
      <c r="AT39" s="287" t="s">
        <v>466</v>
      </c>
      <c r="AU39" s="287" t="s">
        <v>466</v>
      </c>
      <c r="AV39" s="319">
        <v>0</v>
      </c>
      <c r="AW39" s="287" t="s">
        <v>466</v>
      </c>
      <c r="AX39" s="287" t="s">
        <v>466</v>
      </c>
    </row>
    <row r="40" spans="1:50" s="286" customFormat="1" ht="47.25" x14ac:dyDescent="0.2">
      <c r="A40" s="258" t="s">
        <v>165</v>
      </c>
      <c r="B40" s="267" t="s">
        <v>292</v>
      </c>
      <c r="C40" s="283" t="s">
        <v>260</v>
      </c>
      <c r="D40" s="287" t="s">
        <v>466</v>
      </c>
      <c r="E40" s="287" t="s">
        <v>466</v>
      </c>
      <c r="F40" s="287" t="s">
        <v>466</v>
      </c>
      <c r="G40" s="287" t="s">
        <v>466</v>
      </c>
      <c r="H40" s="287" t="s">
        <v>466</v>
      </c>
      <c r="I40" s="287" t="s">
        <v>466</v>
      </c>
      <c r="J40" s="287" t="s">
        <v>466</v>
      </c>
      <c r="K40" s="287" t="s">
        <v>466</v>
      </c>
      <c r="L40" s="287" t="s">
        <v>466</v>
      </c>
      <c r="M40" s="287" t="s">
        <v>466</v>
      </c>
      <c r="N40" s="287" t="s">
        <v>466</v>
      </c>
      <c r="O40" s="287" t="s">
        <v>466</v>
      </c>
      <c r="P40" s="287" t="s">
        <v>466</v>
      </c>
      <c r="Q40" s="287" t="s">
        <v>466</v>
      </c>
      <c r="R40" s="287" t="s">
        <v>466</v>
      </c>
      <c r="S40" s="287" t="s">
        <v>466</v>
      </c>
      <c r="T40" s="287" t="s">
        <v>466</v>
      </c>
      <c r="U40" s="287" t="s">
        <v>466</v>
      </c>
      <c r="V40" s="287" t="s">
        <v>466</v>
      </c>
      <c r="W40" s="287" t="s">
        <v>466</v>
      </c>
      <c r="X40" s="287" t="s">
        <v>466</v>
      </c>
      <c r="Y40" s="287" t="s">
        <v>466</v>
      </c>
      <c r="Z40" s="287" t="s">
        <v>466</v>
      </c>
      <c r="AA40" s="287" t="s">
        <v>466</v>
      </c>
      <c r="AB40" s="287" t="s">
        <v>466</v>
      </c>
      <c r="AC40" s="287" t="s">
        <v>466</v>
      </c>
      <c r="AD40" s="287" t="s">
        <v>466</v>
      </c>
      <c r="AE40" s="287" t="s">
        <v>466</v>
      </c>
      <c r="AF40" s="287" t="s">
        <v>466</v>
      </c>
      <c r="AG40" s="287" t="s">
        <v>466</v>
      </c>
      <c r="AH40" s="287" t="s">
        <v>466</v>
      </c>
      <c r="AI40" s="287" t="s">
        <v>466</v>
      </c>
      <c r="AJ40" s="287" t="s">
        <v>466</v>
      </c>
      <c r="AK40" s="287" t="s">
        <v>466</v>
      </c>
      <c r="AL40" s="287" t="s">
        <v>466</v>
      </c>
      <c r="AM40" s="287" t="s">
        <v>466</v>
      </c>
      <c r="AN40" s="287" t="s">
        <v>466</v>
      </c>
      <c r="AO40" s="287" t="s">
        <v>466</v>
      </c>
      <c r="AP40" s="287" t="s">
        <v>466</v>
      </c>
      <c r="AQ40" s="287" t="s">
        <v>466</v>
      </c>
      <c r="AR40" s="287" t="s">
        <v>466</v>
      </c>
      <c r="AS40" s="287" t="s">
        <v>466</v>
      </c>
      <c r="AT40" s="287" t="s">
        <v>466</v>
      </c>
      <c r="AU40" s="287" t="s">
        <v>466</v>
      </c>
      <c r="AV40" s="319" t="s">
        <v>466</v>
      </c>
      <c r="AW40" s="287" t="s">
        <v>466</v>
      </c>
      <c r="AX40" s="287" t="s">
        <v>466</v>
      </c>
    </row>
    <row r="41" spans="1:50" s="286" customFormat="1" ht="47.25" x14ac:dyDescent="0.2">
      <c r="A41" s="288" t="s">
        <v>166</v>
      </c>
      <c r="B41" s="312" t="s">
        <v>293</v>
      </c>
      <c r="C41" s="289" t="s">
        <v>260</v>
      </c>
      <c r="D41" s="287" t="s">
        <v>466</v>
      </c>
      <c r="E41" s="287" t="s">
        <v>466</v>
      </c>
      <c r="F41" s="287" t="s">
        <v>466</v>
      </c>
      <c r="G41" s="287" t="s">
        <v>466</v>
      </c>
      <c r="H41" s="287" t="s">
        <v>466</v>
      </c>
      <c r="I41" s="287" t="s">
        <v>466</v>
      </c>
      <c r="J41" s="287" t="s">
        <v>466</v>
      </c>
      <c r="K41" s="287" t="s">
        <v>466</v>
      </c>
      <c r="L41" s="287" t="s">
        <v>466</v>
      </c>
      <c r="M41" s="287" t="s">
        <v>466</v>
      </c>
      <c r="N41" s="287" t="s">
        <v>466</v>
      </c>
      <c r="O41" s="287" t="s">
        <v>466</v>
      </c>
      <c r="P41" s="287" t="s">
        <v>466</v>
      </c>
      <c r="Q41" s="287" t="s">
        <v>466</v>
      </c>
      <c r="R41" s="287" t="s">
        <v>466</v>
      </c>
      <c r="S41" s="287" t="s">
        <v>466</v>
      </c>
      <c r="T41" s="287" t="s">
        <v>466</v>
      </c>
      <c r="U41" s="287" t="s">
        <v>466</v>
      </c>
      <c r="V41" s="287" t="s">
        <v>466</v>
      </c>
      <c r="W41" s="287" t="s">
        <v>466</v>
      </c>
      <c r="X41" s="287" t="s">
        <v>466</v>
      </c>
      <c r="Y41" s="287" t="s">
        <v>466</v>
      </c>
      <c r="Z41" s="287" t="s">
        <v>466</v>
      </c>
      <c r="AA41" s="287" t="s">
        <v>466</v>
      </c>
      <c r="AB41" s="287" t="s">
        <v>466</v>
      </c>
      <c r="AC41" s="287" t="s">
        <v>466</v>
      </c>
      <c r="AD41" s="287" t="s">
        <v>466</v>
      </c>
      <c r="AE41" s="287" t="s">
        <v>466</v>
      </c>
      <c r="AF41" s="287" t="s">
        <v>466</v>
      </c>
      <c r="AG41" s="287" t="s">
        <v>466</v>
      </c>
      <c r="AH41" s="287" t="s">
        <v>466</v>
      </c>
      <c r="AI41" s="287" t="s">
        <v>466</v>
      </c>
      <c r="AJ41" s="287" t="s">
        <v>466</v>
      </c>
      <c r="AK41" s="287" t="s">
        <v>466</v>
      </c>
      <c r="AL41" s="287" t="s">
        <v>466</v>
      </c>
      <c r="AM41" s="287" t="s">
        <v>466</v>
      </c>
      <c r="AN41" s="287" t="s">
        <v>466</v>
      </c>
      <c r="AO41" s="287" t="s">
        <v>466</v>
      </c>
      <c r="AP41" s="287" t="s">
        <v>466</v>
      </c>
      <c r="AQ41" s="287" t="s">
        <v>466</v>
      </c>
      <c r="AR41" s="287" t="s">
        <v>466</v>
      </c>
      <c r="AS41" s="287" t="s">
        <v>466</v>
      </c>
      <c r="AT41" s="287" t="s">
        <v>466</v>
      </c>
      <c r="AU41" s="287" t="s">
        <v>466</v>
      </c>
      <c r="AV41" s="319" t="s">
        <v>466</v>
      </c>
      <c r="AW41" s="287" t="s">
        <v>466</v>
      </c>
      <c r="AX41" s="287" t="s">
        <v>466</v>
      </c>
    </row>
    <row r="42" spans="1:50" s="291" customFormat="1" ht="33" customHeight="1" x14ac:dyDescent="0.2">
      <c r="A42" s="258" t="s">
        <v>294</v>
      </c>
      <c r="B42" s="259" t="s">
        <v>295</v>
      </c>
      <c r="C42" s="283" t="s">
        <v>260</v>
      </c>
      <c r="D42" s="287" t="s">
        <v>466</v>
      </c>
      <c r="E42" s="287" t="s">
        <v>466</v>
      </c>
      <c r="F42" s="287" t="s">
        <v>466</v>
      </c>
      <c r="G42" s="287" t="s">
        <v>466</v>
      </c>
      <c r="H42" s="287" t="s">
        <v>466</v>
      </c>
      <c r="I42" s="287" t="s">
        <v>466</v>
      </c>
      <c r="J42" s="287" t="s">
        <v>466</v>
      </c>
      <c r="K42" s="287" t="s">
        <v>466</v>
      </c>
      <c r="L42" s="287" t="s">
        <v>466</v>
      </c>
      <c r="M42" s="287" t="s">
        <v>466</v>
      </c>
      <c r="N42" s="287" t="s">
        <v>466</v>
      </c>
      <c r="O42" s="287" t="s">
        <v>466</v>
      </c>
      <c r="P42" s="287" t="s">
        <v>466</v>
      </c>
      <c r="Q42" s="287" t="s">
        <v>466</v>
      </c>
      <c r="R42" s="287" t="s">
        <v>466</v>
      </c>
      <c r="S42" s="287" t="s">
        <v>466</v>
      </c>
      <c r="T42" s="287" t="s">
        <v>466</v>
      </c>
      <c r="U42" s="287" t="s">
        <v>466</v>
      </c>
      <c r="V42" s="287" t="s">
        <v>466</v>
      </c>
      <c r="W42" s="287" t="s">
        <v>466</v>
      </c>
      <c r="X42" s="287" t="s">
        <v>466</v>
      </c>
      <c r="Y42" s="287" t="s">
        <v>466</v>
      </c>
      <c r="Z42" s="287" t="s">
        <v>466</v>
      </c>
      <c r="AA42" s="287" t="s">
        <v>466</v>
      </c>
      <c r="AB42" s="287" t="s">
        <v>466</v>
      </c>
      <c r="AC42" s="287" t="s">
        <v>466</v>
      </c>
      <c r="AD42" s="287" t="s">
        <v>466</v>
      </c>
      <c r="AE42" s="287" t="s">
        <v>466</v>
      </c>
      <c r="AF42" s="287" t="s">
        <v>466</v>
      </c>
      <c r="AG42" s="287" t="s">
        <v>466</v>
      </c>
      <c r="AH42" s="287" t="s">
        <v>466</v>
      </c>
      <c r="AI42" s="287" t="s">
        <v>466</v>
      </c>
      <c r="AJ42" s="287" t="s">
        <v>466</v>
      </c>
      <c r="AK42" s="287" t="s">
        <v>466</v>
      </c>
      <c r="AL42" s="287" t="s">
        <v>466</v>
      </c>
      <c r="AM42" s="287" t="s">
        <v>466</v>
      </c>
      <c r="AN42" s="287" t="s">
        <v>466</v>
      </c>
      <c r="AO42" s="287" t="s">
        <v>466</v>
      </c>
      <c r="AP42" s="287" t="s">
        <v>466</v>
      </c>
      <c r="AQ42" s="287" t="s">
        <v>466</v>
      </c>
      <c r="AR42" s="287" t="s">
        <v>466</v>
      </c>
      <c r="AS42" s="287" t="s">
        <v>466</v>
      </c>
      <c r="AT42" s="287" t="s">
        <v>466</v>
      </c>
      <c r="AU42" s="287" t="s">
        <v>466</v>
      </c>
      <c r="AV42" s="319" t="s">
        <v>466</v>
      </c>
      <c r="AW42" s="287" t="s">
        <v>466</v>
      </c>
      <c r="AX42" s="287" t="s">
        <v>466</v>
      </c>
    </row>
    <row r="43" spans="1:50" s="286" customFormat="1" ht="31.5" x14ac:dyDescent="0.2">
      <c r="A43" s="292" t="s">
        <v>296</v>
      </c>
      <c r="B43" s="313" t="s">
        <v>297</v>
      </c>
      <c r="C43" s="293" t="s">
        <v>260</v>
      </c>
      <c r="D43" s="287" t="s">
        <v>466</v>
      </c>
      <c r="E43" s="287" t="s">
        <v>466</v>
      </c>
      <c r="F43" s="287" t="s">
        <v>466</v>
      </c>
      <c r="G43" s="287" t="s">
        <v>466</v>
      </c>
      <c r="H43" s="287" t="s">
        <v>466</v>
      </c>
      <c r="I43" s="287" t="s">
        <v>466</v>
      </c>
      <c r="J43" s="287" t="s">
        <v>466</v>
      </c>
      <c r="K43" s="287" t="s">
        <v>466</v>
      </c>
      <c r="L43" s="287" t="s">
        <v>466</v>
      </c>
      <c r="M43" s="287" t="s">
        <v>466</v>
      </c>
      <c r="N43" s="287" t="s">
        <v>466</v>
      </c>
      <c r="O43" s="287" t="s">
        <v>466</v>
      </c>
      <c r="P43" s="287" t="s">
        <v>466</v>
      </c>
      <c r="Q43" s="287" t="s">
        <v>466</v>
      </c>
      <c r="R43" s="287" t="s">
        <v>466</v>
      </c>
      <c r="S43" s="287" t="s">
        <v>466</v>
      </c>
      <c r="T43" s="287" t="s">
        <v>466</v>
      </c>
      <c r="U43" s="287" t="s">
        <v>466</v>
      </c>
      <c r="V43" s="287" t="s">
        <v>466</v>
      </c>
      <c r="W43" s="287" t="s">
        <v>466</v>
      </c>
      <c r="X43" s="287" t="s">
        <v>466</v>
      </c>
      <c r="Y43" s="287" t="s">
        <v>466</v>
      </c>
      <c r="Z43" s="287" t="s">
        <v>466</v>
      </c>
      <c r="AA43" s="287" t="s">
        <v>466</v>
      </c>
      <c r="AB43" s="287" t="s">
        <v>466</v>
      </c>
      <c r="AC43" s="287" t="s">
        <v>466</v>
      </c>
      <c r="AD43" s="287" t="s">
        <v>466</v>
      </c>
      <c r="AE43" s="287" t="s">
        <v>466</v>
      </c>
      <c r="AF43" s="287" t="s">
        <v>466</v>
      </c>
      <c r="AG43" s="287" t="s">
        <v>466</v>
      </c>
      <c r="AH43" s="287" t="s">
        <v>466</v>
      </c>
      <c r="AI43" s="287" t="s">
        <v>466</v>
      </c>
      <c r="AJ43" s="287" t="s">
        <v>466</v>
      </c>
      <c r="AK43" s="287" t="s">
        <v>466</v>
      </c>
      <c r="AL43" s="287" t="s">
        <v>466</v>
      </c>
      <c r="AM43" s="287" t="s">
        <v>466</v>
      </c>
      <c r="AN43" s="287" t="s">
        <v>466</v>
      </c>
      <c r="AO43" s="287" t="s">
        <v>466</v>
      </c>
      <c r="AP43" s="287" t="s">
        <v>466</v>
      </c>
      <c r="AQ43" s="287" t="s">
        <v>466</v>
      </c>
      <c r="AR43" s="287" t="s">
        <v>466</v>
      </c>
      <c r="AS43" s="287" t="s">
        <v>466</v>
      </c>
      <c r="AT43" s="287" t="s">
        <v>466</v>
      </c>
      <c r="AU43" s="287" t="s">
        <v>466</v>
      </c>
      <c r="AV43" s="319" t="s">
        <v>466</v>
      </c>
      <c r="AW43" s="287" t="s">
        <v>466</v>
      </c>
      <c r="AX43" s="287" t="s">
        <v>466</v>
      </c>
    </row>
    <row r="44" spans="1:50" s="286" customFormat="1" ht="31.5" x14ac:dyDescent="0.2">
      <c r="A44" s="258" t="s">
        <v>168</v>
      </c>
      <c r="B44" s="259" t="s">
        <v>298</v>
      </c>
      <c r="C44" s="283" t="s">
        <v>260</v>
      </c>
      <c r="D44" s="295" t="s">
        <v>466</v>
      </c>
      <c r="E44" s="295" t="s">
        <v>466</v>
      </c>
      <c r="F44" s="295" t="s">
        <v>466</v>
      </c>
      <c r="G44" s="295" t="s">
        <v>466</v>
      </c>
      <c r="H44" s="295" t="s">
        <v>466</v>
      </c>
      <c r="I44" s="295" t="s">
        <v>466</v>
      </c>
      <c r="J44" s="295" t="s">
        <v>466</v>
      </c>
      <c r="K44" s="295" t="s">
        <v>466</v>
      </c>
      <c r="L44" s="295" t="s">
        <v>466</v>
      </c>
      <c r="M44" s="295" t="s">
        <v>466</v>
      </c>
      <c r="N44" s="295" t="s">
        <v>466</v>
      </c>
      <c r="O44" s="295" t="s">
        <v>466</v>
      </c>
      <c r="P44" s="295" t="s">
        <v>466</v>
      </c>
      <c r="Q44" s="295" t="s">
        <v>466</v>
      </c>
      <c r="R44" s="295" t="s">
        <v>466</v>
      </c>
      <c r="S44" s="295" t="s">
        <v>466</v>
      </c>
      <c r="T44" s="295" t="s">
        <v>466</v>
      </c>
      <c r="U44" s="295" t="s">
        <v>466</v>
      </c>
      <c r="V44" s="295" t="s">
        <v>466</v>
      </c>
      <c r="W44" s="295" t="s">
        <v>466</v>
      </c>
      <c r="X44" s="295" t="s">
        <v>466</v>
      </c>
      <c r="Y44" s="295" t="s">
        <v>466</v>
      </c>
      <c r="Z44" s="295" t="s">
        <v>466</v>
      </c>
      <c r="AA44" s="295" t="s">
        <v>466</v>
      </c>
      <c r="AB44" s="295" t="s">
        <v>466</v>
      </c>
      <c r="AC44" s="295" t="s">
        <v>466</v>
      </c>
      <c r="AD44" s="295" t="s">
        <v>466</v>
      </c>
      <c r="AE44" s="295" t="s">
        <v>466</v>
      </c>
      <c r="AF44" s="295" t="s">
        <v>466</v>
      </c>
      <c r="AG44" s="295" t="s">
        <v>466</v>
      </c>
      <c r="AH44" s="295" t="s">
        <v>466</v>
      </c>
      <c r="AI44" s="295" t="s">
        <v>466</v>
      </c>
      <c r="AJ44" s="295" t="s">
        <v>466</v>
      </c>
      <c r="AK44" s="295" t="s">
        <v>466</v>
      </c>
      <c r="AL44" s="295" t="s">
        <v>466</v>
      </c>
      <c r="AM44" s="295" t="s">
        <v>466</v>
      </c>
      <c r="AN44" s="295" t="s">
        <v>466</v>
      </c>
      <c r="AO44" s="295" t="s">
        <v>466</v>
      </c>
      <c r="AP44" s="295" t="s">
        <v>466</v>
      </c>
      <c r="AQ44" s="295" t="s">
        <v>466</v>
      </c>
      <c r="AR44" s="295" t="s">
        <v>466</v>
      </c>
      <c r="AS44" s="295" t="s">
        <v>466</v>
      </c>
      <c r="AT44" s="295" t="s">
        <v>466</v>
      </c>
      <c r="AU44" s="295" t="s">
        <v>466</v>
      </c>
      <c r="AV44" s="322" t="s">
        <v>466</v>
      </c>
      <c r="AW44" s="295" t="s">
        <v>466</v>
      </c>
      <c r="AX44" s="295" t="s">
        <v>466</v>
      </c>
    </row>
    <row r="45" spans="1:50" s="286" customFormat="1" ht="31.5" x14ac:dyDescent="0.2">
      <c r="A45" s="258" t="s">
        <v>169</v>
      </c>
      <c r="B45" s="259" t="s">
        <v>299</v>
      </c>
      <c r="C45" s="283" t="s">
        <v>260</v>
      </c>
      <c r="D45" s="287" t="s">
        <v>466</v>
      </c>
      <c r="E45" s="287" t="s">
        <v>466</v>
      </c>
      <c r="F45" s="287" t="s">
        <v>466</v>
      </c>
      <c r="G45" s="287" t="s">
        <v>466</v>
      </c>
      <c r="H45" s="287" t="s">
        <v>466</v>
      </c>
      <c r="I45" s="287" t="s">
        <v>466</v>
      </c>
      <c r="J45" s="287" t="s">
        <v>466</v>
      </c>
      <c r="K45" s="287" t="s">
        <v>466</v>
      </c>
      <c r="L45" s="287" t="s">
        <v>466</v>
      </c>
      <c r="M45" s="287" t="s">
        <v>466</v>
      </c>
      <c r="N45" s="287" t="s">
        <v>466</v>
      </c>
      <c r="O45" s="287" t="s">
        <v>466</v>
      </c>
      <c r="P45" s="287" t="s">
        <v>466</v>
      </c>
      <c r="Q45" s="287" t="s">
        <v>466</v>
      </c>
      <c r="R45" s="287" t="s">
        <v>466</v>
      </c>
      <c r="S45" s="287" t="s">
        <v>466</v>
      </c>
      <c r="T45" s="287" t="s">
        <v>466</v>
      </c>
      <c r="U45" s="287" t="s">
        <v>466</v>
      </c>
      <c r="V45" s="287" t="s">
        <v>466</v>
      </c>
      <c r="W45" s="287" t="s">
        <v>466</v>
      </c>
      <c r="X45" s="287" t="s">
        <v>466</v>
      </c>
      <c r="Y45" s="287" t="s">
        <v>466</v>
      </c>
      <c r="Z45" s="287" t="s">
        <v>466</v>
      </c>
      <c r="AA45" s="287" t="s">
        <v>466</v>
      </c>
      <c r="AB45" s="287" t="s">
        <v>466</v>
      </c>
      <c r="AC45" s="287" t="s">
        <v>466</v>
      </c>
      <c r="AD45" s="287" t="s">
        <v>466</v>
      </c>
      <c r="AE45" s="287" t="s">
        <v>466</v>
      </c>
      <c r="AF45" s="287" t="s">
        <v>466</v>
      </c>
      <c r="AG45" s="287" t="s">
        <v>466</v>
      </c>
      <c r="AH45" s="287" t="s">
        <v>466</v>
      </c>
      <c r="AI45" s="287" t="s">
        <v>466</v>
      </c>
      <c r="AJ45" s="287" t="s">
        <v>466</v>
      </c>
      <c r="AK45" s="287" t="s">
        <v>466</v>
      </c>
      <c r="AL45" s="287" t="s">
        <v>466</v>
      </c>
      <c r="AM45" s="287" t="s">
        <v>466</v>
      </c>
      <c r="AN45" s="287" t="s">
        <v>466</v>
      </c>
      <c r="AO45" s="287" t="s">
        <v>466</v>
      </c>
      <c r="AP45" s="287" t="s">
        <v>466</v>
      </c>
      <c r="AQ45" s="287" t="s">
        <v>466</v>
      </c>
      <c r="AR45" s="287" t="s">
        <v>466</v>
      </c>
      <c r="AS45" s="287" t="s">
        <v>466</v>
      </c>
      <c r="AT45" s="287" t="s">
        <v>466</v>
      </c>
      <c r="AU45" s="287" t="s">
        <v>466</v>
      </c>
      <c r="AV45" s="319" t="s">
        <v>466</v>
      </c>
      <c r="AW45" s="287" t="s">
        <v>466</v>
      </c>
      <c r="AX45" s="287" t="s">
        <v>466</v>
      </c>
    </row>
    <row r="46" spans="1:50" s="286" customFormat="1" ht="31.5" x14ac:dyDescent="0.2">
      <c r="A46" s="258" t="s">
        <v>170</v>
      </c>
      <c r="B46" s="267" t="s">
        <v>300</v>
      </c>
      <c r="C46" s="283" t="s">
        <v>260</v>
      </c>
      <c r="D46" s="287" t="s">
        <v>466</v>
      </c>
      <c r="E46" s="287" t="s">
        <v>466</v>
      </c>
      <c r="F46" s="287" t="s">
        <v>466</v>
      </c>
      <c r="G46" s="287" t="s">
        <v>466</v>
      </c>
      <c r="H46" s="287" t="s">
        <v>466</v>
      </c>
      <c r="I46" s="287" t="s">
        <v>466</v>
      </c>
      <c r="J46" s="287" t="s">
        <v>466</v>
      </c>
      <c r="K46" s="287" t="s">
        <v>466</v>
      </c>
      <c r="L46" s="287" t="s">
        <v>466</v>
      </c>
      <c r="M46" s="287" t="s">
        <v>466</v>
      </c>
      <c r="N46" s="287" t="s">
        <v>466</v>
      </c>
      <c r="O46" s="287" t="s">
        <v>466</v>
      </c>
      <c r="P46" s="287" t="s">
        <v>466</v>
      </c>
      <c r="Q46" s="287" t="s">
        <v>466</v>
      </c>
      <c r="R46" s="287" t="s">
        <v>466</v>
      </c>
      <c r="S46" s="287" t="s">
        <v>466</v>
      </c>
      <c r="T46" s="287" t="s">
        <v>466</v>
      </c>
      <c r="U46" s="287" t="s">
        <v>466</v>
      </c>
      <c r="V46" s="287" t="s">
        <v>466</v>
      </c>
      <c r="W46" s="287" t="s">
        <v>466</v>
      </c>
      <c r="X46" s="287" t="s">
        <v>466</v>
      </c>
      <c r="Y46" s="287" t="s">
        <v>466</v>
      </c>
      <c r="Z46" s="287" t="s">
        <v>466</v>
      </c>
      <c r="AA46" s="287" t="s">
        <v>466</v>
      </c>
      <c r="AB46" s="287" t="s">
        <v>466</v>
      </c>
      <c r="AC46" s="287" t="s">
        <v>466</v>
      </c>
      <c r="AD46" s="287" t="s">
        <v>466</v>
      </c>
      <c r="AE46" s="287" t="s">
        <v>466</v>
      </c>
      <c r="AF46" s="287" t="s">
        <v>466</v>
      </c>
      <c r="AG46" s="287" t="s">
        <v>466</v>
      </c>
      <c r="AH46" s="287" t="s">
        <v>466</v>
      </c>
      <c r="AI46" s="287" t="s">
        <v>466</v>
      </c>
      <c r="AJ46" s="287" t="s">
        <v>466</v>
      </c>
      <c r="AK46" s="287" t="s">
        <v>466</v>
      </c>
      <c r="AL46" s="287" t="s">
        <v>466</v>
      </c>
      <c r="AM46" s="287" t="s">
        <v>466</v>
      </c>
      <c r="AN46" s="287" t="s">
        <v>466</v>
      </c>
      <c r="AO46" s="287" t="s">
        <v>466</v>
      </c>
      <c r="AP46" s="287" t="s">
        <v>466</v>
      </c>
      <c r="AQ46" s="287" t="s">
        <v>466</v>
      </c>
      <c r="AR46" s="287" t="s">
        <v>466</v>
      </c>
      <c r="AS46" s="287" t="s">
        <v>466</v>
      </c>
      <c r="AT46" s="287" t="s">
        <v>466</v>
      </c>
      <c r="AU46" s="287" t="s">
        <v>466</v>
      </c>
      <c r="AV46" s="319" t="s">
        <v>466</v>
      </c>
      <c r="AW46" s="287" t="s">
        <v>466</v>
      </c>
      <c r="AX46" s="287" t="s">
        <v>466</v>
      </c>
    </row>
    <row r="47" spans="1:50" s="286" customFormat="1" ht="31.5" x14ac:dyDescent="0.2">
      <c r="A47" s="258" t="s">
        <v>301</v>
      </c>
      <c r="B47" s="267" t="s">
        <v>302</v>
      </c>
      <c r="C47" s="283" t="s">
        <v>260</v>
      </c>
      <c r="D47" s="287" t="s">
        <v>466</v>
      </c>
      <c r="E47" s="287" t="s">
        <v>466</v>
      </c>
      <c r="F47" s="287" t="s">
        <v>466</v>
      </c>
      <c r="G47" s="287" t="s">
        <v>466</v>
      </c>
      <c r="H47" s="287" t="s">
        <v>466</v>
      </c>
      <c r="I47" s="287" t="s">
        <v>466</v>
      </c>
      <c r="J47" s="287" t="s">
        <v>466</v>
      </c>
      <c r="K47" s="287" t="s">
        <v>466</v>
      </c>
      <c r="L47" s="287" t="s">
        <v>466</v>
      </c>
      <c r="M47" s="287" t="s">
        <v>466</v>
      </c>
      <c r="N47" s="287" t="s">
        <v>466</v>
      </c>
      <c r="O47" s="287" t="s">
        <v>466</v>
      </c>
      <c r="P47" s="287" t="s">
        <v>466</v>
      </c>
      <c r="Q47" s="287" t="s">
        <v>466</v>
      </c>
      <c r="R47" s="287" t="s">
        <v>466</v>
      </c>
      <c r="S47" s="287" t="s">
        <v>466</v>
      </c>
      <c r="T47" s="287" t="s">
        <v>466</v>
      </c>
      <c r="U47" s="287" t="s">
        <v>466</v>
      </c>
      <c r="V47" s="287" t="s">
        <v>466</v>
      </c>
      <c r="W47" s="287" t="s">
        <v>466</v>
      </c>
      <c r="X47" s="287" t="s">
        <v>466</v>
      </c>
      <c r="Y47" s="287" t="s">
        <v>466</v>
      </c>
      <c r="Z47" s="287" t="s">
        <v>466</v>
      </c>
      <c r="AA47" s="287" t="s">
        <v>466</v>
      </c>
      <c r="AB47" s="287" t="s">
        <v>466</v>
      </c>
      <c r="AC47" s="287" t="s">
        <v>466</v>
      </c>
      <c r="AD47" s="287" t="s">
        <v>466</v>
      </c>
      <c r="AE47" s="287" t="s">
        <v>466</v>
      </c>
      <c r="AF47" s="287" t="s">
        <v>466</v>
      </c>
      <c r="AG47" s="287" t="s">
        <v>466</v>
      </c>
      <c r="AH47" s="287" t="s">
        <v>466</v>
      </c>
      <c r="AI47" s="287" t="s">
        <v>466</v>
      </c>
      <c r="AJ47" s="287" t="s">
        <v>466</v>
      </c>
      <c r="AK47" s="287" t="s">
        <v>466</v>
      </c>
      <c r="AL47" s="287" t="s">
        <v>466</v>
      </c>
      <c r="AM47" s="287" t="s">
        <v>466</v>
      </c>
      <c r="AN47" s="287" t="s">
        <v>466</v>
      </c>
      <c r="AO47" s="287" t="s">
        <v>466</v>
      </c>
      <c r="AP47" s="287" t="s">
        <v>466</v>
      </c>
      <c r="AQ47" s="287" t="s">
        <v>466</v>
      </c>
      <c r="AR47" s="287" t="s">
        <v>466</v>
      </c>
      <c r="AS47" s="287" t="s">
        <v>466</v>
      </c>
      <c r="AT47" s="287" t="s">
        <v>466</v>
      </c>
      <c r="AU47" s="287" t="s">
        <v>466</v>
      </c>
      <c r="AV47" s="319" t="s">
        <v>466</v>
      </c>
      <c r="AW47" s="287" t="s">
        <v>466</v>
      </c>
      <c r="AX47" s="287" t="s">
        <v>466</v>
      </c>
    </row>
    <row r="48" spans="1:50" s="286" customFormat="1" ht="31.5" x14ac:dyDescent="0.2">
      <c r="A48" s="258" t="s">
        <v>303</v>
      </c>
      <c r="B48" s="267" t="s">
        <v>304</v>
      </c>
      <c r="C48" s="283" t="s">
        <v>260</v>
      </c>
      <c r="D48" s="287" t="s">
        <v>466</v>
      </c>
      <c r="E48" s="287" t="s">
        <v>466</v>
      </c>
      <c r="F48" s="287" t="s">
        <v>466</v>
      </c>
      <c r="G48" s="287" t="s">
        <v>466</v>
      </c>
      <c r="H48" s="287" t="s">
        <v>466</v>
      </c>
      <c r="I48" s="287" t="s">
        <v>466</v>
      </c>
      <c r="J48" s="287" t="s">
        <v>466</v>
      </c>
      <c r="K48" s="287" t="s">
        <v>466</v>
      </c>
      <c r="L48" s="287" t="s">
        <v>466</v>
      </c>
      <c r="M48" s="287" t="s">
        <v>466</v>
      </c>
      <c r="N48" s="287" t="s">
        <v>466</v>
      </c>
      <c r="O48" s="287" t="s">
        <v>466</v>
      </c>
      <c r="P48" s="287" t="s">
        <v>466</v>
      </c>
      <c r="Q48" s="287" t="s">
        <v>466</v>
      </c>
      <c r="R48" s="287" t="s">
        <v>466</v>
      </c>
      <c r="S48" s="287" t="s">
        <v>466</v>
      </c>
      <c r="T48" s="287" t="s">
        <v>466</v>
      </c>
      <c r="U48" s="287" t="s">
        <v>466</v>
      </c>
      <c r="V48" s="287" t="s">
        <v>466</v>
      </c>
      <c r="W48" s="287" t="s">
        <v>466</v>
      </c>
      <c r="X48" s="287" t="s">
        <v>466</v>
      </c>
      <c r="Y48" s="287" t="s">
        <v>466</v>
      </c>
      <c r="Z48" s="287" t="s">
        <v>466</v>
      </c>
      <c r="AA48" s="287" t="s">
        <v>466</v>
      </c>
      <c r="AB48" s="287" t="s">
        <v>466</v>
      </c>
      <c r="AC48" s="287" t="s">
        <v>466</v>
      </c>
      <c r="AD48" s="287" t="s">
        <v>466</v>
      </c>
      <c r="AE48" s="287" t="s">
        <v>466</v>
      </c>
      <c r="AF48" s="287" t="s">
        <v>466</v>
      </c>
      <c r="AG48" s="287" t="s">
        <v>466</v>
      </c>
      <c r="AH48" s="287" t="s">
        <v>466</v>
      </c>
      <c r="AI48" s="287" t="s">
        <v>466</v>
      </c>
      <c r="AJ48" s="287" t="s">
        <v>466</v>
      </c>
      <c r="AK48" s="287" t="s">
        <v>466</v>
      </c>
      <c r="AL48" s="287" t="s">
        <v>466</v>
      </c>
      <c r="AM48" s="287" t="s">
        <v>466</v>
      </c>
      <c r="AN48" s="287" t="s">
        <v>466</v>
      </c>
      <c r="AO48" s="287" t="s">
        <v>466</v>
      </c>
      <c r="AP48" s="287" t="s">
        <v>466</v>
      </c>
      <c r="AQ48" s="287" t="s">
        <v>466</v>
      </c>
      <c r="AR48" s="287" t="s">
        <v>466</v>
      </c>
      <c r="AS48" s="287" t="s">
        <v>466</v>
      </c>
      <c r="AT48" s="287" t="s">
        <v>466</v>
      </c>
      <c r="AU48" s="287" t="s">
        <v>466</v>
      </c>
      <c r="AV48" s="319" t="s">
        <v>466</v>
      </c>
      <c r="AW48" s="287" t="s">
        <v>466</v>
      </c>
      <c r="AX48" s="287" t="s">
        <v>466</v>
      </c>
    </row>
    <row r="49" spans="1:50" s="286" customFormat="1" ht="47.25" x14ac:dyDescent="0.2">
      <c r="A49" s="258" t="s">
        <v>305</v>
      </c>
      <c r="B49" s="267" t="s">
        <v>306</v>
      </c>
      <c r="C49" s="283" t="s">
        <v>260</v>
      </c>
      <c r="D49" s="287" t="s">
        <v>466</v>
      </c>
      <c r="E49" s="287" t="s">
        <v>466</v>
      </c>
      <c r="F49" s="287" t="s">
        <v>466</v>
      </c>
      <c r="G49" s="287" t="s">
        <v>466</v>
      </c>
      <c r="H49" s="287" t="s">
        <v>466</v>
      </c>
      <c r="I49" s="287" t="s">
        <v>466</v>
      </c>
      <c r="J49" s="287" t="s">
        <v>466</v>
      </c>
      <c r="K49" s="287" t="s">
        <v>466</v>
      </c>
      <c r="L49" s="287" t="s">
        <v>466</v>
      </c>
      <c r="M49" s="287" t="s">
        <v>466</v>
      </c>
      <c r="N49" s="287" t="s">
        <v>466</v>
      </c>
      <c r="O49" s="287" t="s">
        <v>466</v>
      </c>
      <c r="P49" s="287" t="s">
        <v>466</v>
      </c>
      <c r="Q49" s="287" t="s">
        <v>466</v>
      </c>
      <c r="R49" s="287" t="s">
        <v>466</v>
      </c>
      <c r="S49" s="287" t="s">
        <v>466</v>
      </c>
      <c r="T49" s="287" t="s">
        <v>466</v>
      </c>
      <c r="U49" s="287" t="s">
        <v>466</v>
      </c>
      <c r="V49" s="287" t="s">
        <v>466</v>
      </c>
      <c r="W49" s="287" t="s">
        <v>466</v>
      </c>
      <c r="X49" s="287" t="s">
        <v>466</v>
      </c>
      <c r="Y49" s="287" t="s">
        <v>466</v>
      </c>
      <c r="Z49" s="287" t="s">
        <v>466</v>
      </c>
      <c r="AA49" s="287" t="s">
        <v>466</v>
      </c>
      <c r="AB49" s="287" t="s">
        <v>466</v>
      </c>
      <c r="AC49" s="287" t="s">
        <v>466</v>
      </c>
      <c r="AD49" s="287" t="s">
        <v>466</v>
      </c>
      <c r="AE49" s="287" t="s">
        <v>466</v>
      </c>
      <c r="AF49" s="287" t="s">
        <v>466</v>
      </c>
      <c r="AG49" s="287" t="s">
        <v>466</v>
      </c>
      <c r="AH49" s="287" t="s">
        <v>466</v>
      </c>
      <c r="AI49" s="287" t="s">
        <v>466</v>
      </c>
      <c r="AJ49" s="287" t="s">
        <v>466</v>
      </c>
      <c r="AK49" s="287" t="s">
        <v>466</v>
      </c>
      <c r="AL49" s="287" t="s">
        <v>466</v>
      </c>
      <c r="AM49" s="287" t="s">
        <v>466</v>
      </c>
      <c r="AN49" s="287" t="s">
        <v>466</v>
      </c>
      <c r="AO49" s="287" t="s">
        <v>466</v>
      </c>
      <c r="AP49" s="287" t="s">
        <v>466</v>
      </c>
      <c r="AQ49" s="287" t="s">
        <v>466</v>
      </c>
      <c r="AR49" s="287" t="s">
        <v>466</v>
      </c>
      <c r="AS49" s="287" t="s">
        <v>466</v>
      </c>
      <c r="AT49" s="287" t="s">
        <v>466</v>
      </c>
      <c r="AU49" s="287" t="s">
        <v>466</v>
      </c>
      <c r="AV49" s="319" t="s">
        <v>466</v>
      </c>
      <c r="AW49" s="287" t="s">
        <v>466</v>
      </c>
      <c r="AX49" s="287" t="s">
        <v>466</v>
      </c>
    </row>
    <row r="50" spans="1:50" s="286" customFormat="1" ht="47.25" x14ac:dyDescent="0.2">
      <c r="A50" s="258" t="s">
        <v>307</v>
      </c>
      <c r="B50" s="267" t="s">
        <v>308</v>
      </c>
      <c r="C50" s="283" t="s">
        <v>260</v>
      </c>
      <c r="D50" s="287" t="s">
        <v>466</v>
      </c>
      <c r="E50" s="287" t="s">
        <v>466</v>
      </c>
      <c r="F50" s="287" t="s">
        <v>466</v>
      </c>
      <c r="G50" s="287" t="s">
        <v>466</v>
      </c>
      <c r="H50" s="287" t="s">
        <v>466</v>
      </c>
      <c r="I50" s="287" t="s">
        <v>466</v>
      </c>
      <c r="J50" s="287" t="s">
        <v>466</v>
      </c>
      <c r="K50" s="287" t="s">
        <v>466</v>
      </c>
      <c r="L50" s="287" t="s">
        <v>466</v>
      </c>
      <c r="M50" s="287" t="s">
        <v>466</v>
      </c>
      <c r="N50" s="287" t="s">
        <v>466</v>
      </c>
      <c r="O50" s="287" t="s">
        <v>466</v>
      </c>
      <c r="P50" s="287" t="s">
        <v>466</v>
      </c>
      <c r="Q50" s="287" t="s">
        <v>466</v>
      </c>
      <c r="R50" s="287" t="s">
        <v>466</v>
      </c>
      <c r="S50" s="287" t="s">
        <v>466</v>
      </c>
      <c r="T50" s="287" t="s">
        <v>466</v>
      </c>
      <c r="U50" s="287" t="s">
        <v>466</v>
      </c>
      <c r="V50" s="287" t="s">
        <v>466</v>
      </c>
      <c r="W50" s="287" t="s">
        <v>466</v>
      </c>
      <c r="X50" s="287" t="s">
        <v>466</v>
      </c>
      <c r="Y50" s="287" t="s">
        <v>466</v>
      </c>
      <c r="Z50" s="287" t="s">
        <v>466</v>
      </c>
      <c r="AA50" s="287" t="s">
        <v>466</v>
      </c>
      <c r="AB50" s="287" t="s">
        <v>466</v>
      </c>
      <c r="AC50" s="287" t="s">
        <v>466</v>
      </c>
      <c r="AD50" s="287" t="s">
        <v>466</v>
      </c>
      <c r="AE50" s="287" t="s">
        <v>466</v>
      </c>
      <c r="AF50" s="287" t="s">
        <v>466</v>
      </c>
      <c r="AG50" s="287" t="s">
        <v>466</v>
      </c>
      <c r="AH50" s="287" t="s">
        <v>466</v>
      </c>
      <c r="AI50" s="287" t="s">
        <v>466</v>
      </c>
      <c r="AJ50" s="287" t="s">
        <v>466</v>
      </c>
      <c r="AK50" s="287" t="s">
        <v>466</v>
      </c>
      <c r="AL50" s="287" t="s">
        <v>466</v>
      </c>
      <c r="AM50" s="287" t="s">
        <v>466</v>
      </c>
      <c r="AN50" s="287" t="s">
        <v>466</v>
      </c>
      <c r="AO50" s="287" t="s">
        <v>466</v>
      </c>
      <c r="AP50" s="287" t="s">
        <v>466</v>
      </c>
      <c r="AQ50" s="287" t="s">
        <v>466</v>
      </c>
      <c r="AR50" s="287" t="s">
        <v>466</v>
      </c>
      <c r="AS50" s="287" t="s">
        <v>466</v>
      </c>
      <c r="AT50" s="287" t="s">
        <v>466</v>
      </c>
      <c r="AU50" s="287" t="s">
        <v>466</v>
      </c>
      <c r="AV50" s="319" t="s">
        <v>466</v>
      </c>
      <c r="AW50" s="287" t="s">
        <v>466</v>
      </c>
      <c r="AX50" s="287" t="s">
        <v>466</v>
      </c>
    </row>
    <row r="51" spans="1:50" s="286" customFormat="1" ht="47.25" x14ac:dyDescent="0.2">
      <c r="A51" s="258" t="s">
        <v>309</v>
      </c>
      <c r="B51" s="267" t="s">
        <v>310</v>
      </c>
      <c r="C51" s="283" t="s">
        <v>260</v>
      </c>
      <c r="D51" s="287" t="s">
        <v>466</v>
      </c>
      <c r="E51" s="287" t="s">
        <v>466</v>
      </c>
      <c r="F51" s="287" t="s">
        <v>466</v>
      </c>
      <c r="G51" s="287" t="s">
        <v>466</v>
      </c>
      <c r="H51" s="287" t="s">
        <v>466</v>
      </c>
      <c r="I51" s="287" t="s">
        <v>466</v>
      </c>
      <c r="J51" s="287" t="s">
        <v>466</v>
      </c>
      <c r="K51" s="287" t="s">
        <v>466</v>
      </c>
      <c r="L51" s="287" t="s">
        <v>466</v>
      </c>
      <c r="M51" s="287" t="s">
        <v>466</v>
      </c>
      <c r="N51" s="287" t="s">
        <v>466</v>
      </c>
      <c r="O51" s="287" t="s">
        <v>466</v>
      </c>
      <c r="P51" s="287" t="s">
        <v>466</v>
      </c>
      <c r="Q51" s="287" t="s">
        <v>466</v>
      </c>
      <c r="R51" s="287" t="s">
        <v>466</v>
      </c>
      <c r="S51" s="287" t="s">
        <v>466</v>
      </c>
      <c r="T51" s="287" t="s">
        <v>466</v>
      </c>
      <c r="U51" s="287" t="s">
        <v>466</v>
      </c>
      <c r="V51" s="287" t="s">
        <v>466</v>
      </c>
      <c r="W51" s="287" t="s">
        <v>466</v>
      </c>
      <c r="X51" s="287" t="s">
        <v>466</v>
      </c>
      <c r="Y51" s="287" t="s">
        <v>466</v>
      </c>
      <c r="Z51" s="287" t="s">
        <v>466</v>
      </c>
      <c r="AA51" s="287" t="s">
        <v>466</v>
      </c>
      <c r="AB51" s="287" t="s">
        <v>466</v>
      </c>
      <c r="AC51" s="287" t="s">
        <v>466</v>
      </c>
      <c r="AD51" s="287" t="s">
        <v>466</v>
      </c>
      <c r="AE51" s="287" t="s">
        <v>466</v>
      </c>
      <c r="AF51" s="287" t="s">
        <v>466</v>
      </c>
      <c r="AG51" s="287" t="s">
        <v>466</v>
      </c>
      <c r="AH51" s="287" t="s">
        <v>466</v>
      </c>
      <c r="AI51" s="287" t="s">
        <v>466</v>
      </c>
      <c r="AJ51" s="287" t="s">
        <v>466</v>
      </c>
      <c r="AK51" s="287" t="s">
        <v>466</v>
      </c>
      <c r="AL51" s="287" t="s">
        <v>466</v>
      </c>
      <c r="AM51" s="287" t="s">
        <v>466</v>
      </c>
      <c r="AN51" s="287" t="s">
        <v>466</v>
      </c>
      <c r="AO51" s="287" t="s">
        <v>466</v>
      </c>
      <c r="AP51" s="287" t="s">
        <v>466</v>
      </c>
      <c r="AQ51" s="287" t="s">
        <v>466</v>
      </c>
      <c r="AR51" s="287" t="s">
        <v>466</v>
      </c>
      <c r="AS51" s="287" t="s">
        <v>466</v>
      </c>
      <c r="AT51" s="287" t="s">
        <v>466</v>
      </c>
      <c r="AU51" s="287" t="s">
        <v>466</v>
      </c>
      <c r="AV51" s="319" t="s">
        <v>466</v>
      </c>
      <c r="AW51" s="287" t="s">
        <v>466</v>
      </c>
      <c r="AX51" s="287" t="s">
        <v>466</v>
      </c>
    </row>
    <row r="52" spans="1:50" s="286" customFormat="1" ht="47.25" x14ac:dyDescent="0.2">
      <c r="A52" s="258" t="s">
        <v>311</v>
      </c>
      <c r="B52" s="267" t="s">
        <v>312</v>
      </c>
      <c r="C52" s="283" t="s">
        <v>260</v>
      </c>
      <c r="D52" s="287" t="s">
        <v>466</v>
      </c>
      <c r="E52" s="287" t="s">
        <v>466</v>
      </c>
      <c r="F52" s="287" t="s">
        <v>466</v>
      </c>
      <c r="G52" s="287" t="s">
        <v>466</v>
      </c>
      <c r="H52" s="287" t="s">
        <v>466</v>
      </c>
      <c r="I52" s="287" t="s">
        <v>466</v>
      </c>
      <c r="J52" s="287" t="s">
        <v>466</v>
      </c>
      <c r="K52" s="287" t="s">
        <v>466</v>
      </c>
      <c r="L52" s="287" t="s">
        <v>466</v>
      </c>
      <c r="M52" s="287" t="s">
        <v>466</v>
      </c>
      <c r="N52" s="287" t="s">
        <v>466</v>
      </c>
      <c r="O52" s="287" t="s">
        <v>466</v>
      </c>
      <c r="P52" s="287" t="s">
        <v>466</v>
      </c>
      <c r="Q52" s="287" t="s">
        <v>466</v>
      </c>
      <c r="R52" s="287" t="s">
        <v>466</v>
      </c>
      <c r="S52" s="287" t="s">
        <v>466</v>
      </c>
      <c r="T52" s="287" t="s">
        <v>466</v>
      </c>
      <c r="U52" s="287" t="s">
        <v>466</v>
      </c>
      <c r="V52" s="287" t="s">
        <v>466</v>
      </c>
      <c r="W52" s="287" t="s">
        <v>466</v>
      </c>
      <c r="X52" s="287" t="s">
        <v>466</v>
      </c>
      <c r="Y52" s="287" t="s">
        <v>466</v>
      </c>
      <c r="Z52" s="287" t="s">
        <v>466</v>
      </c>
      <c r="AA52" s="287" t="s">
        <v>466</v>
      </c>
      <c r="AB52" s="287" t="s">
        <v>466</v>
      </c>
      <c r="AC52" s="287" t="s">
        <v>466</v>
      </c>
      <c r="AD52" s="287" t="s">
        <v>466</v>
      </c>
      <c r="AE52" s="287" t="s">
        <v>466</v>
      </c>
      <c r="AF52" s="287" t="s">
        <v>466</v>
      </c>
      <c r="AG52" s="287" t="s">
        <v>466</v>
      </c>
      <c r="AH52" s="287" t="s">
        <v>466</v>
      </c>
      <c r="AI52" s="287" t="s">
        <v>466</v>
      </c>
      <c r="AJ52" s="287" t="s">
        <v>466</v>
      </c>
      <c r="AK52" s="287" t="s">
        <v>466</v>
      </c>
      <c r="AL52" s="287" t="s">
        <v>466</v>
      </c>
      <c r="AM52" s="287" t="s">
        <v>466</v>
      </c>
      <c r="AN52" s="287" t="s">
        <v>466</v>
      </c>
      <c r="AO52" s="287" t="s">
        <v>466</v>
      </c>
      <c r="AP52" s="287" t="s">
        <v>466</v>
      </c>
      <c r="AQ52" s="287" t="s">
        <v>466</v>
      </c>
      <c r="AR52" s="287" t="s">
        <v>466</v>
      </c>
      <c r="AS52" s="287" t="s">
        <v>466</v>
      </c>
      <c r="AT52" s="287" t="s">
        <v>466</v>
      </c>
      <c r="AU52" s="287" t="s">
        <v>466</v>
      </c>
      <c r="AV52" s="319" t="s">
        <v>466</v>
      </c>
      <c r="AW52" s="287" t="s">
        <v>466</v>
      </c>
      <c r="AX52" s="287" t="s">
        <v>466</v>
      </c>
    </row>
    <row r="53" spans="1:50" s="326" customFormat="1" ht="47.25" x14ac:dyDescent="0.2">
      <c r="A53" s="272" t="s">
        <v>313</v>
      </c>
      <c r="B53" s="281" t="s">
        <v>314</v>
      </c>
      <c r="C53" s="323" t="s">
        <v>260</v>
      </c>
      <c r="D53" s="319" t="s">
        <v>466</v>
      </c>
      <c r="E53" s="319" t="s">
        <v>466</v>
      </c>
      <c r="F53" s="319" t="s">
        <v>466</v>
      </c>
      <c r="G53" s="319" t="s">
        <v>466</v>
      </c>
      <c r="H53" s="319" t="s">
        <v>466</v>
      </c>
      <c r="I53" s="319" t="s">
        <v>466</v>
      </c>
      <c r="J53" s="319" t="s">
        <v>466</v>
      </c>
      <c r="K53" s="319" t="s">
        <v>466</v>
      </c>
      <c r="L53" s="319" t="s">
        <v>466</v>
      </c>
      <c r="M53" s="319" t="s">
        <v>466</v>
      </c>
      <c r="N53" s="319" t="s">
        <v>466</v>
      </c>
      <c r="O53" s="319" t="s">
        <v>466</v>
      </c>
      <c r="P53" s="319" t="s">
        <v>466</v>
      </c>
      <c r="Q53" s="319" t="s">
        <v>466</v>
      </c>
      <c r="R53" s="319" t="s">
        <v>466</v>
      </c>
      <c r="S53" s="319" t="s">
        <v>466</v>
      </c>
      <c r="T53" s="319" t="s">
        <v>466</v>
      </c>
      <c r="U53" s="319" t="s">
        <v>466</v>
      </c>
      <c r="V53" s="319" t="s">
        <v>466</v>
      </c>
      <c r="W53" s="319" t="s">
        <v>466</v>
      </c>
      <c r="X53" s="319" t="s">
        <v>466</v>
      </c>
      <c r="Y53" s="319" t="s">
        <v>466</v>
      </c>
      <c r="Z53" s="319" t="s">
        <v>466</v>
      </c>
      <c r="AA53" s="319" t="s">
        <v>466</v>
      </c>
      <c r="AB53" s="319" t="s">
        <v>466</v>
      </c>
      <c r="AC53" s="319" t="s">
        <v>466</v>
      </c>
      <c r="AD53" s="319" t="s">
        <v>466</v>
      </c>
      <c r="AE53" s="319" t="s">
        <v>466</v>
      </c>
      <c r="AF53" s="319" t="s">
        <v>466</v>
      </c>
      <c r="AG53" s="319" t="s">
        <v>466</v>
      </c>
      <c r="AH53" s="319" t="s">
        <v>466</v>
      </c>
      <c r="AI53" s="319" t="s">
        <v>466</v>
      </c>
      <c r="AJ53" s="319" t="s">
        <v>466</v>
      </c>
      <c r="AK53" s="319" t="s">
        <v>466</v>
      </c>
      <c r="AL53" s="319" t="s">
        <v>466</v>
      </c>
      <c r="AM53" s="319" t="s">
        <v>466</v>
      </c>
      <c r="AN53" s="319" t="s">
        <v>466</v>
      </c>
      <c r="AO53" s="319" t="s">
        <v>466</v>
      </c>
      <c r="AP53" s="319" t="s">
        <v>466</v>
      </c>
      <c r="AQ53" s="319" t="s">
        <v>466</v>
      </c>
      <c r="AR53" s="319" t="s">
        <v>466</v>
      </c>
      <c r="AS53" s="319" t="s">
        <v>466</v>
      </c>
      <c r="AT53" s="319" t="s">
        <v>466</v>
      </c>
      <c r="AU53" s="319" t="s">
        <v>466</v>
      </c>
      <c r="AV53" s="319">
        <v>0</v>
      </c>
      <c r="AW53" s="319" t="s">
        <v>466</v>
      </c>
      <c r="AX53" s="319" t="s">
        <v>466</v>
      </c>
    </row>
    <row r="54" spans="1:50" s="326" customFormat="1" ht="31.5" x14ac:dyDescent="0.2">
      <c r="A54" s="272" t="s">
        <v>315</v>
      </c>
      <c r="B54" s="281" t="s">
        <v>316</v>
      </c>
      <c r="C54" s="323" t="s">
        <v>260</v>
      </c>
      <c r="D54" s="319" t="s">
        <v>466</v>
      </c>
      <c r="E54" s="319" t="s">
        <v>466</v>
      </c>
      <c r="F54" s="319" t="s">
        <v>466</v>
      </c>
      <c r="G54" s="319" t="s">
        <v>466</v>
      </c>
      <c r="H54" s="319" t="s">
        <v>466</v>
      </c>
      <c r="I54" s="319" t="s">
        <v>466</v>
      </c>
      <c r="J54" s="319" t="s">
        <v>466</v>
      </c>
      <c r="K54" s="319" t="s">
        <v>466</v>
      </c>
      <c r="L54" s="319" t="s">
        <v>466</v>
      </c>
      <c r="M54" s="319" t="s">
        <v>466</v>
      </c>
      <c r="N54" s="319" t="s">
        <v>466</v>
      </c>
      <c r="O54" s="319" t="s">
        <v>466</v>
      </c>
      <c r="P54" s="319" t="s">
        <v>466</v>
      </c>
      <c r="Q54" s="319" t="s">
        <v>466</v>
      </c>
      <c r="R54" s="319" t="s">
        <v>466</v>
      </c>
      <c r="S54" s="319" t="s">
        <v>466</v>
      </c>
      <c r="T54" s="319" t="s">
        <v>466</v>
      </c>
      <c r="U54" s="319" t="s">
        <v>466</v>
      </c>
      <c r="V54" s="319" t="s">
        <v>466</v>
      </c>
      <c r="W54" s="319" t="s">
        <v>466</v>
      </c>
      <c r="X54" s="319" t="s">
        <v>466</v>
      </c>
      <c r="Y54" s="319" t="s">
        <v>466</v>
      </c>
      <c r="Z54" s="319" t="s">
        <v>466</v>
      </c>
      <c r="AA54" s="319" t="s">
        <v>466</v>
      </c>
      <c r="AB54" s="319" t="s">
        <v>466</v>
      </c>
      <c r="AC54" s="319" t="s">
        <v>466</v>
      </c>
      <c r="AD54" s="319" t="s">
        <v>466</v>
      </c>
      <c r="AE54" s="319" t="s">
        <v>466</v>
      </c>
      <c r="AF54" s="319" t="s">
        <v>466</v>
      </c>
      <c r="AG54" s="319" t="s">
        <v>466</v>
      </c>
      <c r="AH54" s="319" t="s">
        <v>466</v>
      </c>
      <c r="AI54" s="319" t="s">
        <v>466</v>
      </c>
      <c r="AJ54" s="319" t="s">
        <v>466</v>
      </c>
      <c r="AK54" s="319" t="s">
        <v>466</v>
      </c>
      <c r="AL54" s="319" t="s">
        <v>466</v>
      </c>
      <c r="AM54" s="319" t="s">
        <v>466</v>
      </c>
      <c r="AN54" s="319" t="s">
        <v>466</v>
      </c>
      <c r="AO54" s="319" t="s">
        <v>466</v>
      </c>
      <c r="AP54" s="319" t="s">
        <v>466</v>
      </c>
      <c r="AQ54" s="319" t="s">
        <v>466</v>
      </c>
      <c r="AR54" s="319" t="s">
        <v>466</v>
      </c>
      <c r="AS54" s="319" t="s">
        <v>466</v>
      </c>
      <c r="AT54" s="319" t="s">
        <v>466</v>
      </c>
      <c r="AU54" s="319" t="s">
        <v>466</v>
      </c>
      <c r="AV54" s="319">
        <v>0</v>
      </c>
      <c r="AW54" s="319" t="s">
        <v>466</v>
      </c>
      <c r="AX54" s="319" t="s">
        <v>466</v>
      </c>
    </row>
    <row r="55" spans="1:50" s="286" customFormat="1" ht="63" x14ac:dyDescent="0.2">
      <c r="A55" s="258" t="s">
        <v>315</v>
      </c>
      <c r="B55" s="259" t="s">
        <v>471</v>
      </c>
      <c r="C55" s="233" t="s">
        <v>472</v>
      </c>
      <c r="D55" s="283" t="s">
        <v>466</v>
      </c>
      <c r="E55" s="283" t="s">
        <v>466</v>
      </c>
      <c r="F55" s="283" t="s">
        <v>466</v>
      </c>
      <c r="G55" s="283" t="s">
        <v>466</v>
      </c>
      <c r="H55" s="283" t="s">
        <v>466</v>
      </c>
      <c r="I55" s="283" t="s">
        <v>466</v>
      </c>
      <c r="J55" s="283" t="s">
        <v>466</v>
      </c>
      <c r="K55" s="283" t="s">
        <v>466</v>
      </c>
      <c r="L55" s="283" t="s">
        <v>466</v>
      </c>
      <c r="M55" s="283" t="s">
        <v>466</v>
      </c>
      <c r="N55" s="283" t="s">
        <v>466</v>
      </c>
      <c r="O55" s="283" t="s">
        <v>466</v>
      </c>
      <c r="P55" s="283" t="s">
        <v>466</v>
      </c>
      <c r="Q55" s="283" t="s">
        <v>466</v>
      </c>
      <c r="R55" s="283" t="s">
        <v>466</v>
      </c>
      <c r="S55" s="283" t="s">
        <v>466</v>
      </c>
      <c r="T55" s="283" t="s">
        <v>466</v>
      </c>
      <c r="U55" s="283" t="s">
        <v>466</v>
      </c>
      <c r="V55" s="283" t="s">
        <v>466</v>
      </c>
      <c r="W55" s="283" t="s">
        <v>466</v>
      </c>
      <c r="X55" s="283" t="s">
        <v>466</v>
      </c>
      <c r="Y55" s="283" t="s">
        <v>466</v>
      </c>
      <c r="Z55" s="283" t="s">
        <v>466</v>
      </c>
      <c r="AA55" s="287" t="s">
        <v>466</v>
      </c>
      <c r="AB55" s="287" t="s">
        <v>466</v>
      </c>
      <c r="AC55" s="287" t="s">
        <v>466</v>
      </c>
      <c r="AD55" s="287" t="s">
        <v>466</v>
      </c>
      <c r="AE55" s="287" t="s">
        <v>466</v>
      </c>
      <c r="AF55" s="287" t="s">
        <v>466</v>
      </c>
      <c r="AG55" s="287" t="s">
        <v>466</v>
      </c>
      <c r="AH55" s="287" t="s">
        <v>466</v>
      </c>
      <c r="AI55" s="287" t="s">
        <v>466</v>
      </c>
      <c r="AJ55" s="287" t="s">
        <v>466</v>
      </c>
      <c r="AK55" s="287" t="s">
        <v>466</v>
      </c>
      <c r="AL55" s="287" t="s">
        <v>466</v>
      </c>
      <c r="AM55" s="287" t="s">
        <v>466</v>
      </c>
      <c r="AN55" s="287" t="s">
        <v>466</v>
      </c>
      <c r="AO55" s="287" t="s">
        <v>466</v>
      </c>
      <c r="AP55" s="287" t="s">
        <v>466</v>
      </c>
      <c r="AQ55" s="287" t="s">
        <v>466</v>
      </c>
      <c r="AR55" s="287" t="s">
        <v>466</v>
      </c>
      <c r="AS55" s="287" t="s">
        <v>466</v>
      </c>
      <c r="AT55" s="287" t="s">
        <v>466</v>
      </c>
      <c r="AU55" s="287" t="s">
        <v>466</v>
      </c>
      <c r="AV55" s="319">
        <v>0</v>
      </c>
      <c r="AW55" s="287" t="s">
        <v>466</v>
      </c>
      <c r="AX55" s="287" t="s">
        <v>466</v>
      </c>
    </row>
    <row r="56" spans="1:50" s="286" customFormat="1" ht="63" x14ac:dyDescent="0.2">
      <c r="A56" s="258" t="s">
        <v>315</v>
      </c>
      <c r="B56" s="259" t="s">
        <v>473</v>
      </c>
      <c r="C56" s="233" t="s">
        <v>474</v>
      </c>
      <c r="D56" s="283" t="s">
        <v>466</v>
      </c>
      <c r="E56" s="283" t="s">
        <v>466</v>
      </c>
      <c r="F56" s="283" t="s">
        <v>466</v>
      </c>
      <c r="G56" s="283" t="s">
        <v>466</v>
      </c>
      <c r="H56" s="283" t="s">
        <v>466</v>
      </c>
      <c r="I56" s="283" t="s">
        <v>466</v>
      </c>
      <c r="J56" s="283" t="s">
        <v>466</v>
      </c>
      <c r="K56" s="283" t="s">
        <v>466</v>
      </c>
      <c r="L56" s="283" t="s">
        <v>466</v>
      </c>
      <c r="M56" s="283" t="s">
        <v>466</v>
      </c>
      <c r="N56" s="283" t="s">
        <v>466</v>
      </c>
      <c r="O56" s="283" t="s">
        <v>466</v>
      </c>
      <c r="P56" s="283" t="s">
        <v>466</v>
      </c>
      <c r="Q56" s="283" t="s">
        <v>466</v>
      </c>
      <c r="R56" s="283" t="s">
        <v>466</v>
      </c>
      <c r="S56" s="283" t="s">
        <v>466</v>
      </c>
      <c r="T56" s="283" t="s">
        <v>466</v>
      </c>
      <c r="U56" s="283" t="s">
        <v>466</v>
      </c>
      <c r="V56" s="283" t="s">
        <v>466</v>
      </c>
      <c r="W56" s="283" t="s">
        <v>466</v>
      </c>
      <c r="X56" s="283" t="s">
        <v>466</v>
      </c>
      <c r="Y56" s="283" t="s">
        <v>466</v>
      </c>
      <c r="Z56" s="283" t="s">
        <v>466</v>
      </c>
      <c r="AA56" s="287" t="s">
        <v>466</v>
      </c>
      <c r="AB56" s="287" t="s">
        <v>466</v>
      </c>
      <c r="AC56" s="287" t="s">
        <v>466</v>
      </c>
      <c r="AD56" s="287" t="s">
        <v>466</v>
      </c>
      <c r="AE56" s="287" t="s">
        <v>466</v>
      </c>
      <c r="AF56" s="287" t="s">
        <v>466</v>
      </c>
      <c r="AG56" s="287" t="s">
        <v>466</v>
      </c>
      <c r="AH56" s="287" t="s">
        <v>466</v>
      </c>
      <c r="AI56" s="287" t="s">
        <v>466</v>
      </c>
      <c r="AJ56" s="287" t="s">
        <v>466</v>
      </c>
      <c r="AK56" s="287" t="s">
        <v>466</v>
      </c>
      <c r="AL56" s="287" t="s">
        <v>466</v>
      </c>
      <c r="AM56" s="287" t="s">
        <v>466</v>
      </c>
      <c r="AN56" s="287" t="s">
        <v>466</v>
      </c>
      <c r="AO56" s="287" t="s">
        <v>466</v>
      </c>
      <c r="AP56" s="287" t="s">
        <v>466</v>
      </c>
      <c r="AQ56" s="287" t="s">
        <v>466</v>
      </c>
      <c r="AR56" s="287" t="s">
        <v>466</v>
      </c>
      <c r="AS56" s="287" t="s">
        <v>466</v>
      </c>
      <c r="AT56" s="287" t="s">
        <v>466</v>
      </c>
      <c r="AU56" s="287" t="s">
        <v>466</v>
      </c>
      <c r="AV56" s="319">
        <v>0</v>
      </c>
      <c r="AW56" s="287" t="s">
        <v>466</v>
      </c>
      <c r="AX56" s="287" t="s">
        <v>466</v>
      </c>
    </row>
    <row r="57" spans="1:50" s="286" customFormat="1" ht="63" x14ac:dyDescent="0.2">
      <c r="A57" s="258" t="s">
        <v>315</v>
      </c>
      <c r="B57" s="259" t="s">
        <v>475</v>
      </c>
      <c r="C57" s="233" t="s">
        <v>476</v>
      </c>
      <c r="D57" s="283" t="s">
        <v>466</v>
      </c>
      <c r="E57" s="283" t="s">
        <v>466</v>
      </c>
      <c r="F57" s="283" t="s">
        <v>466</v>
      </c>
      <c r="G57" s="283" t="s">
        <v>466</v>
      </c>
      <c r="H57" s="283" t="s">
        <v>466</v>
      </c>
      <c r="I57" s="283" t="s">
        <v>466</v>
      </c>
      <c r="J57" s="283" t="s">
        <v>466</v>
      </c>
      <c r="K57" s="283" t="s">
        <v>466</v>
      </c>
      <c r="L57" s="283" t="s">
        <v>466</v>
      </c>
      <c r="M57" s="283" t="s">
        <v>466</v>
      </c>
      <c r="N57" s="283" t="s">
        <v>466</v>
      </c>
      <c r="O57" s="283" t="s">
        <v>466</v>
      </c>
      <c r="P57" s="283" t="s">
        <v>466</v>
      </c>
      <c r="Q57" s="283" t="s">
        <v>466</v>
      </c>
      <c r="R57" s="283" t="s">
        <v>466</v>
      </c>
      <c r="S57" s="283" t="s">
        <v>466</v>
      </c>
      <c r="T57" s="283" t="s">
        <v>466</v>
      </c>
      <c r="U57" s="283" t="s">
        <v>466</v>
      </c>
      <c r="V57" s="283" t="s">
        <v>466</v>
      </c>
      <c r="W57" s="283" t="s">
        <v>466</v>
      </c>
      <c r="X57" s="283" t="s">
        <v>466</v>
      </c>
      <c r="Y57" s="283" t="s">
        <v>466</v>
      </c>
      <c r="Z57" s="283" t="s">
        <v>466</v>
      </c>
      <c r="AA57" s="287" t="s">
        <v>466</v>
      </c>
      <c r="AB57" s="287" t="s">
        <v>466</v>
      </c>
      <c r="AC57" s="287" t="s">
        <v>466</v>
      </c>
      <c r="AD57" s="287" t="s">
        <v>466</v>
      </c>
      <c r="AE57" s="287" t="s">
        <v>466</v>
      </c>
      <c r="AF57" s="287" t="s">
        <v>466</v>
      </c>
      <c r="AG57" s="287" t="s">
        <v>466</v>
      </c>
      <c r="AH57" s="287" t="s">
        <v>466</v>
      </c>
      <c r="AI57" s="287" t="s">
        <v>466</v>
      </c>
      <c r="AJ57" s="287" t="s">
        <v>466</v>
      </c>
      <c r="AK57" s="287" t="s">
        <v>466</v>
      </c>
      <c r="AL57" s="287" t="s">
        <v>466</v>
      </c>
      <c r="AM57" s="287" t="s">
        <v>466</v>
      </c>
      <c r="AN57" s="287" t="s">
        <v>466</v>
      </c>
      <c r="AO57" s="287" t="s">
        <v>466</v>
      </c>
      <c r="AP57" s="287" t="s">
        <v>466</v>
      </c>
      <c r="AQ57" s="287" t="s">
        <v>466</v>
      </c>
      <c r="AR57" s="287" t="s">
        <v>466</v>
      </c>
      <c r="AS57" s="287" t="s">
        <v>466</v>
      </c>
      <c r="AT57" s="287" t="s">
        <v>466</v>
      </c>
      <c r="AU57" s="287" t="s">
        <v>466</v>
      </c>
      <c r="AV57" s="319">
        <v>0</v>
      </c>
      <c r="AW57" s="287" t="s">
        <v>466</v>
      </c>
      <c r="AX57" s="287" t="s">
        <v>466</v>
      </c>
    </row>
    <row r="58" spans="1:50" s="286" customFormat="1" ht="63" x14ac:dyDescent="0.2">
      <c r="A58" s="258" t="s">
        <v>315</v>
      </c>
      <c r="B58" s="259" t="s">
        <v>477</v>
      </c>
      <c r="C58" s="233" t="s">
        <v>478</v>
      </c>
      <c r="D58" s="283" t="s">
        <v>466</v>
      </c>
      <c r="E58" s="283" t="s">
        <v>466</v>
      </c>
      <c r="F58" s="283" t="s">
        <v>466</v>
      </c>
      <c r="G58" s="283" t="s">
        <v>466</v>
      </c>
      <c r="H58" s="283" t="s">
        <v>466</v>
      </c>
      <c r="I58" s="283" t="s">
        <v>466</v>
      </c>
      <c r="J58" s="283" t="s">
        <v>466</v>
      </c>
      <c r="K58" s="283" t="s">
        <v>466</v>
      </c>
      <c r="L58" s="283" t="s">
        <v>466</v>
      </c>
      <c r="M58" s="283" t="s">
        <v>466</v>
      </c>
      <c r="N58" s="283" t="s">
        <v>466</v>
      </c>
      <c r="O58" s="283" t="s">
        <v>466</v>
      </c>
      <c r="P58" s="283" t="s">
        <v>466</v>
      </c>
      <c r="Q58" s="283" t="s">
        <v>466</v>
      </c>
      <c r="R58" s="283" t="s">
        <v>466</v>
      </c>
      <c r="S58" s="283" t="s">
        <v>466</v>
      </c>
      <c r="T58" s="283" t="s">
        <v>466</v>
      </c>
      <c r="U58" s="283" t="s">
        <v>466</v>
      </c>
      <c r="V58" s="283" t="s">
        <v>466</v>
      </c>
      <c r="W58" s="283" t="s">
        <v>466</v>
      </c>
      <c r="X58" s="283" t="s">
        <v>466</v>
      </c>
      <c r="Y58" s="283" t="s">
        <v>466</v>
      </c>
      <c r="Z58" s="283" t="s">
        <v>466</v>
      </c>
      <c r="AA58" s="287" t="s">
        <v>466</v>
      </c>
      <c r="AB58" s="287" t="s">
        <v>466</v>
      </c>
      <c r="AC58" s="287" t="s">
        <v>466</v>
      </c>
      <c r="AD58" s="287" t="s">
        <v>466</v>
      </c>
      <c r="AE58" s="287" t="s">
        <v>466</v>
      </c>
      <c r="AF58" s="287" t="s">
        <v>466</v>
      </c>
      <c r="AG58" s="287" t="s">
        <v>466</v>
      </c>
      <c r="AH58" s="287" t="s">
        <v>466</v>
      </c>
      <c r="AI58" s="287" t="s">
        <v>466</v>
      </c>
      <c r="AJ58" s="287" t="s">
        <v>466</v>
      </c>
      <c r="AK58" s="287" t="s">
        <v>466</v>
      </c>
      <c r="AL58" s="287" t="s">
        <v>466</v>
      </c>
      <c r="AM58" s="287" t="s">
        <v>466</v>
      </c>
      <c r="AN58" s="287" t="s">
        <v>466</v>
      </c>
      <c r="AO58" s="287" t="s">
        <v>466</v>
      </c>
      <c r="AP58" s="287" t="s">
        <v>466</v>
      </c>
      <c r="AQ58" s="287" t="s">
        <v>466</v>
      </c>
      <c r="AR58" s="287" t="s">
        <v>466</v>
      </c>
      <c r="AS58" s="287" t="s">
        <v>466</v>
      </c>
      <c r="AT58" s="287" t="s">
        <v>466</v>
      </c>
      <c r="AU58" s="287" t="s">
        <v>466</v>
      </c>
      <c r="AV58" s="319">
        <v>0</v>
      </c>
      <c r="AW58" s="287" t="s">
        <v>466</v>
      </c>
      <c r="AX58" s="287" t="s">
        <v>466</v>
      </c>
    </row>
    <row r="59" spans="1:50" s="286" customFormat="1" ht="63" x14ac:dyDescent="0.2">
      <c r="A59" s="258" t="s">
        <v>315</v>
      </c>
      <c r="B59" s="259" t="s">
        <v>479</v>
      </c>
      <c r="C59" s="233" t="s">
        <v>480</v>
      </c>
      <c r="D59" s="283" t="s">
        <v>466</v>
      </c>
      <c r="E59" s="283" t="s">
        <v>466</v>
      </c>
      <c r="F59" s="283" t="s">
        <v>466</v>
      </c>
      <c r="G59" s="283" t="s">
        <v>466</v>
      </c>
      <c r="H59" s="283" t="s">
        <v>466</v>
      </c>
      <c r="I59" s="283" t="s">
        <v>466</v>
      </c>
      <c r="J59" s="283" t="s">
        <v>466</v>
      </c>
      <c r="K59" s="283" t="s">
        <v>466</v>
      </c>
      <c r="L59" s="283" t="s">
        <v>466</v>
      </c>
      <c r="M59" s="283" t="s">
        <v>466</v>
      </c>
      <c r="N59" s="283" t="s">
        <v>466</v>
      </c>
      <c r="O59" s="283" t="s">
        <v>466</v>
      </c>
      <c r="P59" s="283" t="s">
        <v>466</v>
      </c>
      <c r="Q59" s="283" t="s">
        <v>466</v>
      </c>
      <c r="R59" s="283" t="s">
        <v>466</v>
      </c>
      <c r="S59" s="283" t="s">
        <v>466</v>
      </c>
      <c r="T59" s="283" t="s">
        <v>466</v>
      </c>
      <c r="U59" s="283" t="s">
        <v>466</v>
      </c>
      <c r="V59" s="283" t="s">
        <v>466</v>
      </c>
      <c r="W59" s="283" t="s">
        <v>466</v>
      </c>
      <c r="X59" s="283" t="s">
        <v>466</v>
      </c>
      <c r="Y59" s="283" t="s">
        <v>466</v>
      </c>
      <c r="Z59" s="283" t="s">
        <v>466</v>
      </c>
      <c r="AA59" s="287" t="s">
        <v>466</v>
      </c>
      <c r="AB59" s="287" t="s">
        <v>466</v>
      </c>
      <c r="AC59" s="287" t="s">
        <v>466</v>
      </c>
      <c r="AD59" s="287" t="s">
        <v>466</v>
      </c>
      <c r="AE59" s="287" t="s">
        <v>466</v>
      </c>
      <c r="AF59" s="287" t="s">
        <v>466</v>
      </c>
      <c r="AG59" s="287" t="s">
        <v>466</v>
      </c>
      <c r="AH59" s="287" t="s">
        <v>466</v>
      </c>
      <c r="AI59" s="287" t="s">
        <v>466</v>
      </c>
      <c r="AJ59" s="287" t="s">
        <v>466</v>
      </c>
      <c r="AK59" s="287" t="s">
        <v>466</v>
      </c>
      <c r="AL59" s="287" t="s">
        <v>466</v>
      </c>
      <c r="AM59" s="287" t="s">
        <v>466</v>
      </c>
      <c r="AN59" s="287" t="s">
        <v>466</v>
      </c>
      <c r="AO59" s="287" t="s">
        <v>466</v>
      </c>
      <c r="AP59" s="287" t="s">
        <v>466</v>
      </c>
      <c r="AQ59" s="287" t="s">
        <v>466</v>
      </c>
      <c r="AR59" s="287" t="s">
        <v>466</v>
      </c>
      <c r="AS59" s="287" t="s">
        <v>466</v>
      </c>
      <c r="AT59" s="287" t="s">
        <v>466</v>
      </c>
      <c r="AU59" s="287" t="s">
        <v>466</v>
      </c>
      <c r="AV59" s="319">
        <v>0</v>
      </c>
      <c r="AW59" s="287" t="s">
        <v>466</v>
      </c>
      <c r="AX59" s="287" t="s">
        <v>466</v>
      </c>
    </row>
    <row r="60" spans="1:50" s="286" customFormat="1" ht="63" x14ac:dyDescent="0.2">
      <c r="A60" s="258" t="s">
        <v>315</v>
      </c>
      <c r="B60" s="259" t="s">
        <v>481</v>
      </c>
      <c r="C60" s="233" t="s">
        <v>482</v>
      </c>
      <c r="D60" s="283" t="s">
        <v>466</v>
      </c>
      <c r="E60" s="283" t="s">
        <v>466</v>
      </c>
      <c r="F60" s="283" t="s">
        <v>466</v>
      </c>
      <c r="G60" s="283" t="s">
        <v>466</v>
      </c>
      <c r="H60" s="283" t="s">
        <v>466</v>
      </c>
      <c r="I60" s="283" t="s">
        <v>466</v>
      </c>
      <c r="J60" s="283" t="s">
        <v>466</v>
      </c>
      <c r="K60" s="283" t="s">
        <v>466</v>
      </c>
      <c r="L60" s="283" t="s">
        <v>466</v>
      </c>
      <c r="M60" s="283" t="s">
        <v>466</v>
      </c>
      <c r="N60" s="283" t="s">
        <v>466</v>
      </c>
      <c r="O60" s="283" t="s">
        <v>466</v>
      </c>
      <c r="P60" s="283" t="s">
        <v>466</v>
      </c>
      <c r="Q60" s="283" t="s">
        <v>466</v>
      </c>
      <c r="R60" s="283" t="s">
        <v>466</v>
      </c>
      <c r="S60" s="283" t="s">
        <v>466</v>
      </c>
      <c r="T60" s="283" t="s">
        <v>466</v>
      </c>
      <c r="U60" s="283" t="s">
        <v>466</v>
      </c>
      <c r="V60" s="283" t="s">
        <v>466</v>
      </c>
      <c r="W60" s="283" t="s">
        <v>466</v>
      </c>
      <c r="X60" s="283" t="s">
        <v>466</v>
      </c>
      <c r="Y60" s="283" t="s">
        <v>466</v>
      </c>
      <c r="Z60" s="283" t="s">
        <v>466</v>
      </c>
      <c r="AA60" s="287" t="s">
        <v>466</v>
      </c>
      <c r="AB60" s="287" t="s">
        <v>466</v>
      </c>
      <c r="AC60" s="287" t="s">
        <v>466</v>
      </c>
      <c r="AD60" s="287" t="s">
        <v>466</v>
      </c>
      <c r="AE60" s="287" t="s">
        <v>466</v>
      </c>
      <c r="AF60" s="287" t="s">
        <v>466</v>
      </c>
      <c r="AG60" s="287" t="s">
        <v>466</v>
      </c>
      <c r="AH60" s="287" t="s">
        <v>466</v>
      </c>
      <c r="AI60" s="287" t="s">
        <v>466</v>
      </c>
      <c r="AJ60" s="287" t="s">
        <v>466</v>
      </c>
      <c r="AK60" s="287" t="s">
        <v>466</v>
      </c>
      <c r="AL60" s="287" t="s">
        <v>466</v>
      </c>
      <c r="AM60" s="287" t="s">
        <v>466</v>
      </c>
      <c r="AN60" s="287" t="s">
        <v>466</v>
      </c>
      <c r="AO60" s="287" t="s">
        <v>466</v>
      </c>
      <c r="AP60" s="287" t="s">
        <v>466</v>
      </c>
      <c r="AQ60" s="287" t="s">
        <v>466</v>
      </c>
      <c r="AR60" s="287" t="s">
        <v>466</v>
      </c>
      <c r="AS60" s="287" t="s">
        <v>466</v>
      </c>
      <c r="AT60" s="287" t="s">
        <v>466</v>
      </c>
      <c r="AU60" s="287" t="s">
        <v>466</v>
      </c>
      <c r="AV60" s="319">
        <v>0</v>
      </c>
      <c r="AW60" s="287" t="s">
        <v>466</v>
      </c>
      <c r="AX60" s="287" t="s">
        <v>466</v>
      </c>
    </row>
    <row r="61" spans="1:50" s="286" customFormat="1" ht="47.25" x14ac:dyDescent="0.2">
      <c r="A61" s="258" t="s">
        <v>317</v>
      </c>
      <c r="B61" s="267" t="s">
        <v>318</v>
      </c>
      <c r="C61" s="283" t="s">
        <v>260</v>
      </c>
      <c r="D61" s="287" t="s">
        <v>466</v>
      </c>
      <c r="E61" s="287" t="s">
        <v>466</v>
      </c>
      <c r="F61" s="287" t="s">
        <v>466</v>
      </c>
      <c r="G61" s="287" t="s">
        <v>466</v>
      </c>
      <c r="H61" s="287" t="s">
        <v>466</v>
      </c>
      <c r="I61" s="287" t="s">
        <v>466</v>
      </c>
      <c r="J61" s="287" t="s">
        <v>466</v>
      </c>
      <c r="K61" s="287" t="s">
        <v>466</v>
      </c>
      <c r="L61" s="287" t="s">
        <v>466</v>
      </c>
      <c r="M61" s="287" t="s">
        <v>466</v>
      </c>
      <c r="N61" s="287" t="s">
        <v>466</v>
      </c>
      <c r="O61" s="287" t="s">
        <v>466</v>
      </c>
      <c r="P61" s="287" t="s">
        <v>466</v>
      </c>
      <c r="Q61" s="287" t="s">
        <v>466</v>
      </c>
      <c r="R61" s="287" t="s">
        <v>466</v>
      </c>
      <c r="S61" s="287" t="s">
        <v>466</v>
      </c>
      <c r="T61" s="287" t="s">
        <v>466</v>
      </c>
      <c r="U61" s="287" t="s">
        <v>466</v>
      </c>
      <c r="V61" s="287" t="s">
        <v>466</v>
      </c>
      <c r="W61" s="287" t="s">
        <v>466</v>
      </c>
      <c r="X61" s="287" t="s">
        <v>466</v>
      </c>
      <c r="Y61" s="287" t="s">
        <v>466</v>
      </c>
      <c r="Z61" s="287" t="s">
        <v>466</v>
      </c>
      <c r="AA61" s="287" t="s">
        <v>466</v>
      </c>
      <c r="AB61" s="287" t="s">
        <v>466</v>
      </c>
      <c r="AC61" s="287" t="s">
        <v>466</v>
      </c>
      <c r="AD61" s="287" t="s">
        <v>466</v>
      </c>
      <c r="AE61" s="287" t="s">
        <v>466</v>
      </c>
      <c r="AF61" s="287" t="s">
        <v>466</v>
      </c>
      <c r="AG61" s="287" t="s">
        <v>466</v>
      </c>
      <c r="AH61" s="287" t="s">
        <v>466</v>
      </c>
      <c r="AI61" s="287" t="s">
        <v>466</v>
      </c>
      <c r="AJ61" s="287" t="s">
        <v>466</v>
      </c>
      <c r="AK61" s="287" t="s">
        <v>466</v>
      </c>
      <c r="AL61" s="287" t="s">
        <v>466</v>
      </c>
      <c r="AM61" s="287" t="s">
        <v>466</v>
      </c>
      <c r="AN61" s="287" t="s">
        <v>466</v>
      </c>
      <c r="AO61" s="287" t="s">
        <v>466</v>
      </c>
      <c r="AP61" s="287" t="s">
        <v>466</v>
      </c>
      <c r="AQ61" s="287" t="s">
        <v>466</v>
      </c>
      <c r="AR61" s="287" t="s">
        <v>466</v>
      </c>
      <c r="AS61" s="287" t="s">
        <v>466</v>
      </c>
      <c r="AT61" s="287" t="s">
        <v>466</v>
      </c>
      <c r="AU61" s="287" t="s">
        <v>466</v>
      </c>
      <c r="AV61" s="319" t="s">
        <v>466</v>
      </c>
      <c r="AW61" s="287" t="s">
        <v>466</v>
      </c>
      <c r="AX61" s="287" t="s">
        <v>466</v>
      </c>
    </row>
    <row r="62" spans="1:50" s="286" customFormat="1" ht="63" x14ac:dyDescent="0.2">
      <c r="A62" s="258" t="s">
        <v>171</v>
      </c>
      <c r="B62" s="267" t="s">
        <v>319</v>
      </c>
      <c r="C62" s="283" t="s">
        <v>260</v>
      </c>
      <c r="D62" s="287" t="s">
        <v>466</v>
      </c>
      <c r="E62" s="287" t="s">
        <v>466</v>
      </c>
      <c r="F62" s="287" t="s">
        <v>466</v>
      </c>
      <c r="G62" s="287" t="s">
        <v>466</v>
      </c>
      <c r="H62" s="287" t="s">
        <v>466</v>
      </c>
      <c r="I62" s="287" t="s">
        <v>466</v>
      </c>
      <c r="J62" s="287" t="s">
        <v>466</v>
      </c>
      <c r="K62" s="287" t="s">
        <v>466</v>
      </c>
      <c r="L62" s="287" t="s">
        <v>466</v>
      </c>
      <c r="M62" s="287" t="s">
        <v>466</v>
      </c>
      <c r="N62" s="287" t="s">
        <v>466</v>
      </c>
      <c r="O62" s="287" t="s">
        <v>466</v>
      </c>
      <c r="P62" s="287" t="s">
        <v>466</v>
      </c>
      <c r="Q62" s="287" t="s">
        <v>466</v>
      </c>
      <c r="R62" s="287" t="s">
        <v>466</v>
      </c>
      <c r="S62" s="287" t="s">
        <v>466</v>
      </c>
      <c r="T62" s="287" t="s">
        <v>466</v>
      </c>
      <c r="U62" s="287" t="s">
        <v>466</v>
      </c>
      <c r="V62" s="287" t="s">
        <v>466</v>
      </c>
      <c r="W62" s="287" t="s">
        <v>466</v>
      </c>
      <c r="X62" s="287" t="s">
        <v>466</v>
      </c>
      <c r="Y62" s="287" t="s">
        <v>466</v>
      </c>
      <c r="Z62" s="287" t="s">
        <v>466</v>
      </c>
      <c r="AA62" s="287" t="s">
        <v>466</v>
      </c>
      <c r="AB62" s="287" t="s">
        <v>466</v>
      </c>
      <c r="AC62" s="287" t="s">
        <v>466</v>
      </c>
      <c r="AD62" s="287" t="s">
        <v>466</v>
      </c>
      <c r="AE62" s="287" t="s">
        <v>466</v>
      </c>
      <c r="AF62" s="287" t="s">
        <v>466</v>
      </c>
      <c r="AG62" s="287" t="s">
        <v>466</v>
      </c>
      <c r="AH62" s="287" t="s">
        <v>466</v>
      </c>
      <c r="AI62" s="287" t="s">
        <v>466</v>
      </c>
      <c r="AJ62" s="287" t="s">
        <v>466</v>
      </c>
      <c r="AK62" s="287" t="s">
        <v>466</v>
      </c>
      <c r="AL62" s="287" t="s">
        <v>466</v>
      </c>
      <c r="AM62" s="287" t="s">
        <v>466</v>
      </c>
      <c r="AN62" s="287" t="s">
        <v>466</v>
      </c>
      <c r="AO62" s="287" t="s">
        <v>466</v>
      </c>
      <c r="AP62" s="287" t="s">
        <v>466</v>
      </c>
      <c r="AQ62" s="287" t="s">
        <v>466</v>
      </c>
      <c r="AR62" s="287" t="s">
        <v>466</v>
      </c>
      <c r="AS62" s="287" t="s">
        <v>466</v>
      </c>
      <c r="AT62" s="287" t="s">
        <v>466</v>
      </c>
      <c r="AU62" s="287" t="s">
        <v>466</v>
      </c>
      <c r="AV62" s="319" t="s">
        <v>466</v>
      </c>
      <c r="AW62" s="287" t="s">
        <v>466</v>
      </c>
      <c r="AX62" s="287" t="s">
        <v>466</v>
      </c>
    </row>
    <row r="63" spans="1:50" s="286" customFormat="1" ht="63" x14ac:dyDescent="0.2">
      <c r="A63" s="258" t="s">
        <v>320</v>
      </c>
      <c r="B63" s="267" t="s">
        <v>321</v>
      </c>
      <c r="C63" s="283" t="s">
        <v>260</v>
      </c>
      <c r="D63" s="287" t="s">
        <v>466</v>
      </c>
      <c r="E63" s="287" t="s">
        <v>466</v>
      </c>
      <c r="F63" s="287" t="s">
        <v>466</v>
      </c>
      <c r="G63" s="287" t="s">
        <v>466</v>
      </c>
      <c r="H63" s="287" t="s">
        <v>466</v>
      </c>
      <c r="I63" s="287" t="s">
        <v>466</v>
      </c>
      <c r="J63" s="287" t="s">
        <v>466</v>
      </c>
      <c r="K63" s="287" t="s">
        <v>466</v>
      </c>
      <c r="L63" s="287" t="s">
        <v>466</v>
      </c>
      <c r="M63" s="287" t="s">
        <v>466</v>
      </c>
      <c r="N63" s="287" t="s">
        <v>466</v>
      </c>
      <c r="O63" s="287" t="s">
        <v>466</v>
      </c>
      <c r="P63" s="287" t="s">
        <v>466</v>
      </c>
      <c r="Q63" s="287" t="s">
        <v>466</v>
      </c>
      <c r="R63" s="287" t="s">
        <v>466</v>
      </c>
      <c r="S63" s="287" t="s">
        <v>466</v>
      </c>
      <c r="T63" s="287" t="s">
        <v>466</v>
      </c>
      <c r="U63" s="287" t="s">
        <v>466</v>
      </c>
      <c r="V63" s="287" t="s">
        <v>466</v>
      </c>
      <c r="W63" s="287" t="s">
        <v>466</v>
      </c>
      <c r="X63" s="287" t="s">
        <v>466</v>
      </c>
      <c r="Y63" s="287" t="s">
        <v>466</v>
      </c>
      <c r="Z63" s="287" t="s">
        <v>466</v>
      </c>
      <c r="AA63" s="287" t="s">
        <v>466</v>
      </c>
      <c r="AB63" s="287" t="s">
        <v>466</v>
      </c>
      <c r="AC63" s="287" t="s">
        <v>466</v>
      </c>
      <c r="AD63" s="287" t="s">
        <v>466</v>
      </c>
      <c r="AE63" s="287" t="s">
        <v>466</v>
      </c>
      <c r="AF63" s="287" t="s">
        <v>466</v>
      </c>
      <c r="AG63" s="287" t="s">
        <v>466</v>
      </c>
      <c r="AH63" s="287" t="s">
        <v>466</v>
      </c>
      <c r="AI63" s="287" t="s">
        <v>466</v>
      </c>
      <c r="AJ63" s="287" t="s">
        <v>466</v>
      </c>
      <c r="AK63" s="287" t="s">
        <v>466</v>
      </c>
      <c r="AL63" s="287" t="s">
        <v>466</v>
      </c>
      <c r="AM63" s="287" t="s">
        <v>466</v>
      </c>
      <c r="AN63" s="287" t="s">
        <v>466</v>
      </c>
      <c r="AO63" s="287" t="s">
        <v>466</v>
      </c>
      <c r="AP63" s="287" t="s">
        <v>466</v>
      </c>
      <c r="AQ63" s="287" t="s">
        <v>466</v>
      </c>
      <c r="AR63" s="287" t="s">
        <v>466</v>
      </c>
      <c r="AS63" s="287" t="s">
        <v>466</v>
      </c>
      <c r="AT63" s="287" t="s">
        <v>466</v>
      </c>
      <c r="AU63" s="287" t="s">
        <v>466</v>
      </c>
      <c r="AV63" s="319" t="s">
        <v>466</v>
      </c>
      <c r="AW63" s="287" t="s">
        <v>466</v>
      </c>
      <c r="AX63" s="287" t="s">
        <v>466</v>
      </c>
    </row>
    <row r="64" spans="1:50" s="286" customFormat="1" ht="47.25" x14ac:dyDescent="0.2">
      <c r="A64" s="258" t="s">
        <v>322</v>
      </c>
      <c r="B64" s="58" t="s">
        <v>483</v>
      </c>
      <c r="C64" s="283" t="s">
        <v>260</v>
      </c>
      <c r="D64" s="287" t="s">
        <v>466</v>
      </c>
      <c r="E64" s="287" t="s">
        <v>466</v>
      </c>
      <c r="F64" s="287" t="s">
        <v>466</v>
      </c>
      <c r="G64" s="287" t="s">
        <v>466</v>
      </c>
      <c r="H64" s="287" t="s">
        <v>466</v>
      </c>
      <c r="I64" s="287" t="s">
        <v>466</v>
      </c>
      <c r="J64" s="287" t="s">
        <v>466</v>
      </c>
      <c r="K64" s="287" t="s">
        <v>466</v>
      </c>
      <c r="L64" s="287" t="s">
        <v>466</v>
      </c>
      <c r="M64" s="287" t="s">
        <v>466</v>
      </c>
      <c r="N64" s="287" t="s">
        <v>466</v>
      </c>
      <c r="O64" s="287" t="s">
        <v>466</v>
      </c>
      <c r="P64" s="287" t="s">
        <v>466</v>
      </c>
      <c r="Q64" s="287" t="s">
        <v>466</v>
      </c>
      <c r="R64" s="287" t="s">
        <v>466</v>
      </c>
      <c r="S64" s="287" t="s">
        <v>466</v>
      </c>
      <c r="T64" s="287" t="s">
        <v>466</v>
      </c>
      <c r="U64" s="287" t="s">
        <v>466</v>
      </c>
      <c r="V64" s="287" t="s">
        <v>466</v>
      </c>
      <c r="W64" s="287" t="s">
        <v>466</v>
      </c>
      <c r="X64" s="287" t="s">
        <v>466</v>
      </c>
      <c r="Y64" s="287" t="s">
        <v>466</v>
      </c>
      <c r="Z64" s="287" t="s">
        <v>466</v>
      </c>
      <c r="AA64" s="287" t="s">
        <v>466</v>
      </c>
      <c r="AB64" s="287" t="s">
        <v>466</v>
      </c>
      <c r="AC64" s="287" t="s">
        <v>466</v>
      </c>
      <c r="AD64" s="287" t="s">
        <v>466</v>
      </c>
      <c r="AE64" s="287" t="s">
        <v>466</v>
      </c>
      <c r="AF64" s="287" t="s">
        <v>466</v>
      </c>
      <c r="AG64" s="287" t="s">
        <v>466</v>
      </c>
      <c r="AH64" s="287" t="s">
        <v>466</v>
      </c>
      <c r="AI64" s="287" t="s">
        <v>466</v>
      </c>
      <c r="AJ64" s="287" t="s">
        <v>466</v>
      </c>
      <c r="AK64" s="287" t="s">
        <v>466</v>
      </c>
      <c r="AL64" s="287" t="s">
        <v>466</v>
      </c>
      <c r="AM64" s="287" t="s">
        <v>466</v>
      </c>
      <c r="AN64" s="287" t="s">
        <v>466</v>
      </c>
      <c r="AO64" s="287" t="s">
        <v>466</v>
      </c>
      <c r="AP64" s="287" t="s">
        <v>466</v>
      </c>
      <c r="AQ64" s="287" t="s">
        <v>466</v>
      </c>
      <c r="AR64" s="287" t="s">
        <v>466</v>
      </c>
      <c r="AS64" s="287" t="s">
        <v>466</v>
      </c>
      <c r="AT64" s="287" t="s">
        <v>466</v>
      </c>
      <c r="AU64" s="287" t="s">
        <v>466</v>
      </c>
      <c r="AV64" s="319" t="s">
        <v>466</v>
      </c>
      <c r="AW64" s="287" t="s">
        <v>466</v>
      </c>
      <c r="AX64" s="287" t="s">
        <v>466</v>
      </c>
    </row>
    <row r="65" spans="1:50" s="286" customFormat="1" ht="31.5" x14ac:dyDescent="0.2">
      <c r="A65" s="258" t="s">
        <v>172</v>
      </c>
      <c r="B65" s="267" t="s">
        <v>484</v>
      </c>
      <c r="C65" s="283" t="s">
        <v>260</v>
      </c>
      <c r="D65" s="287" t="s">
        <v>466</v>
      </c>
      <c r="E65" s="287" t="s">
        <v>466</v>
      </c>
      <c r="F65" s="287" t="s">
        <v>466</v>
      </c>
      <c r="G65" s="287" t="s">
        <v>466</v>
      </c>
      <c r="H65" s="287" t="s">
        <v>466</v>
      </c>
      <c r="I65" s="287" t="s">
        <v>466</v>
      </c>
      <c r="J65" s="287" t="s">
        <v>466</v>
      </c>
      <c r="K65" s="287" t="s">
        <v>466</v>
      </c>
      <c r="L65" s="287" t="s">
        <v>466</v>
      </c>
      <c r="M65" s="287" t="s">
        <v>466</v>
      </c>
      <c r="N65" s="287" t="s">
        <v>466</v>
      </c>
      <c r="O65" s="287" t="s">
        <v>466</v>
      </c>
      <c r="P65" s="287" t="s">
        <v>466</v>
      </c>
      <c r="Q65" s="287" t="s">
        <v>466</v>
      </c>
      <c r="R65" s="287" t="s">
        <v>466</v>
      </c>
      <c r="S65" s="287" t="s">
        <v>466</v>
      </c>
      <c r="T65" s="287" t="s">
        <v>466</v>
      </c>
      <c r="U65" s="287" t="s">
        <v>466</v>
      </c>
      <c r="V65" s="287" t="s">
        <v>466</v>
      </c>
      <c r="W65" s="287" t="s">
        <v>466</v>
      </c>
      <c r="X65" s="287" t="s">
        <v>466</v>
      </c>
      <c r="Y65" s="287" t="s">
        <v>466</v>
      </c>
      <c r="Z65" s="287" t="s">
        <v>466</v>
      </c>
      <c r="AA65" s="287" t="s">
        <v>466</v>
      </c>
      <c r="AB65" s="287" t="s">
        <v>466</v>
      </c>
      <c r="AC65" s="287" t="s">
        <v>466</v>
      </c>
      <c r="AD65" s="287" t="s">
        <v>466</v>
      </c>
      <c r="AE65" s="287" t="s">
        <v>466</v>
      </c>
      <c r="AF65" s="287" t="s">
        <v>466</v>
      </c>
      <c r="AG65" s="287" t="s">
        <v>466</v>
      </c>
      <c r="AH65" s="287" t="s">
        <v>466</v>
      </c>
      <c r="AI65" s="287" t="s">
        <v>466</v>
      </c>
      <c r="AJ65" s="287" t="s">
        <v>466</v>
      </c>
      <c r="AK65" s="287" t="s">
        <v>466</v>
      </c>
      <c r="AL65" s="287" t="s">
        <v>466</v>
      </c>
      <c r="AM65" s="287" t="s">
        <v>466</v>
      </c>
      <c r="AN65" s="287" t="s">
        <v>466</v>
      </c>
      <c r="AO65" s="287" t="s">
        <v>466</v>
      </c>
      <c r="AP65" s="287" t="s">
        <v>466</v>
      </c>
      <c r="AQ65" s="287" t="s">
        <v>466</v>
      </c>
      <c r="AR65" s="287" t="s">
        <v>466</v>
      </c>
      <c r="AS65" s="287" t="s">
        <v>466</v>
      </c>
      <c r="AT65" s="287" t="s">
        <v>466</v>
      </c>
      <c r="AU65" s="287" t="s">
        <v>466</v>
      </c>
      <c r="AV65" s="319" t="s">
        <v>466</v>
      </c>
      <c r="AW65" s="287" t="s">
        <v>466</v>
      </c>
      <c r="AX65" s="287" t="s">
        <v>466</v>
      </c>
    </row>
    <row r="66" spans="1:50" s="286" customFormat="1" ht="47.25" x14ac:dyDescent="0.2">
      <c r="A66" s="258" t="s">
        <v>323</v>
      </c>
      <c r="B66" s="267" t="s">
        <v>324</v>
      </c>
      <c r="C66" s="283" t="s">
        <v>260</v>
      </c>
      <c r="D66" s="287" t="s">
        <v>466</v>
      </c>
      <c r="E66" s="287" t="s">
        <v>466</v>
      </c>
      <c r="F66" s="287" t="s">
        <v>466</v>
      </c>
      <c r="G66" s="287" t="s">
        <v>466</v>
      </c>
      <c r="H66" s="287" t="s">
        <v>466</v>
      </c>
      <c r="I66" s="287" t="s">
        <v>466</v>
      </c>
      <c r="J66" s="287" t="s">
        <v>466</v>
      </c>
      <c r="K66" s="287" t="s">
        <v>466</v>
      </c>
      <c r="L66" s="287" t="s">
        <v>466</v>
      </c>
      <c r="M66" s="287" t="s">
        <v>466</v>
      </c>
      <c r="N66" s="287" t="s">
        <v>466</v>
      </c>
      <c r="O66" s="287" t="s">
        <v>466</v>
      </c>
      <c r="P66" s="287" t="s">
        <v>466</v>
      </c>
      <c r="Q66" s="287" t="s">
        <v>466</v>
      </c>
      <c r="R66" s="287" t="s">
        <v>466</v>
      </c>
      <c r="S66" s="287" t="s">
        <v>466</v>
      </c>
      <c r="T66" s="287" t="s">
        <v>466</v>
      </c>
      <c r="U66" s="287" t="s">
        <v>466</v>
      </c>
      <c r="V66" s="287" t="s">
        <v>466</v>
      </c>
      <c r="W66" s="287" t="s">
        <v>466</v>
      </c>
      <c r="X66" s="287" t="s">
        <v>466</v>
      </c>
      <c r="Y66" s="287" t="s">
        <v>466</v>
      </c>
      <c r="Z66" s="287" t="s">
        <v>466</v>
      </c>
      <c r="AA66" s="287" t="s">
        <v>466</v>
      </c>
      <c r="AB66" s="287" t="s">
        <v>466</v>
      </c>
      <c r="AC66" s="287" t="s">
        <v>466</v>
      </c>
      <c r="AD66" s="287" t="s">
        <v>466</v>
      </c>
      <c r="AE66" s="287" t="s">
        <v>466</v>
      </c>
      <c r="AF66" s="287" t="s">
        <v>466</v>
      </c>
      <c r="AG66" s="287" t="s">
        <v>466</v>
      </c>
      <c r="AH66" s="287" t="s">
        <v>466</v>
      </c>
      <c r="AI66" s="287" t="s">
        <v>466</v>
      </c>
      <c r="AJ66" s="287" t="s">
        <v>466</v>
      </c>
      <c r="AK66" s="287" t="s">
        <v>466</v>
      </c>
      <c r="AL66" s="287" t="s">
        <v>466</v>
      </c>
      <c r="AM66" s="287" t="s">
        <v>466</v>
      </c>
      <c r="AN66" s="287" t="s">
        <v>466</v>
      </c>
      <c r="AO66" s="287" t="s">
        <v>466</v>
      </c>
      <c r="AP66" s="287" t="s">
        <v>466</v>
      </c>
      <c r="AQ66" s="287" t="s">
        <v>466</v>
      </c>
      <c r="AR66" s="287" t="s">
        <v>466</v>
      </c>
      <c r="AS66" s="287" t="s">
        <v>466</v>
      </c>
      <c r="AT66" s="287" t="s">
        <v>466</v>
      </c>
      <c r="AU66" s="287" t="s">
        <v>466</v>
      </c>
      <c r="AV66" s="319" t="s">
        <v>466</v>
      </c>
      <c r="AW66" s="287" t="s">
        <v>466</v>
      </c>
      <c r="AX66" s="287" t="s">
        <v>466</v>
      </c>
    </row>
    <row r="67" spans="1:50" s="326" customFormat="1" ht="42.75" customHeight="1" x14ac:dyDescent="0.2">
      <c r="A67" s="272" t="s">
        <v>325</v>
      </c>
      <c r="B67" s="273" t="s">
        <v>326</v>
      </c>
      <c r="C67" s="323" t="s">
        <v>260</v>
      </c>
      <c r="D67" s="319" t="s">
        <v>466</v>
      </c>
      <c r="E67" s="319" t="s">
        <v>466</v>
      </c>
      <c r="F67" s="319" t="s">
        <v>466</v>
      </c>
      <c r="G67" s="319" t="s">
        <v>466</v>
      </c>
      <c r="H67" s="319" t="s">
        <v>466</v>
      </c>
      <c r="I67" s="319" t="s">
        <v>466</v>
      </c>
      <c r="J67" s="319" t="s">
        <v>466</v>
      </c>
      <c r="K67" s="319" t="s">
        <v>466</v>
      </c>
      <c r="L67" s="319" t="s">
        <v>466</v>
      </c>
      <c r="M67" s="319" t="s">
        <v>466</v>
      </c>
      <c r="N67" s="319" t="s">
        <v>466</v>
      </c>
      <c r="O67" s="319" t="s">
        <v>466</v>
      </c>
      <c r="P67" s="319" t="s">
        <v>466</v>
      </c>
      <c r="Q67" s="319" t="s">
        <v>466</v>
      </c>
      <c r="R67" s="319" t="s">
        <v>466</v>
      </c>
      <c r="S67" s="319" t="s">
        <v>466</v>
      </c>
      <c r="T67" s="319" t="s">
        <v>466</v>
      </c>
      <c r="U67" s="319" t="s">
        <v>466</v>
      </c>
      <c r="V67" s="319" t="s">
        <v>466</v>
      </c>
      <c r="W67" s="319" t="s">
        <v>466</v>
      </c>
      <c r="X67" s="319" t="s">
        <v>466</v>
      </c>
      <c r="Y67" s="319" t="s">
        <v>466</v>
      </c>
      <c r="Z67" s="319" t="s">
        <v>466</v>
      </c>
      <c r="AA67" s="319" t="s">
        <v>466</v>
      </c>
      <c r="AB67" s="319" t="s">
        <v>466</v>
      </c>
      <c r="AC67" s="319" t="s">
        <v>466</v>
      </c>
      <c r="AD67" s="319" t="s">
        <v>466</v>
      </c>
      <c r="AE67" s="319" t="s">
        <v>466</v>
      </c>
      <c r="AF67" s="319" t="s">
        <v>466</v>
      </c>
      <c r="AG67" s="319" t="s">
        <v>466</v>
      </c>
      <c r="AH67" s="319" t="s">
        <v>466</v>
      </c>
      <c r="AI67" s="319" t="s">
        <v>466</v>
      </c>
      <c r="AJ67" s="319" t="s">
        <v>466</v>
      </c>
      <c r="AK67" s="319" t="s">
        <v>466</v>
      </c>
      <c r="AL67" s="319" t="s">
        <v>466</v>
      </c>
      <c r="AM67" s="319" t="s">
        <v>466</v>
      </c>
      <c r="AN67" s="319" t="s">
        <v>466</v>
      </c>
      <c r="AO67" s="319" t="s">
        <v>466</v>
      </c>
      <c r="AP67" s="319" t="s">
        <v>466</v>
      </c>
      <c r="AQ67" s="319" t="s">
        <v>466</v>
      </c>
      <c r="AR67" s="319" t="s">
        <v>466</v>
      </c>
      <c r="AS67" s="319" t="s">
        <v>466</v>
      </c>
      <c r="AT67" s="319" t="s">
        <v>466</v>
      </c>
      <c r="AU67" s="319" t="s">
        <v>466</v>
      </c>
      <c r="AV67" s="319">
        <v>9.827</v>
      </c>
      <c r="AW67" s="319" t="s">
        <v>466</v>
      </c>
      <c r="AX67" s="319" t="s">
        <v>466</v>
      </c>
    </row>
    <row r="68" spans="1:50" s="286" customFormat="1" ht="35.25" customHeight="1" x14ac:dyDescent="0.2">
      <c r="A68" s="258" t="s">
        <v>325</v>
      </c>
      <c r="B68" s="259" t="s">
        <v>485</v>
      </c>
      <c r="C68" s="283" t="s">
        <v>486</v>
      </c>
      <c r="D68" s="287" t="s">
        <v>466</v>
      </c>
      <c r="E68" s="287" t="s">
        <v>466</v>
      </c>
      <c r="F68" s="287" t="s">
        <v>466</v>
      </c>
      <c r="G68" s="287" t="s">
        <v>466</v>
      </c>
      <c r="H68" s="287" t="s">
        <v>466</v>
      </c>
      <c r="I68" s="287" t="s">
        <v>466</v>
      </c>
      <c r="J68" s="287" t="s">
        <v>466</v>
      </c>
      <c r="K68" s="287" t="s">
        <v>466</v>
      </c>
      <c r="L68" s="287" t="s">
        <v>466</v>
      </c>
      <c r="M68" s="287" t="s">
        <v>466</v>
      </c>
      <c r="N68" s="287" t="s">
        <v>466</v>
      </c>
      <c r="O68" s="287" t="s">
        <v>466</v>
      </c>
      <c r="P68" s="287" t="s">
        <v>466</v>
      </c>
      <c r="Q68" s="287" t="s">
        <v>466</v>
      </c>
      <c r="R68" s="287" t="s">
        <v>466</v>
      </c>
      <c r="S68" s="287" t="s">
        <v>466</v>
      </c>
      <c r="T68" s="287" t="s">
        <v>466</v>
      </c>
      <c r="U68" s="287" t="s">
        <v>466</v>
      </c>
      <c r="V68" s="287" t="s">
        <v>466</v>
      </c>
      <c r="W68" s="287" t="s">
        <v>466</v>
      </c>
      <c r="X68" s="287" t="s">
        <v>466</v>
      </c>
      <c r="Y68" s="287" t="s">
        <v>466</v>
      </c>
      <c r="Z68" s="287" t="s">
        <v>466</v>
      </c>
      <c r="AA68" s="287" t="s">
        <v>466</v>
      </c>
      <c r="AB68" s="287" t="s">
        <v>466</v>
      </c>
      <c r="AC68" s="287" t="s">
        <v>466</v>
      </c>
      <c r="AD68" s="287" t="s">
        <v>466</v>
      </c>
      <c r="AE68" s="287" t="s">
        <v>466</v>
      </c>
      <c r="AF68" s="287" t="s">
        <v>466</v>
      </c>
      <c r="AG68" s="287" t="s">
        <v>466</v>
      </c>
      <c r="AH68" s="287" t="s">
        <v>466</v>
      </c>
      <c r="AI68" s="287" t="s">
        <v>466</v>
      </c>
      <c r="AJ68" s="287" t="s">
        <v>466</v>
      </c>
      <c r="AK68" s="287" t="s">
        <v>466</v>
      </c>
      <c r="AL68" s="287" t="s">
        <v>466</v>
      </c>
      <c r="AM68" s="287" t="s">
        <v>466</v>
      </c>
      <c r="AN68" s="287" t="s">
        <v>466</v>
      </c>
      <c r="AO68" s="287" t="s">
        <v>466</v>
      </c>
      <c r="AP68" s="287" t="s">
        <v>466</v>
      </c>
      <c r="AQ68" s="287" t="s">
        <v>466</v>
      </c>
      <c r="AR68" s="287" t="s">
        <v>466</v>
      </c>
      <c r="AS68" s="287" t="s">
        <v>466</v>
      </c>
      <c r="AT68" s="287" t="s">
        <v>466</v>
      </c>
      <c r="AU68" s="287" t="s">
        <v>466</v>
      </c>
      <c r="AV68" s="319">
        <v>0</v>
      </c>
      <c r="AW68" s="296" t="s">
        <v>466</v>
      </c>
      <c r="AX68" s="296" t="s">
        <v>466</v>
      </c>
    </row>
    <row r="69" spans="1:50" s="286" customFormat="1" ht="31.5" x14ac:dyDescent="0.2">
      <c r="A69" s="258" t="s">
        <v>325</v>
      </c>
      <c r="B69" s="259" t="s">
        <v>487</v>
      </c>
      <c r="C69" s="283" t="s">
        <v>488</v>
      </c>
      <c r="D69" s="287" t="s">
        <v>466</v>
      </c>
      <c r="E69" s="287" t="s">
        <v>466</v>
      </c>
      <c r="F69" s="287" t="s">
        <v>466</v>
      </c>
      <c r="G69" s="287" t="s">
        <v>466</v>
      </c>
      <c r="H69" s="287" t="s">
        <v>466</v>
      </c>
      <c r="I69" s="287" t="s">
        <v>466</v>
      </c>
      <c r="J69" s="287" t="s">
        <v>466</v>
      </c>
      <c r="K69" s="287" t="s">
        <v>466</v>
      </c>
      <c r="L69" s="287" t="s">
        <v>466</v>
      </c>
      <c r="M69" s="287" t="s">
        <v>466</v>
      </c>
      <c r="N69" s="287" t="s">
        <v>466</v>
      </c>
      <c r="O69" s="287" t="s">
        <v>466</v>
      </c>
      <c r="P69" s="287" t="s">
        <v>466</v>
      </c>
      <c r="Q69" s="287" t="s">
        <v>466</v>
      </c>
      <c r="R69" s="287" t="s">
        <v>466</v>
      </c>
      <c r="S69" s="287" t="s">
        <v>466</v>
      </c>
      <c r="T69" s="287" t="s">
        <v>466</v>
      </c>
      <c r="U69" s="287" t="s">
        <v>466</v>
      </c>
      <c r="V69" s="287" t="s">
        <v>466</v>
      </c>
      <c r="W69" s="287" t="s">
        <v>466</v>
      </c>
      <c r="X69" s="287" t="s">
        <v>466</v>
      </c>
      <c r="Y69" s="287" t="s">
        <v>466</v>
      </c>
      <c r="Z69" s="287" t="s">
        <v>466</v>
      </c>
      <c r="AA69" s="287" t="s">
        <v>466</v>
      </c>
      <c r="AB69" s="287" t="s">
        <v>466</v>
      </c>
      <c r="AC69" s="287" t="s">
        <v>466</v>
      </c>
      <c r="AD69" s="287" t="s">
        <v>466</v>
      </c>
      <c r="AE69" s="287" t="s">
        <v>466</v>
      </c>
      <c r="AF69" s="287" t="s">
        <v>466</v>
      </c>
      <c r="AG69" s="287" t="s">
        <v>466</v>
      </c>
      <c r="AH69" s="287" t="s">
        <v>466</v>
      </c>
      <c r="AI69" s="287" t="s">
        <v>466</v>
      </c>
      <c r="AJ69" s="287" t="s">
        <v>466</v>
      </c>
      <c r="AK69" s="287" t="s">
        <v>466</v>
      </c>
      <c r="AL69" s="287" t="s">
        <v>466</v>
      </c>
      <c r="AM69" s="287" t="s">
        <v>466</v>
      </c>
      <c r="AN69" s="287" t="s">
        <v>466</v>
      </c>
      <c r="AO69" s="287" t="s">
        <v>466</v>
      </c>
      <c r="AP69" s="287" t="s">
        <v>466</v>
      </c>
      <c r="AQ69" s="287" t="s">
        <v>466</v>
      </c>
      <c r="AR69" s="287" t="s">
        <v>466</v>
      </c>
      <c r="AS69" s="287" t="s">
        <v>466</v>
      </c>
      <c r="AT69" s="287" t="s">
        <v>466</v>
      </c>
      <c r="AU69" s="287" t="s">
        <v>466</v>
      </c>
      <c r="AV69" s="319">
        <v>0</v>
      </c>
      <c r="AW69" s="296" t="s">
        <v>466</v>
      </c>
      <c r="AX69" s="296" t="s">
        <v>466</v>
      </c>
    </row>
    <row r="70" spans="1:50" s="286" customFormat="1" ht="29.25" customHeight="1" x14ac:dyDescent="0.2">
      <c r="A70" s="258" t="s">
        <v>325</v>
      </c>
      <c r="B70" s="259" t="s">
        <v>489</v>
      </c>
      <c r="C70" s="283" t="s">
        <v>490</v>
      </c>
      <c r="D70" s="287" t="s">
        <v>466</v>
      </c>
      <c r="E70" s="287" t="s">
        <v>466</v>
      </c>
      <c r="F70" s="287" t="s">
        <v>466</v>
      </c>
      <c r="G70" s="287" t="s">
        <v>466</v>
      </c>
      <c r="H70" s="287" t="s">
        <v>466</v>
      </c>
      <c r="I70" s="287" t="s">
        <v>466</v>
      </c>
      <c r="J70" s="287" t="s">
        <v>466</v>
      </c>
      <c r="K70" s="287" t="s">
        <v>466</v>
      </c>
      <c r="L70" s="287" t="s">
        <v>466</v>
      </c>
      <c r="M70" s="287" t="s">
        <v>466</v>
      </c>
      <c r="N70" s="287" t="s">
        <v>466</v>
      </c>
      <c r="O70" s="287" t="s">
        <v>466</v>
      </c>
      <c r="P70" s="287" t="s">
        <v>466</v>
      </c>
      <c r="Q70" s="287" t="s">
        <v>466</v>
      </c>
      <c r="R70" s="287" t="s">
        <v>466</v>
      </c>
      <c r="S70" s="287" t="s">
        <v>466</v>
      </c>
      <c r="T70" s="287" t="s">
        <v>466</v>
      </c>
      <c r="U70" s="287" t="s">
        <v>466</v>
      </c>
      <c r="V70" s="287" t="s">
        <v>466</v>
      </c>
      <c r="W70" s="287" t="s">
        <v>466</v>
      </c>
      <c r="X70" s="287" t="s">
        <v>466</v>
      </c>
      <c r="Y70" s="287" t="s">
        <v>466</v>
      </c>
      <c r="Z70" s="287" t="s">
        <v>466</v>
      </c>
      <c r="AA70" s="287" t="s">
        <v>466</v>
      </c>
      <c r="AB70" s="287" t="s">
        <v>466</v>
      </c>
      <c r="AC70" s="287" t="s">
        <v>466</v>
      </c>
      <c r="AD70" s="287" t="s">
        <v>466</v>
      </c>
      <c r="AE70" s="287" t="s">
        <v>466</v>
      </c>
      <c r="AF70" s="287" t="s">
        <v>466</v>
      </c>
      <c r="AG70" s="287" t="s">
        <v>466</v>
      </c>
      <c r="AH70" s="287" t="s">
        <v>466</v>
      </c>
      <c r="AI70" s="287" t="s">
        <v>466</v>
      </c>
      <c r="AJ70" s="287" t="s">
        <v>466</v>
      </c>
      <c r="AK70" s="287" t="s">
        <v>466</v>
      </c>
      <c r="AL70" s="287" t="s">
        <v>466</v>
      </c>
      <c r="AM70" s="287" t="s">
        <v>466</v>
      </c>
      <c r="AN70" s="287" t="s">
        <v>466</v>
      </c>
      <c r="AO70" s="287" t="s">
        <v>466</v>
      </c>
      <c r="AP70" s="287" t="s">
        <v>466</v>
      </c>
      <c r="AQ70" s="287" t="s">
        <v>466</v>
      </c>
      <c r="AR70" s="287" t="s">
        <v>466</v>
      </c>
      <c r="AS70" s="287" t="s">
        <v>466</v>
      </c>
      <c r="AT70" s="287" t="s">
        <v>466</v>
      </c>
      <c r="AU70" s="287" t="s">
        <v>466</v>
      </c>
      <c r="AV70" s="319">
        <v>6.3E-2</v>
      </c>
      <c r="AW70" s="296" t="s">
        <v>466</v>
      </c>
      <c r="AX70" s="296" t="s">
        <v>466</v>
      </c>
    </row>
    <row r="71" spans="1:50" s="286" customFormat="1" ht="31.5" x14ac:dyDescent="0.2">
      <c r="A71" s="258" t="s">
        <v>325</v>
      </c>
      <c r="B71" s="259" t="s">
        <v>491</v>
      </c>
      <c r="C71" s="283" t="s">
        <v>492</v>
      </c>
      <c r="D71" s="287" t="s">
        <v>466</v>
      </c>
      <c r="E71" s="287" t="s">
        <v>466</v>
      </c>
      <c r="F71" s="287" t="s">
        <v>466</v>
      </c>
      <c r="G71" s="287" t="s">
        <v>466</v>
      </c>
      <c r="H71" s="287" t="s">
        <v>466</v>
      </c>
      <c r="I71" s="287" t="s">
        <v>466</v>
      </c>
      <c r="J71" s="287" t="s">
        <v>466</v>
      </c>
      <c r="K71" s="287" t="s">
        <v>466</v>
      </c>
      <c r="L71" s="287" t="s">
        <v>466</v>
      </c>
      <c r="M71" s="287" t="s">
        <v>466</v>
      </c>
      <c r="N71" s="287" t="s">
        <v>466</v>
      </c>
      <c r="O71" s="287" t="s">
        <v>466</v>
      </c>
      <c r="P71" s="287" t="s">
        <v>466</v>
      </c>
      <c r="Q71" s="287" t="s">
        <v>466</v>
      </c>
      <c r="R71" s="287" t="s">
        <v>466</v>
      </c>
      <c r="S71" s="287" t="s">
        <v>466</v>
      </c>
      <c r="T71" s="287" t="s">
        <v>466</v>
      </c>
      <c r="U71" s="287" t="s">
        <v>466</v>
      </c>
      <c r="V71" s="287" t="s">
        <v>466</v>
      </c>
      <c r="W71" s="287" t="s">
        <v>466</v>
      </c>
      <c r="X71" s="287" t="s">
        <v>466</v>
      </c>
      <c r="Y71" s="287" t="s">
        <v>466</v>
      </c>
      <c r="Z71" s="287" t="s">
        <v>466</v>
      </c>
      <c r="AA71" s="287" t="s">
        <v>466</v>
      </c>
      <c r="AB71" s="287" t="s">
        <v>466</v>
      </c>
      <c r="AC71" s="287" t="s">
        <v>466</v>
      </c>
      <c r="AD71" s="287" t="s">
        <v>466</v>
      </c>
      <c r="AE71" s="287" t="s">
        <v>466</v>
      </c>
      <c r="AF71" s="287" t="s">
        <v>466</v>
      </c>
      <c r="AG71" s="287" t="s">
        <v>466</v>
      </c>
      <c r="AH71" s="287" t="s">
        <v>466</v>
      </c>
      <c r="AI71" s="287" t="s">
        <v>466</v>
      </c>
      <c r="AJ71" s="287" t="s">
        <v>466</v>
      </c>
      <c r="AK71" s="287" t="s">
        <v>466</v>
      </c>
      <c r="AL71" s="287" t="s">
        <v>466</v>
      </c>
      <c r="AM71" s="287" t="s">
        <v>466</v>
      </c>
      <c r="AN71" s="287" t="s">
        <v>466</v>
      </c>
      <c r="AO71" s="287" t="s">
        <v>466</v>
      </c>
      <c r="AP71" s="287" t="s">
        <v>466</v>
      </c>
      <c r="AQ71" s="287" t="s">
        <v>466</v>
      </c>
      <c r="AR71" s="287" t="s">
        <v>466</v>
      </c>
      <c r="AS71" s="287" t="s">
        <v>466</v>
      </c>
      <c r="AT71" s="287" t="s">
        <v>466</v>
      </c>
      <c r="AU71" s="287" t="s">
        <v>466</v>
      </c>
      <c r="AV71" s="319">
        <v>0</v>
      </c>
      <c r="AW71" s="296" t="s">
        <v>466</v>
      </c>
      <c r="AX71" s="296" t="s">
        <v>466</v>
      </c>
    </row>
    <row r="72" spans="1:50" s="286" customFormat="1" ht="47.25" x14ac:dyDescent="0.2">
      <c r="A72" s="258" t="s">
        <v>325</v>
      </c>
      <c r="B72" s="259" t="s">
        <v>493</v>
      </c>
      <c r="C72" s="283" t="s">
        <v>494</v>
      </c>
      <c r="D72" s="287" t="s">
        <v>466</v>
      </c>
      <c r="E72" s="287" t="s">
        <v>466</v>
      </c>
      <c r="F72" s="287" t="s">
        <v>466</v>
      </c>
      <c r="G72" s="287" t="s">
        <v>466</v>
      </c>
      <c r="H72" s="287" t="s">
        <v>466</v>
      </c>
      <c r="I72" s="287" t="s">
        <v>466</v>
      </c>
      <c r="J72" s="287" t="s">
        <v>466</v>
      </c>
      <c r="K72" s="287" t="s">
        <v>466</v>
      </c>
      <c r="L72" s="287" t="s">
        <v>466</v>
      </c>
      <c r="M72" s="287" t="s">
        <v>466</v>
      </c>
      <c r="N72" s="287" t="s">
        <v>466</v>
      </c>
      <c r="O72" s="287" t="s">
        <v>466</v>
      </c>
      <c r="P72" s="287" t="s">
        <v>466</v>
      </c>
      <c r="Q72" s="287" t="s">
        <v>466</v>
      </c>
      <c r="R72" s="287" t="s">
        <v>466</v>
      </c>
      <c r="S72" s="287" t="s">
        <v>466</v>
      </c>
      <c r="T72" s="287" t="s">
        <v>466</v>
      </c>
      <c r="U72" s="287" t="s">
        <v>466</v>
      </c>
      <c r="V72" s="287" t="s">
        <v>466</v>
      </c>
      <c r="W72" s="287" t="s">
        <v>466</v>
      </c>
      <c r="X72" s="287" t="s">
        <v>466</v>
      </c>
      <c r="Y72" s="287" t="s">
        <v>466</v>
      </c>
      <c r="Z72" s="287" t="s">
        <v>466</v>
      </c>
      <c r="AA72" s="287" t="s">
        <v>466</v>
      </c>
      <c r="AB72" s="287" t="s">
        <v>466</v>
      </c>
      <c r="AC72" s="287" t="s">
        <v>466</v>
      </c>
      <c r="AD72" s="287" t="s">
        <v>466</v>
      </c>
      <c r="AE72" s="287" t="s">
        <v>466</v>
      </c>
      <c r="AF72" s="287" t="s">
        <v>466</v>
      </c>
      <c r="AG72" s="287" t="s">
        <v>466</v>
      </c>
      <c r="AH72" s="287" t="s">
        <v>466</v>
      </c>
      <c r="AI72" s="287" t="s">
        <v>466</v>
      </c>
      <c r="AJ72" s="287" t="s">
        <v>466</v>
      </c>
      <c r="AK72" s="287" t="s">
        <v>466</v>
      </c>
      <c r="AL72" s="287" t="s">
        <v>466</v>
      </c>
      <c r="AM72" s="287" t="s">
        <v>466</v>
      </c>
      <c r="AN72" s="287" t="s">
        <v>466</v>
      </c>
      <c r="AO72" s="287" t="s">
        <v>466</v>
      </c>
      <c r="AP72" s="287" t="s">
        <v>466</v>
      </c>
      <c r="AQ72" s="287" t="s">
        <v>466</v>
      </c>
      <c r="AR72" s="287" t="s">
        <v>466</v>
      </c>
      <c r="AS72" s="287" t="s">
        <v>466</v>
      </c>
      <c r="AT72" s="287" t="s">
        <v>466</v>
      </c>
      <c r="AU72" s="287" t="s">
        <v>466</v>
      </c>
      <c r="AV72" s="319">
        <v>9.7639999999999993</v>
      </c>
      <c r="AW72" s="296" t="s">
        <v>466</v>
      </c>
      <c r="AX72" s="296" t="s">
        <v>466</v>
      </c>
    </row>
    <row r="73" spans="1:50" s="286" customFormat="1" ht="15.75" x14ac:dyDescent="0.2">
      <c r="A73" s="258" t="s">
        <v>325</v>
      </c>
      <c r="B73" s="259" t="s">
        <v>495</v>
      </c>
      <c r="C73" s="283" t="s">
        <v>496</v>
      </c>
      <c r="D73" s="287" t="s">
        <v>466</v>
      </c>
      <c r="E73" s="287" t="s">
        <v>466</v>
      </c>
      <c r="F73" s="287" t="s">
        <v>466</v>
      </c>
      <c r="G73" s="287" t="s">
        <v>466</v>
      </c>
      <c r="H73" s="287" t="s">
        <v>466</v>
      </c>
      <c r="I73" s="287" t="s">
        <v>466</v>
      </c>
      <c r="J73" s="287" t="s">
        <v>466</v>
      </c>
      <c r="K73" s="287" t="s">
        <v>466</v>
      </c>
      <c r="L73" s="287" t="s">
        <v>466</v>
      </c>
      <c r="M73" s="287" t="s">
        <v>466</v>
      </c>
      <c r="N73" s="287" t="s">
        <v>466</v>
      </c>
      <c r="O73" s="287" t="s">
        <v>466</v>
      </c>
      <c r="P73" s="287" t="s">
        <v>466</v>
      </c>
      <c r="Q73" s="287" t="s">
        <v>466</v>
      </c>
      <c r="R73" s="287" t="s">
        <v>466</v>
      </c>
      <c r="S73" s="287" t="s">
        <v>466</v>
      </c>
      <c r="T73" s="287" t="s">
        <v>466</v>
      </c>
      <c r="U73" s="287" t="s">
        <v>466</v>
      </c>
      <c r="V73" s="287" t="s">
        <v>466</v>
      </c>
      <c r="W73" s="287" t="s">
        <v>466</v>
      </c>
      <c r="X73" s="287" t="s">
        <v>466</v>
      </c>
      <c r="Y73" s="287" t="s">
        <v>466</v>
      </c>
      <c r="Z73" s="287" t="s">
        <v>466</v>
      </c>
      <c r="AA73" s="287" t="s">
        <v>466</v>
      </c>
      <c r="AB73" s="287" t="s">
        <v>466</v>
      </c>
      <c r="AC73" s="287" t="s">
        <v>466</v>
      </c>
      <c r="AD73" s="287" t="s">
        <v>466</v>
      </c>
      <c r="AE73" s="287" t="s">
        <v>466</v>
      </c>
      <c r="AF73" s="287" t="s">
        <v>466</v>
      </c>
      <c r="AG73" s="287" t="s">
        <v>466</v>
      </c>
      <c r="AH73" s="287" t="s">
        <v>466</v>
      </c>
      <c r="AI73" s="287" t="s">
        <v>466</v>
      </c>
      <c r="AJ73" s="287" t="s">
        <v>466</v>
      </c>
      <c r="AK73" s="287" t="s">
        <v>466</v>
      </c>
      <c r="AL73" s="287" t="s">
        <v>466</v>
      </c>
      <c r="AM73" s="287" t="s">
        <v>466</v>
      </c>
      <c r="AN73" s="287" t="s">
        <v>466</v>
      </c>
      <c r="AO73" s="287" t="s">
        <v>466</v>
      </c>
      <c r="AP73" s="287" t="s">
        <v>466</v>
      </c>
      <c r="AQ73" s="287" t="s">
        <v>466</v>
      </c>
      <c r="AR73" s="287" t="s">
        <v>466</v>
      </c>
      <c r="AS73" s="287" t="s">
        <v>466</v>
      </c>
      <c r="AT73" s="287" t="s">
        <v>466</v>
      </c>
      <c r="AU73" s="287" t="s">
        <v>466</v>
      </c>
      <c r="AV73" s="319">
        <v>0</v>
      </c>
      <c r="AW73" s="296" t="s">
        <v>466</v>
      </c>
      <c r="AX73" s="296" t="s">
        <v>466</v>
      </c>
    </row>
    <row r="75" spans="1:50" x14ac:dyDescent="0.2">
      <c r="A75" s="62"/>
      <c r="B75" s="62"/>
      <c r="C75" s="62"/>
    </row>
    <row r="76" spans="1:50" x14ac:dyDescent="0.2">
      <c r="A76" s="63"/>
      <c r="B76" s="63"/>
      <c r="C76" s="63"/>
    </row>
  </sheetData>
  <mergeCells count="42">
    <mergeCell ref="AT13:AU13"/>
    <mergeCell ref="AW13:AX13"/>
    <mergeCell ref="AJ13:AK13"/>
    <mergeCell ref="AL13:AM13"/>
    <mergeCell ref="AN13:AO13"/>
    <mergeCell ref="AP13:AQ13"/>
    <mergeCell ref="AR13:AS13"/>
    <mergeCell ref="AT12:AV12"/>
    <mergeCell ref="AW12:AX12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D12:S12"/>
    <mergeCell ref="T12:AC12"/>
    <mergeCell ref="AD12:AI12"/>
    <mergeCell ref="AJ12:AM12"/>
    <mergeCell ref="AN12:AS12"/>
    <mergeCell ref="AP1:AV1"/>
    <mergeCell ref="AN2:AV2"/>
    <mergeCell ref="A9:AX9"/>
    <mergeCell ref="AH2:AI2"/>
    <mergeCell ref="A4:AX4"/>
    <mergeCell ref="A5:AX5"/>
    <mergeCell ref="A6:AX6"/>
    <mergeCell ref="A8:AX8"/>
    <mergeCell ref="A11:A14"/>
    <mergeCell ref="B11:B14"/>
    <mergeCell ref="C11:C14"/>
    <mergeCell ref="D13:E13"/>
    <mergeCell ref="F13:G13"/>
    <mergeCell ref="D11:AX11"/>
  </mergeCells>
  <pageMargins left="0.70866141732283472" right="0.70866141732283472" top="0.74803149606299213" bottom="0.74803149606299213" header="0.31496062992125984" footer="0.31496062992125984"/>
  <pageSetup paperSize="8" scale="16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L78"/>
  <sheetViews>
    <sheetView view="pageBreakPreview" zoomScale="55" zoomScaleNormal="100" zoomScaleSheetLayoutView="55" workbookViewId="0">
      <selection activeCell="A2" sqref="A2"/>
    </sheetView>
  </sheetViews>
  <sheetFormatPr defaultColWidth="9" defaultRowHeight="12" x14ac:dyDescent="0.2"/>
  <cols>
    <col min="1" max="1" width="9.75" style="61" customWidth="1"/>
    <col min="2" max="2" width="33.875" style="61" customWidth="1"/>
    <col min="3" max="3" width="29.875" style="61" customWidth="1"/>
    <col min="4" max="51" width="8.125" style="61" customWidth="1"/>
    <col min="52" max="16384" width="9" style="61"/>
  </cols>
  <sheetData>
    <row r="1" spans="1:64" x14ac:dyDescent="0.2">
      <c r="AS1" s="164" t="s">
        <v>445</v>
      </c>
      <c r="AT1" s="164"/>
      <c r="AU1" s="164"/>
      <c r="AV1" s="164"/>
      <c r="AW1" s="164"/>
      <c r="AX1" s="164"/>
      <c r="AY1" s="164"/>
    </row>
    <row r="2" spans="1:64" ht="15.75" x14ac:dyDescent="0.2">
      <c r="AG2" s="60"/>
      <c r="AH2" s="165"/>
      <c r="AI2" s="165"/>
      <c r="AJ2" s="60"/>
      <c r="AQ2" s="164" t="s">
        <v>458</v>
      </c>
      <c r="AR2" s="164"/>
      <c r="AS2" s="164"/>
      <c r="AT2" s="164"/>
      <c r="AU2" s="164"/>
      <c r="AV2" s="164"/>
      <c r="AW2" s="164"/>
      <c r="AX2" s="164"/>
      <c r="AY2" s="164"/>
    </row>
    <row r="3" spans="1:64" x14ac:dyDescent="0.2">
      <c r="AG3" s="5"/>
      <c r="AH3" s="5"/>
      <c r="AI3" s="5"/>
      <c r="AJ3" s="5"/>
    </row>
    <row r="4" spans="1:64" ht="18.75" x14ac:dyDescent="0.2">
      <c r="A4" s="166" t="s">
        <v>134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</row>
    <row r="5" spans="1:64" ht="18.75" x14ac:dyDescent="0.2">
      <c r="A5" s="166" t="s">
        <v>138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</row>
    <row r="6" spans="1:64" ht="18.75" x14ac:dyDescent="0.3">
      <c r="A6" s="168" t="s">
        <v>418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</row>
    <row r="7" spans="1:64" ht="15.75" customHeight="1" x14ac:dyDescent="0.2"/>
    <row r="8" spans="1:64" ht="21.75" customHeight="1" x14ac:dyDescent="0.2">
      <c r="A8" s="167" t="str">
        <f>'2'!A6:S6</f>
        <v xml:space="preserve">Филиал "Северо-Кавказский" АО "Оборонэнерго" 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</row>
    <row r="9" spans="1:64" ht="15.75" customHeight="1" x14ac:dyDescent="0.2">
      <c r="A9" s="169" t="s">
        <v>137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</row>
    <row r="10" spans="1:64" s="5" customFormat="1" ht="15.75" customHeight="1" x14ac:dyDescent="0.3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64" s="300" customFormat="1" ht="33.75" customHeight="1" x14ac:dyDescent="0.25">
      <c r="A11" s="297" t="s">
        <v>63</v>
      </c>
      <c r="B11" s="297" t="s">
        <v>18</v>
      </c>
      <c r="C11" s="297" t="s">
        <v>434</v>
      </c>
      <c r="D11" s="298" t="s">
        <v>498</v>
      </c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/>
      <c r="AY11" s="299"/>
    </row>
    <row r="12" spans="1:64" s="286" customFormat="1" ht="88.5" customHeight="1" x14ac:dyDescent="0.2">
      <c r="A12" s="297"/>
      <c r="B12" s="297"/>
      <c r="C12" s="297"/>
      <c r="D12" s="298" t="s">
        <v>29</v>
      </c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301"/>
      <c r="T12" s="298" t="s">
        <v>30</v>
      </c>
      <c r="U12" s="299"/>
      <c r="V12" s="299"/>
      <c r="W12" s="299"/>
      <c r="X12" s="299"/>
      <c r="Y12" s="299"/>
      <c r="Z12" s="299"/>
      <c r="AA12" s="299"/>
      <c r="AB12" s="299"/>
      <c r="AC12" s="301"/>
      <c r="AD12" s="298" t="s">
        <v>25</v>
      </c>
      <c r="AE12" s="299"/>
      <c r="AF12" s="299"/>
      <c r="AG12" s="299"/>
      <c r="AH12" s="299"/>
      <c r="AI12" s="301"/>
      <c r="AJ12" s="297" t="s">
        <v>26</v>
      </c>
      <c r="AK12" s="297"/>
      <c r="AL12" s="297"/>
      <c r="AM12" s="297"/>
      <c r="AN12" s="298" t="s">
        <v>19</v>
      </c>
      <c r="AO12" s="299"/>
      <c r="AP12" s="299"/>
      <c r="AQ12" s="299"/>
      <c r="AR12" s="299"/>
      <c r="AS12" s="301"/>
      <c r="AT12" s="297" t="s">
        <v>23</v>
      </c>
      <c r="AU12" s="297"/>
      <c r="AV12" s="297"/>
      <c r="AW12" s="297"/>
      <c r="AX12" s="297" t="s">
        <v>24</v>
      </c>
      <c r="AY12" s="297"/>
    </row>
    <row r="13" spans="1:64" s="286" customFormat="1" ht="156" customHeight="1" x14ac:dyDescent="0.2">
      <c r="A13" s="297"/>
      <c r="B13" s="297"/>
      <c r="C13" s="297"/>
      <c r="D13" s="302" t="s">
        <v>499</v>
      </c>
      <c r="E13" s="302"/>
      <c r="F13" s="302" t="s">
        <v>500</v>
      </c>
      <c r="G13" s="302"/>
      <c r="H13" s="303" t="s">
        <v>501</v>
      </c>
      <c r="I13" s="304"/>
      <c r="J13" s="303" t="s">
        <v>502</v>
      </c>
      <c r="K13" s="304"/>
      <c r="L13" s="303" t="s">
        <v>503</v>
      </c>
      <c r="M13" s="304"/>
      <c r="N13" s="302" t="s">
        <v>504</v>
      </c>
      <c r="O13" s="302"/>
      <c r="P13" s="303" t="s">
        <v>505</v>
      </c>
      <c r="Q13" s="304"/>
      <c r="R13" s="302" t="s">
        <v>506</v>
      </c>
      <c r="S13" s="302"/>
      <c r="T13" s="302" t="s">
        <v>507</v>
      </c>
      <c r="U13" s="302"/>
      <c r="V13" s="302" t="s">
        <v>508</v>
      </c>
      <c r="W13" s="302"/>
      <c r="X13" s="302" t="s">
        <v>509</v>
      </c>
      <c r="Y13" s="302"/>
      <c r="Z13" s="302" t="s">
        <v>510</v>
      </c>
      <c r="AA13" s="302"/>
      <c r="AB13" s="302" t="s">
        <v>511</v>
      </c>
      <c r="AC13" s="302"/>
      <c r="AD13" s="302" t="s">
        <v>512</v>
      </c>
      <c r="AE13" s="302"/>
      <c r="AF13" s="302" t="s">
        <v>513</v>
      </c>
      <c r="AG13" s="302"/>
      <c r="AH13" s="302" t="s">
        <v>514</v>
      </c>
      <c r="AI13" s="302"/>
      <c r="AJ13" s="302" t="s">
        <v>515</v>
      </c>
      <c r="AK13" s="302"/>
      <c r="AL13" s="302" t="s">
        <v>516</v>
      </c>
      <c r="AM13" s="302"/>
      <c r="AN13" s="302" t="s">
        <v>517</v>
      </c>
      <c r="AO13" s="302"/>
      <c r="AP13" s="302" t="s">
        <v>518</v>
      </c>
      <c r="AQ13" s="302"/>
      <c r="AR13" s="302" t="s">
        <v>519</v>
      </c>
      <c r="AS13" s="302"/>
      <c r="AT13" s="302" t="s">
        <v>520</v>
      </c>
      <c r="AU13" s="302"/>
      <c r="AV13" s="328" t="s">
        <v>521</v>
      </c>
      <c r="AW13" s="315" t="s">
        <v>521</v>
      </c>
      <c r="AX13" s="302" t="s">
        <v>522</v>
      </c>
      <c r="AY13" s="302"/>
    </row>
    <row r="14" spans="1:64" s="286" customFormat="1" ht="88.5" hidden="1" customHeight="1" x14ac:dyDescent="0.2">
      <c r="A14" s="297"/>
      <c r="B14" s="297"/>
      <c r="C14" s="297"/>
      <c r="D14" s="305" t="s">
        <v>523</v>
      </c>
      <c r="E14" s="305" t="s">
        <v>524</v>
      </c>
      <c r="F14" s="305" t="s">
        <v>523</v>
      </c>
      <c r="G14" s="305" t="s">
        <v>524</v>
      </c>
      <c r="H14" s="305" t="s">
        <v>523</v>
      </c>
      <c r="I14" s="305" t="s">
        <v>524</v>
      </c>
      <c r="J14" s="305" t="s">
        <v>523</v>
      </c>
      <c r="K14" s="305" t="s">
        <v>524</v>
      </c>
      <c r="L14" s="305" t="s">
        <v>523</v>
      </c>
      <c r="M14" s="305" t="s">
        <v>524</v>
      </c>
      <c r="N14" s="305" t="s">
        <v>523</v>
      </c>
      <c r="O14" s="305" t="s">
        <v>524</v>
      </c>
      <c r="P14" s="305" t="s">
        <v>523</v>
      </c>
      <c r="Q14" s="305" t="s">
        <v>524</v>
      </c>
      <c r="R14" s="305" t="s">
        <v>523</v>
      </c>
      <c r="S14" s="305" t="s">
        <v>524</v>
      </c>
      <c r="T14" s="305" t="s">
        <v>523</v>
      </c>
      <c r="U14" s="305" t="s">
        <v>524</v>
      </c>
      <c r="V14" s="305" t="s">
        <v>523</v>
      </c>
      <c r="W14" s="305" t="s">
        <v>524</v>
      </c>
      <c r="X14" s="305" t="s">
        <v>523</v>
      </c>
      <c r="Y14" s="305" t="s">
        <v>524</v>
      </c>
      <c r="Z14" s="305" t="s">
        <v>523</v>
      </c>
      <c r="AA14" s="305" t="s">
        <v>524</v>
      </c>
      <c r="AB14" s="305" t="s">
        <v>523</v>
      </c>
      <c r="AC14" s="305" t="s">
        <v>524</v>
      </c>
      <c r="AD14" s="305" t="s">
        <v>523</v>
      </c>
      <c r="AE14" s="305" t="s">
        <v>524</v>
      </c>
      <c r="AF14" s="305" t="s">
        <v>523</v>
      </c>
      <c r="AG14" s="305" t="s">
        <v>524</v>
      </c>
      <c r="AH14" s="305" t="s">
        <v>523</v>
      </c>
      <c r="AI14" s="305" t="s">
        <v>524</v>
      </c>
      <c r="AJ14" s="305" t="s">
        <v>523</v>
      </c>
      <c r="AK14" s="305" t="s">
        <v>524</v>
      </c>
      <c r="AL14" s="305" t="s">
        <v>523</v>
      </c>
      <c r="AM14" s="305" t="s">
        <v>524</v>
      </c>
      <c r="AN14" s="305" t="s">
        <v>523</v>
      </c>
      <c r="AO14" s="305" t="s">
        <v>524</v>
      </c>
      <c r="AP14" s="305" t="s">
        <v>523</v>
      </c>
      <c r="AQ14" s="305" t="s">
        <v>524</v>
      </c>
      <c r="AR14" s="305" t="s">
        <v>523</v>
      </c>
      <c r="AS14" s="305" t="s">
        <v>524</v>
      </c>
      <c r="AT14" s="305" t="s">
        <v>523</v>
      </c>
      <c r="AU14" s="305" t="s">
        <v>524</v>
      </c>
      <c r="AV14" s="317" t="s">
        <v>523</v>
      </c>
      <c r="AW14" s="305" t="s">
        <v>524</v>
      </c>
      <c r="AX14" s="305" t="s">
        <v>523</v>
      </c>
      <c r="AY14" s="305" t="s">
        <v>524</v>
      </c>
    </row>
    <row r="15" spans="1:64" s="285" customFormat="1" ht="15.75" x14ac:dyDescent="0.25">
      <c r="A15" s="306">
        <v>1</v>
      </c>
      <c r="B15" s="307">
        <v>2</v>
      </c>
      <c r="C15" s="306">
        <v>3</v>
      </c>
      <c r="D15" s="308" t="s">
        <v>38</v>
      </c>
      <c r="E15" s="308" t="s">
        <v>45</v>
      </c>
      <c r="F15" s="308" t="s">
        <v>337</v>
      </c>
      <c r="G15" s="308" t="s">
        <v>57</v>
      </c>
      <c r="H15" s="308" t="s">
        <v>338</v>
      </c>
      <c r="I15" s="308" t="s">
        <v>339</v>
      </c>
      <c r="J15" s="308" t="s">
        <v>340</v>
      </c>
      <c r="K15" s="308" t="s">
        <v>341</v>
      </c>
      <c r="L15" s="308" t="s">
        <v>342</v>
      </c>
      <c r="M15" s="308" t="s">
        <v>343</v>
      </c>
      <c r="N15" s="308" t="s">
        <v>344</v>
      </c>
      <c r="O15" s="308" t="s">
        <v>345</v>
      </c>
      <c r="P15" s="308" t="s">
        <v>346</v>
      </c>
      <c r="Q15" s="308" t="s">
        <v>347</v>
      </c>
      <c r="R15" s="308" t="s">
        <v>348</v>
      </c>
      <c r="S15" s="308" t="s">
        <v>349</v>
      </c>
      <c r="T15" s="308" t="s">
        <v>33</v>
      </c>
      <c r="U15" s="308" t="s">
        <v>34</v>
      </c>
      <c r="V15" s="308" t="s">
        <v>350</v>
      </c>
      <c r="W15" s="308" t="s">
        <v>46</v>
      </c>
      <c r="X15" s="308" t="s">
        <v>351</v>
      </c>
      <c r="Y15" s="308" t="s">
        <v>352</v>
      </c>
      <c r="Z15" s="308" t="s">
        <v>353</v>
      </c>
      <c r="AA15" s="308" t="s">
        <v>354</v>
      </c>
      <c r="AB15" s="308" t="s">
        <v>355</v>
      </c>
      <c r="AC15" s="308" t="s">
        <v>356</v>
      </c>
      <c r="AD15" s="308" t="s">
        <v>36</v>
      </c>
      <c r="AE15" s="308" t="s">
        <v>37</v>
      </c>
      <c r="AF15" s="308" t="s">
        <v>357</v>
      </c>
      <c r="AG15" s="308" t="s">
        <v>525</v>
      </c>
      <c r="AH15" s="308" t="s">
        <v>526</v>
      </c>
      <c r="AI15" s="308" t="s">
        <v>527</v>
      </c>
      <c r="AJ15" s="308" t="s">
        <v>48</v>
      </c>
      <c r="AK15" s="308" t="s">
        <v>49</v>
      </c>
      <c r="AL15" s="308" t="s">
        <v>528</v>
      </c>
      <c r="AM15" s="308" t="s">
        <v>529</v>
      </c>
      <c r="AN15" s="308" t="s">
        <v>51</v>
      </c>
      <c r="AO15" s="308" t="s">
        <v>52</v>
      </c>
      <c r="AP15" s="308" t="s">
        <v>358</v>
      </c>
      <c r="AQ15" s="308" t="s">
        <v>530</v>
      </c>
      <c r="AR15" s="308" t="s">
        <v>531</v>
      </c>
      <c r="AS15" s="308" t="s">
        <v>532</v>
      </c>
      <c r="AT15" s="308" t="s">
        <v>58</v>
      </c>
      <c r="AU15" s="308" t="s">
        <v>59</v>
      </c>
      <c r="AV15" s="318" t="s">
        <v>533</v>
      </c>
      <c r="AW15" s="308" t="s">
        <v>60</v>
      </c>
      <c r="AX15" s="308" t="s">
        <v>61</v>
      </c>
      <c r="AY15" s="308" t="s">
        <v>62</v>
      </c>
    </row>
    <row r="16" spans="1:64" s="324" customFormat="1" ht="40.5" customHeight="1" x14ac:dyDescent="0.25">
      <c r="A16" s="272">
        <v>0</v>
      </c>
      <c r="B16" s="329" t="s">
        <v>465</v>
      </c>
      <c r="C16" s="323" t="s">
        <v>260</v>
      </c>
      <c r="D16" s="136" t="s">
        <v>466</v>
      </c>
      <c r="E16" s="136" t="s">
        <v>466</v>
      </c>
      <c r="F16" s="136" t="s">
        <v>466</v>
      </c>
      <c r="G16" s="136" t="s">
        <v>466</v>
      </c>
      <c r="H16" s="136" t="s">
        <v>466</v>
      </c>
      <c r="I16" s="136" t="s">
        <v>466</v>
      </c>
      <c r="J16" s="136" t="s">
        <v>466</v>
      </c>
      <c r="K16" s="136" t="s">
        <v>466</v>
      </c>
      <c r="L16" s="136" t="s">
        <v>466</v>
      </c>
      <c r="M16" s="136" t="s">
        <v>466</v>
      </c>
      <c r="N16" s="136" t="s">
        <v>466</v>
      </c>
      <c r="O16" s="136" t="s">
        <v>466</v>
      </c>
      <c r="P16" s="136" t="s">
        <v>466</v>
      </c>
      <c r="Q16" s="136" t="s">
        <v>466</v>
      </c>
      <c r="R16" s="136" t="s">
        <v>466</v>
      </c>
      <c r="S16" s="136" t="s">
        <v>466</v>
      </c>
      <c r="T16" s="136" t="s">
        <v>466</v>
      </c>
      <c r="U16" s="136" t="s">
        <v>466</v>
      </c>
      <c r="V16" s="136" t="s">
        <v>466</v>
      </c>
      <c r="W16" s="136" t="s">
        <v>466</v>
      </c>
      <c r="X16" s="136" t="s">
        <v>466</v>
      </c>
      <c r="Y16" s="136" t="s">
        <v>466</v>
      </c>
      <c r="Z16" s="136" t="s">
        <v>466</v>
      </c>
      <c r="AA16" s="136" t="s">
        <v>466</v>
      </c>
      <c r="AB16" s="136" t="s">
        <v>466</v>
      </c>
      <c r="AC16" s="136" t="s">
        <v>466</v>
      </c>
      <c r="AD16" s="136" t="s">
        <v>466</v>
      </c>
      <c r="AE16" s="136" t="s">
        <v>466</v>
      </c>
      <c r="AF16" s="136" t="s">
        <v>466</v>
      </c>
      <c r="AG16" s="136" t="s">
        <v>466</v>
      </c>
      <c r="AH16" s="136" t="s">
        <v>466</v>
      </c>
      <c r="AI16" s="136" t="s">
        <v>466</v>
      </c>
      <c r="AJ16" s="136" t="s">
        <v>466</v>
      </c>
      <c r="AK16" s="136" t="s">
        <v>466</v>
      </c>
      <c r="AL16" s="136" t="s">
        <v>466</v>
      </c>
      <c r="AM16" s="136" t="s">
        <v>466</v>
      </c>
      <c r="AN16" s="136" t="s">
        <v>466</v>
      </c>
      <c r="AO16" s="136" t="s">
        <v>466</v>
      </c>
      <c r="AP16" s="136" t="s">
        <v>466</v>
      </c>
      <c r="AQ16" s="136" t="s">
        <v>466</v>
      </c>
      <c r="AR16" s="136" t="s">
        <v>466</v>
      </c>
      <c r="AS16" s="136" t="s">
        <v>466</v>
      </c>
      <c r="AT16" s="136" t="s">
        <v>466</v>
      </c>
      <c r="AU16" s="136" t="s">
        <v>466</v>
      </c>
      <c r="AV16" s="136">
        <v>10.116350000000001</v>
      </c>
      <c r="AW16" s="136" t="s">
        <v>466</v>
      </c>
      <c r="AX16" s="136" t="s">
        <v>466</v>
      </c>
      <c r="AY16" s="136" t="s">
        <v>466</v>
      </c>
    </row>
    <row r="17" spans="1:51" s="286" customFormat="1" ht="31.5" x14ac:dyDescent="0.2">
      <c r="A17" s="258" t="s">
        <v>261</v>
      </c>
      <c r="B17" s="259" t="s">
        <v>262</v>
      </c>
      <c r="C17" s="283" t="s">
        <v>260</v>
      </c>
      <c r="D17" s="284" t="s">
        <v>466</v>
      </c>
      <c r="E17" s="284" t="s">
        <v>466</v>
      </c>
      <c r="F17" s="284" t="s">
        <v>466</v>
      </c>
      <c r="G17" s="284" t="s">
        <v>466</v>
      </c>
      <c r="H17" s="284" t="s">
        <v>466</v>
      </c>
      <c r="I17" s="284" t="s">
        <v>466</v>
      </c>
      <c r="J17" s="284" t="s">
        <v>466</v>
      </c>
      <c r="K17" s="284" t="s">
        <v>466</v>
      </c>
      <c r="L17" s="284" t="s">
        <v>466</v>
      </c>
      <c r="M17" s="284" t="s">
        <v>466</v>
      </c>
      <c r="N17" s="284" t="s">
        <v>466</v>
      </c>
      <c r="O17" s="284" t="s">
        <v>466</v>
      </c>
      <c r="P17" s="284" t="s">
        <v>466</v>
      </c>
      <c r="Q17" s="284" t="s">
        <v>466</v>
      </c>
      <c r="R17" s="284" t="s">
        <v>466</v>
      </c>
      <c r="S17" s="284" t="s">
        <v>466</v>
      </c>
      <c r="T17" s="284" t="s">
        <v>466</v>
      </c>
      <c r="U17" s="284" t="s">
        <v>466</v>
      </c>
      <c r="V17" s="284" t="s">
        <v>466</v>
      </c>
      <c r="W17" s="284" t="s">
        <v>466</v>
      </c>
      <c r="X17" s="284" t="s">
        <v>466</v>
      </c>
      <c r="Y17" s="284" t="s">
        <v>466</v>
      </c>
      <c r="Z17" s="284" t="s">
        <v>466</v>
      </c>
      <c r="AA17" s="284" t="s">
        <v>466</v>
      </c>
      <c r="AB17" s="284" t="s">
        <v>466</v>
      </c>
      <c r="AC17" s="284" t="s">
        <v>466</v>
      </c>
      <c r="AD17" s="284" t="s">
        <v>466</v>
      </c>
      <c r="AE17" s="284" t="s">
        <v>466</v>
      </c>
      <c r="AF17" s="284" t="s">
        <v>466</v>
      </c>
      <c r="AG17" s="284" t="s">
        <v>466</v>
      </c>
      <c r="AH17" s="284" t="s">
        <v>466</v>
      </c>
      <c r="AI17" s="284" t="s">
        <v>466</v>
      </c>
      <c r="AJ17" s="284" t="s">
        <v>466</v>
      </c>
      <c r="AK17" s="284" t="s">
        <v>466</v>
      </c>
      <c r="AL17" s="284" t="s">
        <v>466</v>
      </c>
      <c r="AM17" s="284" t="s">
        <v>466</v>
      </c>
      <c r="AN17" s="284" t="s">
        <v>466</v>
      </c>
      <c r="AO17" s="284" t="s">
        <v>466</v>
      </c>
      <c r="AP17" s="284" t="s">
        <v>466</v>
      </c>
      <c r="AQ17" s="284" t="s">
        <v>466</v>
      </c>
      <c r="AR17" s="284" t="s">
        <v>466</v>
      </c>
      <c r="AS17" s="284" t="s">
        <v>466</v>
      </c>
      <c r="AT17" s="284" t="s">
        <v>466</v>
      </c>
      <c r="AU17" s="284" t="s">
        <v>466</v>
      </c>
      <c r="AV17" s="136" t="s">
        <v>466</v>
      </c>
      <c r="AW17" s="284" t="s">
        <v>466</v>
      </c>
      <c r="AX17" s="284" t="s">
        <v>466</v>
      </c>
      <c r="AY17" s="284" t="s">
        <v>466</v>
      </c>
    </row>
    <row r="18" spans="1:51" s="286" customFormat="1" ht="31.5" x14ac:dyDescent="0.2">
      <c r="A18" s="258" t="s">
        <v>263</v>
      </c>
      <c r="B18" s="259" t="s">
        <v>264</v>
      </c>
      <c r="C18" s="283" t="s">
        <v>260</v>
      </c>
      <c r="D18" s="284" t="s">
        <v>466</v>
      </c>
      <c r="E18" s="284" t="s">
        <v>466</v>
      </c>
      <c r="F18" s="284" t="s">
        <v>466</v>
      </c>
      <c r="G18" s="284" t="s">
        <v>466</v>
      </c>
      <c r="H18" s="284" t="s">
        <v>466</v>
      </c>
      <c r="I18" s="284" t="s">
        <v>466</v>
      </c>
      <c r="J18" s="284" t="s">
        <v>466</v>
      </c>
      <c r="K18" s="284" t="s">
        <v>466</v>
      </c>
      <c r="L18" s="284" t="s">
        <v>466</v>
      </c>
      <c r="M18" s="284" t="s">
        <v>466</v>
      </c>
      <c r="N18" s="284" t="s">
        <v>466</v>
      </c>
      <c r="O18" s="284" t="s">
        <v>466</v>
      </c>
      <c r="P18" s="284" t="s">
        <v>466</v>
      </c>
      <c r="Q18" s="284" t="s">
        <v>466</v>
      </c>
      <c r="R18" s="284" t="s">
        <v>466</v>
      </c>
      <c r="S18" s="284" t="s">
        <v>466</v>
      </c>
      <c r="T18" s="284" t="s">
        <v>466</v>
      </c>
      <c r="U18" s="284" t="s">
        <v>466</v>
      </c>
      <c r="V18" s="284" t="s">
        <v>466</v>
      </c>
      <c r="W18" s="284" t="s">
        <v>466</v>
      </c>
      <c r="X18" s="284" t="s">
        <v>466</v>
      </c>
      <c r="Y18" s="284" t="s">
        <v>466</v>
      </c>
      <c r="Z18" s="284" t="s">
        <v>466</v>
      </c>
      <c r="AA18" s="284" t="s">
        <v>466</v>
      </c>
      <c r="AB18" s="284" t="s">
        <v>466</v>
      </c>
      <c r="AC18" s="284" t="s">
        <v>466</v>
      </c>
      <c r="AD18" s="284" t="s">
        <v>466</v>
      </c>
      <c r="AE18" s="284" t="s">
        <v>466</v>
      </c>
      <c r="AF18" s="284" t="s">
        <v>466</v>
      </c>
      <c r="AG18" s="284" t="s">
        <v>466</v>
      </c>
      <c r="AH18" s="284" t="s">
        <v>466</v>
      </c>
      <c r="AI18" s="284" t="s">
        <v>466</v>
      </c>
      <c r="AJ18" s="284" t="s">
        <v>466</v>
      </c>
      <c r="AK18" s="284" t="s">
        <v>466</v>
      </c>
      <c r="AL18" s="284" t="s">
        <v>466</v>
      </c>
      <c r="AM18" s="284" t="s">
        <v>466</v>
      </c>
      <c r="AN18" s="284" t="s">
        <v>466</v>
      </c>
      <c r="AO18" s="284" t="s">
        <v>466</v>
      </c>
      <c r="AP18" s="284" t="s">
        <v>466</v>
      </c>
      <c r="AQ18" s="284" t="s">
        <v>466</v>
      </c>
      <c r="AR18" s="284" t="s">
        <v>466</v>
      </c>
      <c r="AS18" s="284" t="s">
        <v>466</v>
      </c>
      <c r="AT18" s="284" t="s">
        <v>466</v>
      </c>
      <c r="AU18" s="284" t="s">
        <v>466</v>
      </c>
      <c r="AV18" s="136">
        <v>0</v>
      </c>
      <c r="AW18" s="284" t="s">
        <v>466</v>
      </c>
      <c r="AX18" s="284" t="s">
        <v>466</v>
      </c>
      <c r="AY18" s="284" t="s">
        <v>466</v>
      </c>
    </row>
    <row r="19" spans="1:51" s="286" customFormat="1" ht="78.75" x14ac:dyDescent="0.2">
      <c r="A19" s="258" t="s">
        <v>265</v>
      </c>
      <c r="B19" s="259" t="s">
        <v>266</v>
      </c>
      <c r="C19" s="283" t="s">
        <v>260</v>
      </c>
      <c r="D19" s="284" t="s">
        <v>466</v>
      </c>
      <c r="E19" s="284" t="s">
        <v>466</v>
      </c>
      <c r="F19" s="284" t="s">
        <v>466</v>
      </c>
      <c r="G19" s="284" t="s">
        <v>466</v>
      </c>
      <c r="H19" s="284" t="s">
        <v>466</v>
      </c>
      <c r="I19" s="284" t="s">
        <v>466</v>
      </c>
      <c r="J19" s="284" t="s">
        <v>466</v>
      </c>
      <c r="K19" s="284" t="s">
        <v>466</v>
      </c>
      <c r="L19" s="284" t="s">
        <v>466</v>
      </c>
      <c r="M19" s="284" t="s">
        <v>466</v>
      </c>
      <c r="N19" s="284" t="s">
        <v>466</v>
      </c>
      <c r="O19" s="284" t="s">
        <v>466</v>
      </c>
      <c r="P19" s="284" t="s">
        <v>466</v>
      </c>
      <c r="Q19" s="284" t="s">
        <v>466</v>
      </c>
      <c r="R19" s="284" t="s">
        <v>466</v>
      </c>
      <c r="S19" s="284" t="s">
        <v>466</v>
      </c>
      <c r="T19" s="284" t="s">
        <v>466</v>
      </c>
      <c r="U19" s="284" t="s">
        <v>466</v>
      </c>
      <c r="V19" s="284" t="s">
        <v>466</v>
      </c>
      <c r="W19" s="284" t="s">
        <v>466</v>
      </c>
      <c r="X19" s="284" t="s">
        <v>466</v>
      </c>
      <c r="Y19" s="284" t="s">
        <v>466</v>
      </c>
      <c r="Z19" s="284" t="s">
        <v>466</v>
      </c>
      <c r="AA19" s="284" t="s">
        <v>466</v>
      </c>
      <c r="AB19" s="284" t="s">
        <v>466</v>
      </c>
      <c r="AC19" s="284" t="s">
        <v>466</v>
      </c>
      <c r="AD19" s="284" t="s">
        <v>466</v>
      </c>
      <c r="AE19" s="284" t="s">
        <v>466</v>
      </c>
      <c r="AF19" s="284" t="s">
        <v>466</v>
      </c>
      <c r="AG19" s="284" t="s">
        <v>466</v>
      </c>
      <c r="AH19" s="284" t="s">
        <v>466</v>
      </c>
      <c r="AI19" s="284" t="s">
        <v>466</v>
      </c>
      <c r="AJ19" s="284" t="s">
        <v>466</v>
      </c>
      <c r="AK19" s="284" t="s">
        <v>466</v>
      </c>
      <c r="AL19" s="284" t="s">
        <v>466</v>
      </c>
      <c r="AM19" s="284" t="s">
        <v>466</v>
      </c>
      <c r="AN19" s="284" t="s">
        <v>466</v>
      </c>
      <c r="AO19" s="284" t="s">
        <v>466</v>
      </c>
      <c r="AP19" s="284" t="s">
        <v>466</v>
      </c>
      <c r="AQ19" s="284" t="s">
        <v>466</v>
      </c>
      <c r="AR19" s="284" t="s">
        <v>466</v>
      </c>
      <c r="AS19" s="284" t="s">
        <v>466</v>
      </c>
      <c r="AT19" s="284" t="s">
        <v>466</v>
      </c>
      <c r="AU19" s="284" t="s">
        <v>466</v>
      </c>
      <c r="AV19" s="136" t="s">
        <v>466</v>
      </c>
      <c r="AW19" s="284" t="s">
        <v>466</v>
      </c>
      <c r="AX19" s="284" t="s">
        <v>466</v>
      </c>
      <c r="AY19" s="284" t="s">
        <v>466</v>
      </c>
    </row>
    <row r="20" spans="1:51" s="286" customFormat="1" ht="47.25" x14ac:dyDescent="0.2">
      <c r="A20" s="258" t="s">
        <v>267</v>
      </c>
      <c r="B20" s="259" t="s">
        <v>268</v>
      </c>
      <c r="C20" s="283" t="s">
        <v>260</v>
      </c>
      <c r="D20" s="284" t="s">
        <v>466</v>
      </c>
      <c r="E20" s="284" t="s">
        <v>466</v>
      </c>
      <c r="F20" s="284" t="s">
        <v>466</v>
      </c>
      <c r="G20" s="284" t="s">
        <v>466</v>
      </c>
      <c r="H20" s="284" t="s">
        <v>466</v>
      </c>
      <c r="I20" s="284" t="s">
        <v>466</v>
      </c>
      <c r="J20" s="284" t="s">
        <v>466</v>
      </c>
      <c r="K20" s="284" t="s">
        <v>466</v>
      </c>
      <c r="L20" s="284" t="s">
        <v>466</v>
      </c>
      <c r="M20" s="284" t="s">
        <v>466</v>
      </c>
      <c r="N20" s="284" t="s">
        <v>466</v>
      </c>
      <c r="O20" s="284" t="s">
        <v>466</v>
      </c>
      <c r="P20" s="284" t="s">
        <v>466</v>
      </c>
      <c r="Q20" s="284" t="s">
        <v>466</v>
      </c>
      <c r="R20" s="284" t="s">
        <v>466</v>
      </c>
      <c r="S20" s="284" t="s">
        <v>466</v>
      </c>
      <c r="T20" s="284" t="s">
        <v>466</v>
      </c>
      <c r="U20" s="284" t="s">
        <v>466</v>
      </c>
      <c r="V20" s="284" t="s">
        <v>466</v>
      </c>
      <c r="W20" s="284" t="s">
        <v>466</v>
      </c>
      <c r="X20" s="284" t="s">
        <v>466</v>
      </c>
      <c r="Y20" s="284" t="s">
        <v>466</v>
      </c>
      <c r="Z20" s="284" t="s">
        <v>466</v>
      </c>
      <c r="AA20" s="284" t="s">
        <v>466</v>
      </c>
      <c r="AB20" s="284" t="s">
        <v>466</v>
      </c>
      <c r="AC20" s="284" t="s">
        <v>466</v>
      </c>
      <c r="AD20" s="284" t="s">
        <v>466</v>
      </c>
      <c r="AE20" s="284" t="s">
        <v>466</v>
      </c>
      <c r="AF20" s="284" t="s">
        <v>466</v>
      </c>
      <c r="AG20" s="284" t="s">
        <v>466</v>
      </c>
      <c r="AH20" s="284" t="s">
        <v>466</v>
      </c>
      <c r="AI20" s="284" t="s">
        <v>466</v>
      </c>
      <c r="AJ20" s="284" t="s">
        <v>466</v>
      </c>
      <c r="AK20" s="284" t="s">
        <v>466</v>
      </c>
      <c r="AL20" s="284" t="s">
        <v>466</v>
      </c>
      <c r="AM20" s="284" t="s">
        <v>466</v>
      </c>
      <c r="AN20" s="284" t="s">
        <v>466</v>
      </c>
      <c r="AO20" s="284" t="s">
        <v>466</v>
      </c>
      <c r="AP20" s="284" t="s">
        <v>466</v>
      </c>
      <c r="AQ20" s="284" t="s">
        <v>466</v>
      </c>
      <c r="AR20" s="284" t="s">
        <v>466</v>
      </c>
      <c r="AS20" s="284" t="s">
        <v>466</v>
      </c>
      <c r="AT20" s="284" t="s">
        <v>466</v>
      </c>
      <c r="AU20" s="284" t="s">
        <v>466</v>
      </c>
      <c r="AV20" s="136" t="s">
        <v>466</v>
      </c>
      <c r="AW20" s="284" t="s">
        <v>466</v>
      </c>
      <c r="AX20" s="284" t="s">
        <v>466</v>
      </c>
      <c r="AY20" s="284" t="s">
        <v>466</v>
      </c>
    </row>
    <row r="21" spans="1:51" s="286" customFormat="1" ht="47.25" x14ac:dyDescent="0.2">
      <c r="A21" s="258" t="s">
        <v>269</v>
      </c>
      <c r="B21" s="259" t="s">
        <v>270</v>
      </c>
      <c r="C21" s="283" t="s">
        <v>260</v>
      </c>
      <c r="D21" s="284" t="s">
        <v>466</v>
      </c>
      <c r="E21" s="284" t="s">
        <v>466</v>
      </c>
      <c r="F21" s="284" t="s">
        <v>466</v>
      </c>
      <c r="G21" s="284" t="s">
        <v>466</v>
      </c>
      <c r="H21" s="284" t="s">
        <v>466</v>
      </c>
      <c r="I21" s="284" t="s">
        <v>466</v>
      </c>
      <c r="J21" s="284" t="s">
        <v>466</v>
      </c>
      <c r="K21" s="284" t="s">
        <v>466</v>
      </c>
      <c r="L21" s="284" t="s">
        <v>466</v>
      </c>
      <c r="M21" s="284" t="s">
        <v>466</v>
      </c>
      <c r="N21" s="284" t="s">
        <v>466</v>
      </c>
      <c r="O21" s="284" t="s">
        <v>466</v>
      </c>
      <c r="P21" s="284" t="s">
        <v>466</v>
      </c>
      <c r="Q21" s="284" t="s">
        <v>466</v>
      </c>
      <c r="R21" s="284" t="s">
        <v>466</v>
      </c>
      <c r="S21" s="284" t="s">
        <v>466</v>
      </c>
      <c r="T21" s="284" t="s">
        <v>466</v>
      </c>
      <c r="U21" s="284" t="s">
        <v>466</v>
      </c>
      <c r="V21" s="284" t="s">
        <v>466</v>
      </c>
      <c r="W21" s="284" t="s">
        <v>466</v>
      </c>
      <c r="X21" s="284" t="s">
        <v>466</v>
      </c>
      <c r="Y21" s="284" t="s">
        <v>466</v>
      </c>
      <c r="Z21" s="284" t="s">
        <v>466</v>
      </c>
      <c r="AA21" s="284" t="s">
        <v>466</v>
      </c>
      <c r="AB21" s="284" t="s">
        <v>466</v>
      </c>
      <c r="AC21" s="284" t="s">
        <v>466</v>
      </c>
      <c r="AD21" s="284" t="s">
        <v>466</v>
      </c>
      <c r="AE21" s="284" t="s">
        <v>466</v>
      </c>
      <c r="AF21" s="284" t="s">
        <v>466</v>
      </c>
      <c r="AG21" s="284" t="s">
        <v>466</v>
      </c>
      <c r="AH21" s="284" t="s">
        <v>466</v>
      </c>
      <c r="AI21" s="284" t="s">
        <v>466</v>
      </c>
      <c r="AJ21" s="284" t="s">
        <v>466</v>
      </c>
      <c r="AK21" s="284" t="s">
        <v>466</v>
      </c>
      <c r="AL21" s="284" t="s">
        <v>466</v>
      </c>
      <c r="AM21" s="284" t="s">
        <v>466</v>
      </c>
      <c r="AN21" s="284" t="s">
        <v>466</v>
      </c>
      <c r="AO21" s="284" t="s">
        <v>466</v>
      </c>
      <c r="AP21" s="284" t="s">
        <v>466</v>
      </c>
      <c r="AQ21" s="284" t="s">
        <v>466</v>
      </c>
      <c r="AR21" s="284" t="s">
        <v>466</v>
      </c>
      <c r="AS21" s="284" t="s">
        <v>466</v>
      </c>
      <c r="AT21" s="284" t="s">
        <v>466</v>
      </c>
      <c r="AU21" s="284" t="s">
        <v>466</v>
      </c>
      <c r="AV21" s="136" t="s">
        <v>466</v>
      </c>
      <c r="AW21" s="284" t="s">
        <v>466</v>
      </c>
      <c r="AX21" s="284" t="s">
        <v>466</v>
      </c>
      <c r="AY21" s="284" t="s">
        <v>466</v>
      </c>
    </row>
    <row r="22" spans="1:51" s="286" customFormat="1" ht="24" customHeight="1" x14ac:dyDescent="0.2">
      <c r="A22" s="258" t="s">
        <v>271</v>
      </c>
      <c r="B22" s="259" t="s">
        <v>272</v>
      </c>
      <c r="C22" s="283" t="s">
        <v>260</v>
      </c>
      <c r="D22" s="284" t="s">
        <v>466</v>
      </c>
      <c r="E22" s="284" t="s">
        <v>466</v>
      </c>
      <c r="F22" s="284" t="s">
        <v>466</v>
      </c>
      <c r="G22" s="284" t="s">
        <v>466</v>
      </c>
      <c r="H22" s="284" t="s">
        <v>466</v>
      </c>
      <c r="I22" s="284" t="s">
        <v>466</v>
      </c>
      <c r="J22" s="284" t="s">
        <v>466</v>
      </c>
      <c r="K22" s="284" t="s">
        <v>466</v>
      </c>
      <c r="L22" s="284" t="s">
        <v>466</v>
      </c>
      <c r="M22" s="284" t="s">
        <v>466</v>
      </c>
      <c r="N22" s="284" t="s">
        <v>466</v>
      </c>
      <c r="O22" s="284" t="s">
        <v>466</v>
      </c>
      <c r="P22" s="284" t="s">
        <v>466</v>
      </c>
      <c r="Q22" s="284" t="s">
        <v>466</v>
      </c>
      <c r="R22" s="284" t="s">
        <v>466</v>
      </c>
      <c r="S22" s="284" t="s">
        <v>466</v>
      </c>
      <c r="T22" s="284" t="s">
        <v>466</v>
      </c>
      <c r="U22" s="284" t="s">
        <v>466</v>
      </c>
      <c r="V22" s="284" t="s">
        <v>466</v>
      </c>
      <c r="W22" s="284" t="s">
        <v>466</v>
      </c>
      <c r="X22" s="284" t="s">
        <v>466</v>
      </c>
      <c r="Y22" s="284" t="s">
        <v>466</v>
      </c>
      <c r="Z22" s="284" t="s">
        <v>466</v>
      </c>
      <c r="AA22" s="284" t="s">
        <v>466</v>
      </c>
      <c r="AB22" s="284" t="s">
        <v>466</v>
      </c>
      <c r="AC22" s="284" t="s">
        <v>466</v>
      </c>
      <c r="AD22" s="284" t="s">
        <v>466</v>
      </c>
      <c r="AE22" s="284" t="s">
        <v>466</v>
      </c>
      <c r="AF22" s="284" t="s">
        <v>466</v>
      </c>
      <c r="AG22" s="284" t="s">
        <v>466</v>
      </c>
      <c r="AH22" s="284" t="s">
        <v>466</v>
      </c>
      <c r="AI22" s="284" t="s">
        <v>466</v>
      </c>
      <c r="AJ22" s="284" t="s">
        <v>466</v>
      </c>
      <c r="AK22" s="284" t="s">
        <v>466</v>
      </c>
      <c r="AL22" s="284" t="s">
        <v>466</v>
      </c>
      <c r="AM22" s="284" t="s">
        <v>466</v>
      </c>
      <c r="AN22" s="284" t="s">
        <v>466</v>
      </c>
      <c r="AO22" s="284" t="s">
        <v>466</v>
      </c>
      <c r="AP22" s="284" t="s">
        <v>466</v>
      </c>
      <c r="AQ22" s="284" t="s">
        <v>466</v>
      </c>
      <c r="AR22" s="284" t="s">
        <v>466</v>
      </c>
      <c r="AS22" s="284" t="s">
        <v>466</v>
      </c>
      <c r="AT22" s="284" t="s">
        <v>466</v>
      </c>
      <c r="AU22" s="284" t="s">
        <v>466</v>
      </c>
      <c r="AV22" s="136">
        <v>10.116350000000001</v>
      </c>
      <c r="AW22" s="284" t="s">
        <v>466</v>
      </c>
      <c r="AX22" s="284" t="s">
        <v>466</v>
      </c>
      <c r="AY22" s="284" t="s">
        <v>466</v>
      </c>
    </row>
    <row r="23" spans="1:51" s="326" customFormat="1" ht="19.5" customHeight="1" x14ac:dyDescent="0.2">
      <c r="A23" s="272" t="s">
        <v>273</v>
      </c>
      <c r="B23" s="279" t="s">
        <v>451</v>
      </c>
      <c r="C23" s="323" t="s">
        <v>260</v>
      </c>
      <c r="D23" s="319" t="s">
        <v>466</v>
      </c>
      <c r="E23" s="319" t="s">
        <v>466</v>
      </c>
      <c r="F23" s="319" t="s">
        <v>466</v>
      </c>
      <c r="G23" s="319" t="s">
        <v>466</v>
      </c>
      <c r="H23" s="319" t="s">
        <v>466</v>
      </c>
      <c r="I23" s="319" t="s">
        <v>466</v>
      </c>
      <c r="J23" s="319" t="s">
        <v>466</v>
      </c>
      <c r="K23" s="319" t="s">
        <v>466</v>
      </c>
      <c r="L23" s="319" t="s">
        <v>466</v>
      </c>
      <c r="M23" s="319" t="s">
        <v>466</v>
      </c>
      <c r="N23" s="319" t="s">
        <v>466</v>
      </c>
      <c r="O23" s="319" t="s">
        <v>466</v>
      </c>
      <c r="P23" s="319" t="s">
        <v>466</v>
      </c>
      <c r="Q23" s="319" t="s">
        <v>466</v>
      </c>
      <c r="R23" s="319" t="s">
        <v>466</v>
      </c>
      <c r="S23" s="319" t="s">
        <v>466</v>
      </c>
      <c r="T23" s="319" t="s">
        <v>466</v>
      </c>
      <c r="U23" s="319" t="s">
        <v>466</v>
      </c>
      <c r="V23" s="319" t="s">
        <v>466</v>
      </c>
      <c r="W23" s="319" t="s">
        <v>466</v>
      </c>
      <c r="X23" s="319" t="s">
        <v>466</v>
      </c>
      <c r="Y23" s="319" t="s">
        <v>466</v>
      </c>
      <c r="Z23" s="319" t="s">
        <v>466</v>
      </c>
      <c r="AA23" s="319" t="s">
        <v>466</v>
      </c>
      <c r="AB23" s="319" t="s">
        <v>466</v>
      </c>
      <c r="AC23" s="319" t="s">
        <v>466</v>
      </c>
      <c r="AD23" s="319" t="s">
        <v>466</v>
      </c>
      <c r="AE23" s="319" t="s">
        <v>466</v>
      </c>
      <c r="AF23" s="319" t="s">
        <v>466</v>
      </c>
      <c r="AG23" s="319" t="s">
        <v>466</v>
      </c>
      <c r="AH23" s="319" t="s">
        <v>466</v>
      </c>
      <c r="AI23" s="319" t="s">
        <v>466</v>
      </c>
      <c r="AJ23" s="319" t="s">
        <v>466</v>
      </c>
      <c r="AK23" s="319" t="s">
        <v>466</v>
      </c>
      <c r="AL23" s="319" t="s">
        <v>466</v>
      </c>
      <c r="AM23" s="319" t="s">
        <v>466</v>
      </c>
      <c r="AN23" s="319" t="s">
        <v>466</v>
      </c>
      <c r="AO23" s="319" t="s">
        <v>466</v>
      </c>
      <c r="AP23" s="319" t="s">
        <v>466</v>
      </c>
      <c r="AQ23" s="319" t="s">
        <v>466</v>
      </c>
      <c r="AR23" s="319" t="s">
        <v>466</v>
      </c>
      <c r="AS23" s="319" t="s">
        <v>466</v>
      </c>
      <c r="AT23" s="319" t="s">
        <v>466</v>
      </c>
      <c r="AU23" s="319" t="s">
        <v>466</v>
      </c>
      <c r="AV23" s="319">
        <v>10.116350000000001</v>
      </c>
      <c r="AW23" s="319" t="s">
        <v>466</v>
      </c>
      <c r="AX23" s="319" t="s">
        <v>466</v>
      </c>
      <c r="AY23" s="319" t="s">
        <v>466</v>
      </c>
    </row>
    <row r="24" spans="1:51" s="286" customFormat="1" ht="25.5" customHeight="1" x14ac:dyDescent="0.2">
      <c r="A24" s="258" t="s">
        <v>145</v>
      </c>
      <c r="B24" s="259" t="s">
        <v>274</v>
      </c>
      <c r="C24" s="283" t="s">
        <v>260</v>
      </c>
      <c r="D24" s="287" t="s">
        <v>466</v>
      </c>
      <c r="E24" s="287" t="s">
        <v>466</v>
      </c>
      <c r="F24" s="287" t="s">
        <v>466</v>
      </c>
      <c r="G24" s="287" t="s">
        <v>466</v>
      </c>
      <c r="H24" s="287" t="s">
        <v>466</v>
      </c>
      <c r="I24" s="287" t="s">
        <v>466</v>
      </c>
      <c r="J24" s="287" t="s">
        <v>466</v>
      </c>
      <c r="K24" s="287" t="s">
        <v>466</v>
      </c>
      <c r="L24" s="287" t="s">
        <v>466</v>
      </c>
      <c r="M24" s="287" t="s">
        <v>466</v>
      </c>
      <c r="N24" s="287" t="s">
        <v>466</v>
      </c>
      <c r="O24" s="287" t="s">
        <v>466</v>
      </c>
      <c r="P24" s="287" t="s">
        <v>466</v>
      </c>
      <c r="Q24" s="287" t="s">
        <v>466</v>
      </c>
      <c r="R24" s="287" t="s">
        <v>466</v>
      </c>
      <c r="S24" s="287" t="s">
        <v>466</v>
      </c>
      <c r="T24" s="287" t="s">
        <v>466</v>
      </c>
      <c r="U24" s="287" t="s">
        <v>466</v>
      </c>
      <c r="V24" s="287" t="s">
        <v>466</v>
      </c>
      <c r="W24" s="287" t="s">
        <v>466</v>
      </c>
      <c r="X24" s="287" t="s">
        <v>466</v>
      </c>
      <c r="Y24" s="287" t="s">
        <v>466</v>
      </c>
      <c r="Z24" s="287" t="s">
        <v>466</v>
      </c>
      <c r="AA24" s="287" t="s">
        <v>466</v>
      </c>
      <c r="AB24" s="287" t="s">
        <v>466</v>
      </c>
      <c r="AC24" s="287" t="s">
        <v>466</v>
      </c>
      <c r="AD24" s="287" t="s">
        <v>466</v>
      </c>
      <c r="AE24" s="287" t="s">
        <v>466</v>
      </c>
      <c r="AF24" s="287" t="s">
        <v>466</v>
      </c>
      <c r="AG24" s="287" t="s">
        <v>466</v>
      </c>
      <c r="AH24" s="287" t="s">
        <v>466</v>
      </c>
      <c r="AI24" s="287" t="s">
        <v>466</v>
      </c>
      <c r="AJ24" s="287" t="s">
        <v>466</v>
      </c>
      <c r="AK24" s="287" t="s">
        <v>466</v>
      </c>
      <c r="AL24" s="287" t="s">
        <v>466</v>
      </c>
      <c r="AM24" s="287" t="s">
        <v>466</v>
      </c>
      <c r="AN24" s="287" t="s">
        <v>466</v>
      </c>
      <c r="AO24" s="287" t="s">
        <v>466</v>
      </c>
      <c r="AP24" s="287" t="s">
        <v>466</v>
      </c>
      <c r="AQ24" s="287" t="s">
        <v>466</v>
      </c>
      <c r="AR24" s="287" t="s">
        <v>466</v>
      </c>
      <c r="AS24" s="287" t="s">
        <v>466</v>
      </c>
      <c r="AT24" s="287" t="s">
        <v>466</v>
      </c>
      <c r="AU24" s="287" t="s">
        <v>466</v>
      </c>
      <c r="AV24" s="319" t="s">
        <v>466</v>
      </c>
      <c r="AW24" s="287" t="s">
        <v>466</v>
      </c>
      <c r="AX24" s="287" t="s">
        <v>466</v>
      </c>
      <c r="AY24" s="287" t="s">
        <v>466</v>
      </c>
    </row>
    <row r="25" spans="1:51" s="286" customFormat="1" ht="47.25" x14ac:dyDescent="0.2">
      <c r="A25" s="258" t="s">
        <v>146</v>
      </c>
      <c r="B25" s="259" t="s">
        <v>275</v>
      </c>
      <c r="C25" s="283" t="s">
        <v>260</v>
      </c>
      <c r="D25" s="287" t="s">
        <v>466</v>
      </c>
      <c r="E25" s="287" t="s">
        <v>466</v>
      </c>
      <c r="F25" s="287" t="s">
        <v>466</v>
      </c>
      <c r="G25" s="287" t="s">
        <v>466</v>
      </c>
      <c r="H25" s="287" t="s">
        <v>466</v>
      </c>
      <c r="I25" s="287" t="s">
        <v>466</v>
      </c>
      <c r="J25" s="287" t="s">
        <v>466</v>
      </c>
      <c r="K25" s="287" t="s">
        <v>466</v>
      </c>
      <c r="L25" s="287" t="s">
        <v>466</v>
      </c>
      <c r="M25" s="287" t="s">
        <v>466</v>
      </c>
      <c r="N25" s="287" t="s">
        <v>466</v>
      </c>
      <c r="O25" s="287" t="s">
        <v>466</v>
      </c>
      <c r="P25" s="287" t="s">
        <v>466</v>
      </c>
      <c r="Q25" s="287" t="s">
        <v>466</v>
      </c>
      <c r="R25" s="287" t="s">
        <v>466</v>
      </c>
      <c r="S25" s="287" t="s">
        <v>466</v>
      </c>
      <c r="T25" s="287" t="s">
        <v>466</v>
      </c>
      <c r="U25" s="287" t="s">
        <v>466</v>
      </c>
      <c r="V25" s="287" t="s">
        <v>466</v>
      </c>
      <c r="W25" s="287" t="s">
        <v>466</v>
      </c>
      <c r="X25" s="287" t="s">
        <v>466</v>
      </c>
      <c r="Y25" s="287" t="s">
        <v>466</v>
      </c>
      <c r="Z25" s="287" t="s">
        <v>466</v>
      </c>
      <c r="AA25" s="287" t="s">
        <v>466</v>
      </c>
      <c r="AB25" s="287" t="s">
        <v>466</v>
      </c>
      <c r="AC25" s="287" t="s">
        <v>466</v>
      </c>
      <c r="AD25" s="287" t="s">
        <v>466</v>
      </c>
      <c r="AE25" s="287" t="s">
        <v>466</v>
      </c>
      <c r="AF25" s="287" t="s">
        <v>466</v>
      </c>
      <c r="AG25" s="287" t="s">
        <v>466</v>
      </c>
      <c r="AH25" s="287" t="s">
        <v>466</v>
      </c>
      <c r="AI25" s="287" t="s">
        <v>466</v>
      </c>
      <c r="AJ25" s="287" t="s">
        <v>466</v>
      </c>
      <c r="AK25" s="287" t="s">
        <v>466</v>
      </c>
      <c r="AL25" s="287" t="s">
        <v>466</v>
      </c>
      <c r="AM25" s="287" t="s">
        <v>466</v>
      </c>
      <c r="AN25" s="287" t="s">
        <v>466</v>
      </c>
      <c r="AO25" s="287" t="s">
        <v>466</v>
      </c>
      <c r="AP25" s="287" t="s">
        <v>466</v>
      </c>
      <c r="AQ25" s="287" t="s">
        <v>466</v>
      </c>
      <c r="AR25" s="287" t="s">
        <v>466</v>
      </c>
      <c r="AS25" s="287" t="s">
        <v>466</v>
      </c>
      <c r="AT25" s="287" t="s">
        <v>466</v>
      </c>
      <c r="AU25" s="287" t="s">
        <v>466</v>
      </c>
      <c r="AV25" s="319" t="s">
        <v>466</v>
      </c>
      <c r="AW25" s="287" t="s">
        <v>466</v>
      </c>
      <c r="AX25" s="287" t="s">
        <v>466</v>
      </c>
      <c r="AY25" s="287" t="s">
        <v>466</v>
      </c>
    </row>
    <row r="26" spans="1:51" s="286" customFormat="1" ht="78.75" x14ac:dyDescent="0.2">
      <c r="A26" s="258" t="s">
        <v>161</v>
      </c>
      <c r="B26" s="259" t="s">
        <v>467</v>
      </c>
      <c r="C26" s="283" t="s">
        <v>260</v>
      </c>
      <c r="D26" s="287" t="s">
        <v>466</v>
      </c>
      <c r="E26" s="287" t="s">
        <v>466</v>
      </c>
      <c r="F26" s="287" t="s">
        <v>466</v>
      </c>
      <c r="G26" s="287" t="s">
        <v>466</v>
      </c>
      <c r="H26" s="287" t="s">
        <v>466</v>
      </c>
      <c r="I26" s="287" t="s">
        <v>466</v>
      </c>
      <c r="J26" s="287" t="s">
        <v>466</v>
      </c>
      <c r="K26" s="287" t="s">
        <v>466</v>
      </c>
      <c r="L26" s="287" t="s">
        <v>466</v>
      </c>
      <c r="M26" s="287" t="s">
        <v>466</v>
      </c>
      <c r="N26" s="287" t="s">
        <v>466</v>
      </c>
      <c r="O26" s="287" t="s">
        <v>466</v>
      </c>
      <c r="P26" s="287" t="s">
        <v>466</v>
      </c>
      <c r="Q26" s="287" t="s">
        <v>466</v>
      </c>
      <c r="R26" s="287" t="s">
        <v>466</v>
      </c>
      <c r="S26" s="287" t="s">
        <v>466</v>
      </c>
      <c r="T26" s="287" t="s">
        <v>466</v>
      </c>
      <c r="U26" s="287" t="s">
        <v>466</v>
      </c>
      <c r="V26" s="287" t="s">
        <v>466</v>
      </c>
      <c r="W26" s="287" t="s">
        <v>466</v>
      </c>
      <c r="X26" s="287" t="s">
        <v>466</v>
      </c>
      <c r="Y26" s="287" t="s">
        <v>466</v>
      </c>
      <c r="Z26" s="287" t="s">
        <v>466</v>
      </c>
      <c r="AA26" s="287" t="s">
        <v>466</v>
      </c>
      <c r="AB26" s="287" t="s">
        <v>466</v>
      </c>
      <c r="AC26" s="287" t="s">
        <v>466</v>
      </c>
      <c r="AD26" s="287" t="s">
        <v>466</v>
      </c>
      <c r="AE26" s="287" t="s">
        <v>466</v>
      </c>
      <c r="AF26" s="287" t="s">
        <v>466</v>
      </c>
      <c r="AG26" s="287" t="s">
        <v>466</v>
      </c>
      <c r="AH26" s="287" t="s">
        <v>466</v>
      </c>
      <c r="AI26" s="287" t="s">
        <v>466</v>
      </c>
      <c r="AJ26" s="287" t="s">
        <v>466</v>
      </c>
      <c r="AK26" s="287" t="s">
        <v>466</v>
      </c>
      <c r="AL26" s="287" t="s">
        <v>466</v>
      </c>
      <c r="AM26" s="287" t="s">
        <v>466</v>
      </c>
      <c r="AN26" s="287" t="s">
        <v>466</v>
      </c>
      <c r="AO26" s="287" t="s">
        <v>466</v>
      </c>
      <c r="AP26" s="287" t="s">
        <v>466</v>
      </c>
      <c r="AQ26" s="287" t="s">
        <v>466</v>
      </c>
      <c r="AR26" s="287" t="s">
        <v>466</v>
      </c>
      <c r="AS26" s="287" t="s">
        <v>466</v>
      </c>
      <c r="AT26" s="287" t="s">
        <v>466</v>
      </c>
      <c r="AU26" s="287" t="s">
        <v>466</v>
      </c>
      <c r="AV26" s="319" t="s">
        <v>466</v>
      </c>
      <c r="AW26" s="287" t="s">
        <v>466</v>
      </c>
      <c r="AX26" s="287" t="s">
        <v>466</v>
      </c>
      <c r="AY26" s="287" t="s">
        <v>466</v>
      </c>
    </row>
    <row r="27" spans="1:51" s="286" customFormat="1" ht="78.75" x14ac:dyDescent="0.2">
      <c r="A27" s="258" t="s">
        <v>162</v>
      </c>
      <c r="B27" s="259" t="s">
        <v>468</v>
      </c>
      <c r="C27" s="283" t="s">
        <v>260</v>
      </c>
      <c r="D27" s="287" t="s">
        <v>466</v>
      </c>
      <c r="E27" s="287" t="s">
        <v>466</v>
      </c>
      <c r="F27" s="287" t="s">
        <v>466</v>
      </c>
      <c r="G27" s="287" t="s">
        <v>466</v>
      </c>
      <c r="H27" s="287" t="s">
        <v>466</v>
      </c>
      <c r="I27" s="287" t="s">
        <v>466</v>
      </c>
      <c r="J27" s="287" t="s">
        <v>466</v>
      </c>
      <c r="K27" s="287" t="s">
        <v>466</v>
      </c>
      <c r="L27" s="287" t="s">
        <v>466</v>
      </c>
      <c r="M27" s="287" t="s">
        <v>466</v>
      </c>
      <c r="N27" s="287" t="s">
        <v>466</v>
      </c>
      <c r="O27" s="287" t="s">
        <v>466</v>
      </c>
      <c r="P27" s="287" t="s">
        <v>466</v>
      </c>
      <c r="Q27" s="287" t="s">
        <v>466</v>
      </c>
      <c r="R27" s="287" t="s">
        <v>466</v>
      </c>
      <c r="S27" s="287" t="s">
        <v>466</v>
      </c>
      <c r="T27" s="287" t="s">
        <v>466</v>
      </c>
      <c r="U27" s="287" t="s">
        <v>466</v>
      </c>
      <c r="V27" s="287" t="s">
        <v>466</v>
      </c>
      <c r="W27" s="287" t="s">
        <v>466</v>
      </c>
      <c r="X27" s="287" t="s">
        <v>466</v>
      </c>
      <c r="Y27" s="287" t="s">
        <v>466</v>
      </c>
      <c r="Z27" s="287" t="s">
        <v>466</v>
      </c>
      <c r="AA27" s="287" t="s">
        <v>466</v>
      </c>
      <c r="AB27" s="287" t="s">
        <v>466</v>
      </c>
      <c r="AC27" s="287" t="s">
        <v>466</v>
      </c>
      <c r="AD27" s="287" t="s">
        <v>466</v>
      </c>
      <c r="AE27" s="287" t="s">
        <v>466</v>
      </c>
      <c r="AF27" s="287" t="s">
        <v>466</v>
      </c>
      <c r="AG27" s="287" t="s">
        <v>466</v>
      </c>
      <c r="AH27" s="287" t="s">
        <v>466</v>
      </c>
      <c r="AI27" s="287" t="s">
        <v>466</v>
      </c>
      <c r="AJ27" s="287" t="s">
        <v>466</v>
      </c>
      <c r="AK27" s="287" t="s">
        <v>466</v>
      </c>
      <c r="AL27" s="287" t="s">
        <v>466</v>
      </c>
      <c r="AM27" s="287" t="s">
        <v>466</v>
      </c>
      <c r="AN27" s="287" t="s">
        <v>466</v>
      </c>
      <c r="AO27" s="287" t="s">
        <v>466</v>
      </c>
      <c r="AP27" s="287" t="s">
        <v>466</v>
      </c>
      <c r="AQ27" s="287" t="s">
        <v>466</v>
      </c>
      <c r="AR27" s="287" t="s">
        <v>466</v>
      </c>
      <c r="AS27" s="287" t="s">
        <v>466</v>
      </c>
      <c r="AT27" s="287" t="s">
        <v>466</v>
      </c>
      <c r="AU27" s="287" t="s">
        <v>466</v>
      </c>
      <c r="AV27" s="319" t="s">
        <v>466</v>
      </c>
      <c r="AW27" s="287" t="s">
        <v>466</v>
      </c>
      <c r="AX27" s="287" t="s">
        <v>466</v>
      </c>
      <c r="AY27" s="287" t="s">
        <v>466</v>
      </c>
    </row>
    <row r="28" spans="1:51" s="286" customFormat="1" ht="63" x14ac:dyDescent="0.2">
      <c r="A28" s="258" t="s">
        <v>276</v>
      </c>
      <c r="B28" s="259" t="s">
        <v>277</v>
      </c>
      <c r="C28" s="283" t="s">
        <v>260</v>
      </c>
      <c r="D28" s="287" t="s">
        <v>466</v>
      </c>
      <c r="E28" s="287" t="s">
        <v>466</v>
      </c>
      <c r="F28" s="287" t="s">
        <v>466</v>
      </c>
      <c r="G28" s="287" t="s">
        <v>466</v>
      </c>
      <c r="H28" s="287" t="s">
        <v>466</v>
      </c>
      <c r="I28" s="287" t="s">
        <v>466</v>
      </c>
      <c r="J28" s="287" t="s">
        <v>466</v>
      </c>
      <c r="K28" s="287" t="s">
        <v>466</v>
      </c>
      <c r="L28" s="287" t="s">
        <v>466</v>
      </c>
      <c r="M28" s="287" t="s">
        <v>466</v>
      </c>
      <c r="N28" s="287" t="s">
        <v>466</v>
      </c>
      <c r="O28" s="287" t="s">
        <v>466</v>
      </c>
      <c r="P28" s="287" t="s">
        <v>466</v>
      </c>
      <c r="Q28" s="287" t="s">
        <v>466</v>
      </c>
      <c r="R28" s="287" t="s">
        <v>466</v>
      </c>
      <c r="S28" s="287" t="s">
        <v>466</v>
      </c>
      <c r="T28" s="287" t="s">
        <v>466</v>
      </c>
      <c r="U28" s="287" t="s">
        <v>466</v>
      </c>
      <c r="V28" s="287" t="s">
        <v>466</v>
      </c>
      <c r="W28" s="287" t="s">
        <v>466</v>
      </c>
      <c r="X28" s="287" t="s">
        <v>466</v>
      </c>
      <c r="Y28" s="287" t="s">
        <v>466</v>
      </c>
      <c r="Z28" s="287" t="s">
        <v>466</v>
      </c>
      <c r="AA28" s="287" t="s">
        <v>466</v>
      </c>
      <c r="AB28" s="287" t="s">
        <v>466</v>
      </c>
      <c r="AC28" s="287" t="s">
        <v>466</v>
      </c>
      <c r="AD28" s="287" t="s">
        <v>466</v>
      </c>
      <c r="AE28" s="287" t="s">
        <v>466</v>
      </c>
      <c r="AF28" s="287" t="s">
        <v>466</v>
      </c>
      <c r="AG28" s="287" t="s">
        <v>466</v>
      </c>
      <c r="AH28" s="287" t="s">
        <v>466</v>
      </c>
      <c r="AI28" s="287" t="s">
        <v>466</v>
      </c>
      <c r="AJ28" s="287" t="s">
        <v>466</v>
      </c>
      <c r="AK28" s="287" t="s">
        <v>466</v>
      </c>
      <c r="AL28" s="287" t="s">
        <v>466</v>
      </c>
      <c r="AM28" s="287" t="s">
        <v>466</v>
      </c>
      <c r="AN28" s="287" t="s">
        <v>466</v>
      </c>
      <c r="AO28" s="287" t="s">
        <v>466</v>
      </c>
      <c r="AP28" s="287" t="s">
        <v>466</v>
      </c>
      <c r="AQ28" s="287" t="s">
        <v>466</v>
      </c>
      <c r="AR28" s="287" t="s">
        <v>466</v>
      </c>
      <c r="AS28" s="287" t="s">
        <v>466</v>
      </c>
      <c r="AT28" s="287" t="s">
        <v>466</v>
      </c>
      <c r="AU28" s="287" t="s">
        <v>466</v>
      </c>
      <c r="AV28" s="319" t="s">
        <v>466</v>
      </c>
      <c r="AW28" s="287" t="s">
        <v>466</v>
      </c>
      <c r="AX28" s="287" t="s">
        <v>466</v>
      </c>
      <c r="AY28" s="287" t="s">
        <v>466</v>
      </c>
    </row>
    <row r="29" spans="1:51" s="286" customFormat="1" ht="47.25" x14ac:dyDescent="0.2">
      <c r="A29" s="258" t="s">
        <v>147</v>
      </c>
      <c r="B29" s="259" t="s">
        <v>278</v>
      </c>
      <c r="C29" s="283" t="s">
        <v>260</v>
      </c>
      <c r="D29" s="287" t="s">
        <v>466</v>
      </c>
      <c r="E29" s="287" t="s">
        <v>466</v>
      </c>
      <c r="F29" s="287" t="s">
        <v>466</v>
      </c>
      <c r="G29" s="287" t="s">
        <v>466</v>
      </c>
      <c r="H29" s="287" t="s">
        <v>466</v>
      </c>
      <c r="I29" s="287" t="s">
        <v>466</v>
      </c>
      <c r="J29" s="287" t="s">
        <v>466</v>
      </c>
      <c r="K29" s="287" t="s">
        <v>466</v>
      </c>
      <c r="L29" s="287" t="s">
        <v>466</v>
      </c>
      <c r="M29" s="287" t="s">
        <v>466</v>
      </c>
      <c r="N29" s="287" t="s">
        <v>466</v>
      </c>
      <c r="O29" s="287" t="s">
        <v>466</v>
      </c>
      <c r="P29" s="287" t="s">
        <v>466</v>
      </c>
      <c r="Q29" s="287" t="s">
        <v>466</v>
      </c>
      <c r="R29" s="287" t="s">
        <v>466</v>
      </c>
      <c r="S29" s="287" t="s">
        <v>466</v>
      </c>
      <c r="T29" s="287" t="s">
        <v>466</v>
      </c>
      <c r="U29" s="287" t="s">
        <v>466</v>
      </c>
      <c r="V29" s="287" t="s">
        <v>466</v>
      </c>
      <c r="W29" s="287" t="s">
        <v>466</v>
      </c>
      <c r="X29" s="287" t="s">
        <v>466</v>
      </c>
      <c r="Y29" s="287" t="s">
        <v>466</v>
      </c>
      <c r="Z29" s="287" t="s">
        <v>466</v>
      </c>
      <c r="AA29" s="287" t="s">
        <v>466</v>
      </c>
      <c r="AB29" s="287" t="s">
        <v>466</v>
      </c>
      <c r="AC29" s="287" t="s">
        <v>466</v>
      </c>
      <c r="AD29" s="287" t="s">
        <v>466</v>
      </c>
      <c r="AE29" s="287" t="s">
        <v>466</v>
      </c>
      <c r="AF29" s="287" t="s">
        <v>466</v>
      </c>
      <c r="AG29" s="287" t="s">
        <v>466</v>
      </c>
      <c r="AH29" s="287" t="s">
        <v>466</v>
      </c>
      <c r="AI29" s="287" t="s">
        <v>466</v>
      </c>
      <c r="AJ29" s="287" t="s">
        <v>466</v>
      </c>
      <c r="AK29" s="287" t="s">
        <v>466</v>
      </c>
      <c r="AL29" s="287" t="s">
        <v>466</v>
      </c>
      <c r="AM29" s="287" t="s">
        <v>466</v>
      </c>
      <c r="AN29" s="287" t="s">
        <v>466</v>
      </c>
      <c r="AO29" s="287" t="s">
        <v>466</v>
      </c>
      <c r="AP29" s="287" t="s">
        <v>466</v>
      </c>
      <c r="AQ29" s="287" t="s">
        <v>466</v>
      </c>
      <c r="AR29" s="287" t="s">
        <v>466</v>
      </c>
      <c r="AS29" s="287" t="s">
        <v>466</v>
      </c>
      <c r="AT29" s="287" t="s">
        <v>466</v>
      </c>
      <c r="AU29" s="287" t="s">
        <v>466</v>
      </c>
      <c r="AV29" s="319" t="s">
        <v>466</v>
      </c>
      <c r="AW29" s="287" t="s">
        <v>466</v>
      </c>
      <c r="AX29" s="287" t="s">
        <v>466</v>
      </c>
      <c r="AY29" s="287" t="s">
        <v>466</v>
      </c>
    </row>
    <row r="30" spans="1:51" s="286" customFormat="1" ht="78.75" x14ac:dyDescent="0.2">
      <c r="A30" s="258" t="s">
        <v>279</v>
      </c>
      <c r="B30" s="259" t="s">
        <v>280</v>
      </c>
      <c r="C30" s="283" t="s">
        <v>260</v>
      </c>
      <c r="D30" s="287" t="s">
        <v>466</v>
      </c>
      <c r="E30" s="287" t="s">
        <v>466</v>
      </c>
      <c r="F30" s="287" t="s">
        <v>466</v>
      </c>
      <c r="G30" s="287" t="s">
        <v>466</v>
      </c>
      <c r="H30" s="287" t="s">
        <v>466</v>
      </c>
      <c r="I30" s="287" t="s">
        <v>466</v>
      </c>
      <c r="J30" s="287" t="s">
        <v>466</v>
      </c>
      <c r="K30" s="287" t="s">
        <v>466</v>
      </c>
      <c r="L30" s="287" t="s">
        <v>466</v>
      </c>
      <c r="M30" s="287" t="s">
        <v>466</v>
      </c>
      <c r="N30" s="287" t="s">
        <v>466</v>
      </c>
      <c r="O30" s="287" t="s">
        <v>466</v>
      </c>
      <c r="P30" s="287" t="s">
        <v>466</v>
      </c>
      <c r="Q30" s="287" t="s">
        <v>466</v>
      </c>
      <c r="R30" s="287" t="s">
        <v>466</v>
      </c>
      <c r="S30" s="287" t="s">
        <v>466</v>
      </c>
      <c r="T30" s="287" t="s">
        <v>466</v>
      </c>
      <c r="U30" s="287" t="s">
        <v>466</v>
      </c>
      <c r="V30" s="287" t="s">
        <v>466</v>
      </c>
      <c r="W30" s="287" t="s">
        <v>466</v>
      </c>
      <c r="X30" s="287" t="s">
        <v>466</v>
      </c>
      <c r="Y30" s="287" t="s">
        <v>466</v>
      </c>
      <c r="Z30" s="287" t="s">
        <v>466</v>
      </c>
      <c r="AA30" s="287" t="s">
        <v>466</v>
      </c>
      <c r="AB30" s="287" t="s">
        <v>466</v>
      </c>
      <c r="AC30" s="287" t="s">
        <v>466</v>
      </c>
      <c r="AD30" s="287" t="s">
        <v>466</v>
      </c>
      <c r="AE30" s="287" t="s">
        <v>466</v>
      </c>
      <c r="AF30" s="287" t="s">
        <v>466</v>
      </c>
      <c r="AG30" s="287" t="s">
        <v>466</v>
      </c>
      <c r="AH30" s="287" t="s">
        <v>466</v>
      </c>
      <c r="AI30" s="287" t="s">
        <v>466</v>
      </c>
      <c r="AJ30" s="287" t="s">
        <v>466</v>
      </c>
      <c r="AK30" s="287" t="s">
        <v>466</v>
      </c>
      <c r="AL30" s="287" t="s">
        <v>466</v>
      </c>
      <c r="AM30" s="287" t="s">
        <v>466</v>
      </c>
      <c r="AN30" s="287" t="s">
        <v>466</v>
      </c>
      <c r="AO30" s="287" t="s">
        <v>466</v>
      </c>
      <c r="AP30" s="287" t="s">
        <v>466</v>
      </c>
      <c r="AQ30" s="287" t="s">
        <v>466</v>
      </c>
      <c r="AR30" s="287" t="s">
        <v>466</v>
      </c>
      <c r="AS30" s="287" t="s">
        <v>466</v>
      </c>
      <c r="AT30" s="287" t="s">
        <v>466</v>
      </c>
      <c r="AU30" s="287" t="s">
        <v>466</v>
      </c>
      <c r="AV30" s="319" t="s">
        <v>466</v>
      </c>
      <c r="AW30" s="287" t="s">
        <v>466</v>
      </c>
      <c r="AX30" s="287" t="s">
        <v>466</v>
      </c>
      <c r="AY30" s="287" t="s">
        <v>466</v>
      </c>
    </row>
    <row r="31" spans="1:51" s="286" customFormat="1" ht="47.25" x14ac:dyDescent="0.2">
      <c r="A31" s="258" t="s">
        <v>281</v>
      </c>
      <c r="B31" s="259" t="s">
        <v>282</v>
      </c>
      <c r="C31" s="283" t="s">
        <v>260</v>
      </c>
      <c r="D31" s="287" t="s">
        <v>466</v>
      </c>
      <c r="E31" s="287" t="s">
        <v>466</v>
      </c>
      <c r="F31" s="287" t="s">
        <v>466</v>
      </c>
      <c r="G31" s="287" t="s">
        <v>466</v>
      </c>
      <c r="H31" s="287" t="s">
        <v>466</v>
      </c>
      <c r="I31" s="287" t="s">
        <v>466</v>
      </c>
      <c r="J31" s="287" t="s">
        <v>466</v>
      </c>
      <c r="K31" s="287" t="s">
        <v>466</v>
      </c>
      <c r="L31" s="287" t="s">
        <v>466</v>
      </c>
      <c r="M31" s="287" t="s">
        <v>466</v>
      </c>
      <c r="N31" s="287" t="s">
        <v>466</v>
      </c>
      <c r="O31" s="287" t="s">
        <v>466</v>
      </c>
      <c r="P31" s="287" t="s">
        <v>466</v>
      </c>
      <c r="Q31" s="287" t="s">
        <v>466</v>
      </c>
      <c r="R31" s="287" t="s">
        <v>466</v>
      </c>
      <c r="S31" s="287" t="s">
        <v>466</v>
      </c>
      <c r="T31" s="287" t="s">
        <v>466</v>
      </c>
      <c r="U31" s="287" t="s">
        <v>466</v>
      </c>
      <c r="V31" s="287" t="s">
        <v>466</v>
      </c>
      <c r="W31" s="287" t="s">
        <v>466</v>
      </c>
      <c r="X31" s="287" t="s">
        <v>466</v>
      </c>
      <c r="Y31" s="287" t="s">
        <v>466</v>
      </c>
      <c r="Z31" s="287" t="s">
        <v>466</v>
      </c>
      <c r="AA31" s="287" t="s">
        <v>466</v>
      </c>
      <c r="AB31" s="287" t="s">
        <v>466</v>
      </c>
      <c r="AC31" s="287" t="s">
        <v>466</v>
      </c>
      <c r="AD31" s="287" t="s">
        <v>466</v>
      </c>
      <c r="AE31" s="287" t="s">
        <v>466</v>
      </c>
      <c r="AF31" s="287" t="s">
        <v>466</v>
      </c>
      <c r="AG31" s="287" t="s">
        <v>466</v>
      </c>
      <c r="AH31" s="287" t="s">
        <v>466</v>
      </c>
      <c r="AI31" s="287" t="s">
        <v>466</v>
      </c>
      <c r="AJ31" s="287" t="s">
        <v>466</v>
      </c>
      <c r="AK31" s="287" t="s">
        <v>466</v>
      </c>
      <c r="AL31" s="287" t="s">
        <v>466</v>
      </c>
      <c r="AM31" s="287" t="s">
        <v>466</v>
      </c>
      <c r="AN31" s="287" t="s">
        <v>466</v>
      </c>
      <c r="AO31" s="287" t="s">
        <v>466</v>
      </c>
      <c r="AP31" s="287" t="s">
        <v>466</v>
      </c>
      <c r="AQ31" s="287" t="s">
        <v>466</v>
      </c>
      <c r="AR31" s="287" t="s">
        <v>466</v>
      </c>
      <c r="AS31" s="287" t="s">
        <v>466</v>
      </c>
      <c r="AT31" s="287" t="s">
        <v>466</v>
      </c>
      <c r="AU31" s="287" t="s">
        <v>466</v>
      </c>
      <c r="AV31" s="319" t="s">
        <v>466</v>
      </c>
      <c r="AW31" s="287" t="s">
        <v>466</v>
      </c>
      <c r="AX31" s="287" t="s">
        <v>466</v>
      </c>
      <c r="AY31" s="287" t="s">
        <v>466</v>
      </c>
    </row>
    <row r="32" spans="1:51" s="286" customFormat="1" ht="63" x14ac:dyDescent="0.2">
      <c r="A32" s="258" t="s">
        <v>148</v>
      </c>
      <c r="B32" s="259" t="s">
        <v>283</v>
      </c>
      <c r="C32" s="283" t="s">
        <v>260</v>
      </c>
      <c r="D32" s="287" t="s">
        <v>466</v>
      </c>
      <c r="E32" s="287" t="s">
        <v>466</v>
      </c>
      <c r="F32" s="287" t="s">
        <v>466</v>
      </c>
      <c r="G32" s="287" t="s">
        <v>466</v>
      </c>
      <c r="H32" s="287" t="s">
        <v>466</v>
      </c>
      <c r="I32" s="287" t="s">
        <v>466</v>
      </c>
      <c r="J32" s="287" t="s">
        <v>466</v>
      </c>
      <c r="K32" s="287" t="s">
        <v>466</v>
      </c>
      <c r="L32" s="287" t="s">
        <v>466</v>
      </c>
      <c r="M32" s="287" t="s">
        <v>466</v>
      </c>
      <c r="N32" s="287" t="s">
        <v>466</v>
      </c>
      <c r="O32" s="287" t="s">
        <v>466</v>
      </c>
      <c r="P32" s="287" t="s">
        <v>466</v>
      </c>
      <c r="Q32" s="287" t="s">
        <v>466</v>
      </c>
      <c r="R32" s="287" t="s">
        <v>466</v>
      </c>
      <c r="S32" s="287" t="s">
        <v>466</v>
      </c>
      <c r="T32" s="287" t="s">
        <v>466</v>
      </c>
      <c r="U32" s="287" t="s">
        <v>466</v>
      </c>
      <c r="V32" s="287" t="s">
        <v>466</v>
      </c>
      <c r="W32" s="287" t="s">
        <v>466</v>
      </c>
      <c r="X32" s="287" t="s">
        <v>466</v>
      </c>
      <c r="Y32" s="287" t="s">
        <v>466</v>
      </c>
      <c r="Z32" s="287" t="s">
        <v>466</v>
      </c>
      <c r="AA32" s="287" t="s">
        <v>466</v>
      </c>
      <c r="AB32" s="287" t="s">
        <v>466</v>
      </c>
      <c r="AC32" s="287" t="s">
        <v>466</v>
      </c>
      <c r="AD32" s="287" t="s">
        <v>466</v>
      </c>
      <c r="AE32" s="287" t="s">
        <v>466</v>
      </c>
      <c r="AF32" s="287" t="s">
        <v>466</v>
      </c>
      <c r="AG32" s="287" t="s">
        <v>466</v>
      </c>
      <c r="AH32" s="287" t="s">
        <v>466</v>
      </c>
      <c r="AI32" s="287" t="s">
        <v>466</v>
      </c>
      <c r="AJ32" s="287" t="s">
        <v>466</v>
      </c>
      <c r="AK32" s="287" t="s">
        <v>466</v>
      </c>
      <c r="AL32" s="287" t="s">
        <v>466</v>
      </c>
      <c r="AM32" s="287" t="s">
        <v>466</v>
      </c>
      <c r="AN32" s="287" t="s">
        <v>466</v>
      </c>
      <c r="AO32" s="287" t="s">
        <v>466</v>
      </c>
      <c r="AP32" s="287" t="s">
        <v>466</v>
      </c>
      <c r="AQ32" s="287" t="s">
        <v>466</v>
      </c>
      <c r="AR32" s="287" t="s">
        <v>466</v>
      </c>
      <c r="AS32" s="287" t="s">
        <v>466</v>
      </c>
      <c r="AT32" s="287" t="s">
        <v>466</v>
      </c>
      <c r="AU32" s="287" t="s">
        <v>466</v>
      </c>
      <c r="AV32" s="319" t="s">
        <v>466</v>
      </c>
      <c r="AW32" s="287" t="s">
        <v>466</v>
      </c>
      <c r="AX32" s="287" t="s">
        <v>466</v>
      </c>
      <c r="AY32" s="287" t="s">
        <v>466</v>
      </c>
    </row>
    <row r="33" spans="1:51" s="286" customFormat="1" ht="110.25" x14ac:dyDescent="0.2">
      <c r="A33" s="258" t="s">
        <v>149</v>
      </c>
      <c r="B33" s="259" t="s">
        <v>284</v>
      </c>
      <c r="C33" s="283" t="s">
        <v>260</v>
      </c>
      <c r="D33" s="287" t="s">
        <v>466</v>
      </c>
      <c r="E33" s="287" t="s">
        <v>466</v>
      </c>
      <c r="F33" s="287" t="s">
        <v>466</v>
      </c>
      <c r="G33" s="287" t="s">
        <v>466</v>
      </c>
      <c r="H33" s="287" t="s">
        <v>466</v>
      </c>
      <c r="I33" s="287" t="s">
        <v>466</v>
      </c>
      <c r="J33" s="287" t="s">
        <v>466</v>
      </c>
      <c r="K33" s="287" t="s">
        <v>466</v>
      </c>
      <c r="L33" s="287" t="s">
        <v>466</v>
      </c>
      <c r="M33" s="287" t="s">
        <v>466</v>
      </c>
      <c r="N33" s="287" t="s">
        <v>466</v>
      </c>
      <c r="O33" s="287" t="s">
        <v>466</v>
      </c>
      <c r="P33" s="287" t="s">
        <v>466</v>
      </c>
      <c r="Q33" s="287" t="s">
        <v>466</v>
      </c>
      <c r="R33" s="287" t="s">
        <v>466</v>
      </c>
      <c r="S33" s="287" t="s">
        <v>466</v>
      </c>
      <c r="T33" s="287" t="s">
        <v>466</v>
      </c>
      <c r="U33" s="287" t="s">
        <v>466</v>
      </c>
      <c r="V33" s="287" t="s">
        <v>466</v>
      </c>
      <c r="W33" s="287" t="s">
        <v>466</v>
      </c>
      <c r="X33" s="287" t="s">
        <v>466</v>
      </c>
      <c r="Y33" s="287" t="s">
        <v>466</v>
      </c>
      <c r="Z33" s="287" t="s">
        <v>466</v>
      </c>
      <c r="AA33" s="287" t="s">
        <v>466</v>
      </c>
      <c r="AB33" s="287" t="s">
        <v>466</v>
      </c>
      <c r="AC33" s="287" t="s">
        <v>466</v>
      </c>
      <c r="AD33" s="287" t="s">
        <v>466</v>
      </c>
      <c r="AE33" s="287" t="s">
        <v>466</v>
      </c>
      <c r="AF33" s="287" t="s">
        <v>466</v>
      </c>
      <c r="AG33" s="287" t="s">
        <v>466</v>
      </c>
      <c r="AH33" s="287" t="s">
        <v>466</v>
      </c>
      <c r="AI33" s="287" t="s">
        <v>466</v>
      </c>
      <c r="AJ33" s="287" t="s">
        <v>466</v>
      </c>
      <c r="AK33" s="287" t="s">
        <v>466</v>
      </c>
      <c r="AL33" s="287" t="s">
        <v>466</v>
      </c>
      <c r="AM33" s="287" t="s">
        <v>466</v>
      </c>
      <c r="AN33" s="287" t="s">
        <v>466</v>
      </c>
      <c r="AO33" s="287" t="s">
        <v>466</v>
      </c>
      <c r="AP33" s="287" t="s">
        <v>466</v>
      </c>
      <c r="AQ33" s="287" t="s">
        <v>466</v>
      </c>
      <c r="AR33" s="287" t="s">
        <v>466</v>
      </c>
      <c r="AS33" s="287" t="s">
        <v>466</v>
      </c>
      <c r="AT33" s="287" t="s">
        <v>466</v>
      </c>
      <c r="AU33" s="287" t="s">
        <v>466</v>
      </c>
      <c r="AV33" s="319" t="s">
        <v>466</v>
      </c>
      <c r="AW33" s="287" t="s">
        <v>466</v>
      </c>
      <c r="AX33" s="287" t="s">
        <v>466</v>
      </c>
      <c r="AY33" s="287" t="s">
        <v>466</v>
      </c>
    </row>
    <row r="34" spans="1:51" s="286" customFormat="1" ht="94.5" x14ac:dyDescent="0.2">
      <c r="A34" s="258" t="s">
        <v>285</v>
      </c>
      <c r="B34" s="259" t="s">
        <v>286</v>
      </c>
      <c r="C34" s="283" t="s">
        <v>260</v>
      </c>
      <c r="D34" s="287" t="s">
        <v>466</v>
      </c>
      <c r="E34" s="287" t="s">
        <v>466</v>
      </c>
      <c r="F34" s="287" t="s">
        <v>466</v>
      </c>
      <c r="G34" s="287" t="s">
        <v>466</v>
      </c>
      <c r="H34" s="287" t="s">
        <v>466</v>
      </c>
      <c r="I34" s="287" t="s">
        <v>466</v>
      </c>
      <c r="J34" s="287" t="s">
        <v>466</v>
      </c>
      <c r="K34" s="287" t="s">
        <v>466</v>
      </c>
      <c r="L34" s="287" t="s">
        <v>466</v>
      </c>
      <c r="M34" s="287" t="s">
        <v>466</v>
      </c>
      <c r="N34" s="287" t="s">
        <v>466</v>
      </c>
      <c r="O34" s="287" t="s">
        <v>466</v>
      </c>
      <c r="P34" s="287" t="s">
        <v>466</v>
      </c>
      <c r="Q34" s="287" t="s">
        <v>466</v>
      </c>
      <c r="R34" s="287" t="s">
        <v>466</v>
      </c>
      <c r="S34" s="287" t="s">
        <v>466</v>
      </c>
      <c r="T34" s="287" t="s">
        <v>466</v>
      </c>
      <c r="U34" s="287" t="s">
        <v>466</v>
      </c>
      <c r="V34" s="287" t="s">
        <v>466</v>
      </c>
      <c r="W34" s="287" t="s">
        <v>466</v>
      </c>
      <c r="X34" s="287" t="s">
        <v>466</v>
      </c>
      <c r="Y34" s="287" t="s">
        <v>466</v>
      </c>
      <c r="Z34" s="287" t="s">
        <v>466</v>
      </c>
      <c r="AA34" s="287" t="s">
        <v>466</v>
      </c>
      <c r="AB34" s="287" t="s">
        <v>466</v>
      </c>
      <c r="AC34" s="287" t="s">
        <v>466</v>
      </c>
      <c r="AD34" s="287" t="s">
        <v>466</v>
      </c>
      <c r="AE34" s="287" t="s">
        <v>466</v>
      </c>
      <c r="AF34" s="287" t="s">
        <v>466</v>
      </c>
      <c r="AG34" s="287" t="s">
        <v>466</v>
      </c>
      <c r="AH34" s="287" t="s">
        <v>466</v>
      </c>
      <c r="AI34" s="287" t="s">
        <v>466</v>
      </c>
      <c r="AJ34" s="287" t="s">
        <v>466</v>
      </c>
      <c r="AK34" s="287" t="s">
        <v>466</v>
      </c>
      <c r="AL34" s="287" t="s">
        <v>466</v>
      </c>
      <c r="AM34" s="287" t="s">
        <v>466</v>
      </c>
      <c r="AN34" s="287" t="s">
        <v>466</v>
      </c>
      <c r="AO34" s="287" t="s">
        <v>466</v>
      </c>
      <c r="AP34" s="287" t="s">
        <v>466</v>
      </c>
      <c r="AQ34" s="287" t="s">
        <v>466</v>
      </c>
      <c r="AR34" s="287" t="s">
        <v>466</v>
      </c>
      <c r="AS34" s="287" t="s">
        <v>466</v>
      </c>
      <c r="AT34" s="287" t="s">
        <v>466</v>
      </c>
      <c r="AU34" s="287" t="s">
        <v>466</v>
      </c>
      <c r="AV34" s="319" t="s">
        <v>466</v>
      </c>
      <c r="AW34" s="287" t="s">
        <v>466</v>
      </c>
      <c r="AX34" s="287" t="s">
        <v>466</v>
      </c>
      <c r="AY34" s="287" t="s">
        <v>466</v>
      </c>
    </row>
    <row r="35" spans="1:51" s="286" customFormat="1" ht="94.5" x14ac:dyDescent="0.2">
      <c r="A35" s="258" t="s">
        <v>287</v>
      </c>
      <c r="B35" s="267" t="s">
        <v>288</v>
      </c>
      <c r="C35" s="283" t="s">
        <v>260</v>
      </c>
      <c r="D35" s="287" t="s">
        <v>466</v>
      </c>
      <c r="E35" s="287" t="s">
        <v>466</v>
      </c>
      <c r="F35" s="287" t="s">
        <v>466</v>
      </c>
      <c r="G35" s="287" t="s">
        <v>466</v>
      </c>
      <c r="H35" s="287" t="s">
        <v>466</v>
      </c>
      <c r="I35" s="287" t="s">
        <v>466</v>
      </c>
      <c r="J35" s="287" t="s">
        <v>466</v>
      </c>
      <c r="K35" s="287" t="s">
        <v>466</v>
      </c>
      <c r="L35" s="287" t="s">
        <v>466</v>
      </c>
      <c r="M35" s="287" t="s">
        <v>466</v>
      </c>
      <c r="N35" s="287" t="s">
        <v>466</v>
      </c>
      <c r="O35" s="287" t="s">
        <v>466</v>
      </c>
      <c r="P35" s="287" t="s">
        <v>466</v>
      </c>
      <c r="Q35" s="287" t="s">
        <v>466</v>
      </c>
      <c r="R35" s="287" t="s">
        <v>466</v>
      </c>
      <c r="S35" s="287" t="s">
        <v>466</v>
      </c>
      <c r="T35" s="287" t="s">
        <v>466</v>
      </c>
      <c r="U35" s="287" t="s">
        <v>466</v>
      </c>
      <c r="V35" s="287" t="s">
        <v>466</v>
      </c>
      <c r="W35" s="287" t="s">
        <v>466</v>
      </c>
      <c r="X35" s="287" t="s">
        <v>466</v>
      </c>
      <c r="Y35" s="287" t="s">
        <v>466</v>
      </c>
      <c r="Z35" s="287" t="s">
        <v>466</v>
      </c>
      <c r="AA35" s="287" t="s">
        <v>466</v>
      </c>
      <c r="AB35" s="287" t="s">
        <v>466</v>
      </c>
      <c r="AC35" s="287" t="s">
        <v>466</v>
      </c>
      <c r="AD35" s="287" t="s">
        <v>466</v>
      </c>
      <c r="AE35" s="287" t="s">
        <v>466</v>
      </c>
      <c r="AF35" s="287" t="s">
        <v>466</v>
      </c>
      <c r="AG35" s="287" t="s">
        <v>466</v>
      </c>
      <c r="AH35" s="287" t="s">
        <v>466</v>
      </c>
      <c r="AI35" s="287" t="s">
        <v>466</v>
      </c>
      <c r="AJ35" s="287" t="s">
        <v>466</v>
      </c>
      <c r="AK35" s="287" t="s">
        <v>466</v>
      </c>
      <c r="AL35" s="287" t="s">
        <v>466</v>
      </c>
      <c r="AM35" s="287" t="s">
        <v>466</v>
      </c>
      <c r="AN35" s="287" t="s">
        <v>466</v>
      </c>
      <c r="AO35" s="287" t="s">
        <v>466</v>
      </c>
      <c r="AP35" s="287" t="s">
        <v>466</v>
      </c>
      <c r="AQ35" s="287" t="s">
        <v>466</v>
      </c>
      <c r="AR35" s="287" t="s">
        <v>466</v>
      </c>
      <c r="AS35" s="287" t="s">
        <v>466</v>
      </c>
      <c r="AT35" s="287" t="s">
        <v>466</v>
      </c>
      <c r="AU35" s="287" t="s">
        <v>466</v>
      </c>
      <c r="AV35" s="319" t="s">
        <v>466</v>
      </c>
      <c r="AW35" s="287" t="s">
        <v>466</v>
      </c>
      <c r="AX35" s="287" t="s">
        <v>466</v>
      </c>
      <c r="AY35" s="287" t="s">
        <v>466</v>
      </c>
    </row>
    <row r="36" spans="1:51" s="326" customFormat="1" ht="47.25" x14ac:dyDescent="0.2">
      <c r="A36" s="272" t="s">
        <v>150</v>
      </c>
      <c r="B36" s="273" t="s">
        <v>289</v>
      </c>
      <c r="C36" s="323" t="s">
        <v>260</v>
      </c>
      <c r="D36" s="319" t="s">
        <v>466</v>
      </c>
      <c r="E36" s="319" t="s">
        <v>466</v>
      </c>
      <c r="F36" s="319" t="s">
        <v>466</v>
      </c>
      <c r="G36" s="319" t="s">
        <v>466</v>
      </c>
      <c r="H36" s="319" t="s">
        <v>466</v>
      </c>
      <c r="I36" s="319" t="s">
        <v>466</v>
      </c>
      <c r="J36" s="319" t="s">
        <v>466</v>
      </c>
      <c r="K36" s="319" t="s">
        <v>466</v>
      </c>
      <c r="L36" s="319" t="s">
        <v>466</v>
      </c>
      <c r="M36" s="319" t="s">
        <v>466</v>
      </c>
      <c r="N36" s="319" t="s">
        <v>466</v>
      </c>
      <c r="O36" s="319" t="s">
        <v>466</v>
      </c>
      <c r="P36" s="319" t="s">
        <v>466</v>
      </c>
      <c r="Q36" s="319" t="s">
        <v>466</v>
      </c>
      <c r="R36" s="319" t="s">
        <v>466</v>
      </c>
      <c r="S36" s="319" t="s">
        <v>466</v>
      </c>
      <c r="T36" s="319" t="s">
        <v>466</v>
      </c>
      <c r="U36" s="319" t="s">
        <v>466</v>
      </c>
      <c r="V36" s="319" t="s">
        <v>466</v>
      </c>
      <c r="W36" s="319" t="s">
        <v>466</v>
      </c>
      <c r="X36" s="319" t="s">
        <v>466</v>
      </c>
      <c r="Y36" s="319" t="s">
        <v>466</v>
      </c>
      <c r="Z36" s="319" t="s">
        <v>466</v>
      </c>
      <c r="AA36" s="319" t="s">
        <v>466</v>
      </c>
      <c r="AB36" s="319" t="s">
        <v>466</v>
      </c>
      <c r="AC36" s="319" t="s">
        <v>466</v>
      </c>
      <c r="AD36" s="319" t="s">
        <v>466</v>
      </c>
      <c r="AE36" s="319" t="s">
        <v>466</v>
      </c>
      <c r="AF36" s="319" t="s">
        <v>466</v>
      </c>
      <c r="AG36" s="319" t="s">
        <v>466</v>
      </c>
      <c r="AH36" s="319" t="s">
        <v>466</v>
      </c>
      <c r="AI36" s="319" t="s">
        <v>466</v>
      </c>
      <c r="AJ36" s="319" t="s">
        <v>466</v>
      </c>
      <c r="AK36" s="319" t="s">
        <v>466</v>
      </c>
      <c r="AL36" s="319" t="s">
        <v>466</v>
      </c>
      <c r="AM36" s="319" t="s">
        <v>466</v>
      </c>
      <c r="AN36" s="319" t="s">
        <v>466</v>
      </c>
      <c r="AO36" s="319" t="s">
        <v>466</v>
      </c>
      <c r="AP36" s="319" t="s">
        <v>466</v>
      </c>
      <c r="AQ36" s="319" t="s">
        <v>466</v>
      </c>
      <c r="AR36" s="319" t="s">
        <v>466</v>
      </c>
      <c r="AS36" s="319" t="s">
        <v>466</v>
      </c>
      <c r="AT36" s="319" t="s">
        <v>466</v>
      </c>
      <c r="AU36" s="319" t="s">
        <v>466</v>
      </c>
      <c r="AV36" s="319">
        <v>0</v>
      </c>
      <c r="AW36" s="319" t="s">
        <v>466</v>
      </c>
      <c r="AX36" s="319" t="s">
        <v>466</v>
      </c>
      <c r="AY36" s="319" t="s">
        <v>466</v>
      </c>
    </row>
    <row r="37" spans="1:51" s="326" customFormat="1" ht="78.75" x14ac:dyDescent="0.2">
      <c r="A37" s="272" t="s">
        <v>163</v>
      </c>
      <c r="B37" s="273" t="s">
        <v>290</v>
      </c>
      <c r="C37" s="323" t="s">
        <v>260</v>
      </c>
      <c r="D37" s="319" t="s">
        <v>466</v>
      </c>
      <c r="E37" s="319" t="s">
        <v>466</v>
      </c>
      <c r="F37" s="319" t="s">
        <v>466</v>
      </c>
      <c r="G37" s="319" t="s">
        <v>466</v>
      </c>
      <c r="H37" s="319" t="s">
        <v>466</v>
      </c>
      <c r="I37" s="319" t="s">
        <v>466</v>
      </c>
      <c r="J37" s="319" t="s">
        <v>466</v>
      </c>
      <c r="K37" s="319" t="s">
        <v>466</v>
      </c>
      <c r="L37" s="319" t="s">
        <v>466</v>
      </c>
      <c r="M37" s="319" t="s">
        <v>466</v>
      </c>
      <c r="N37" s="319" t="s">
        <v>466</v>
      </c>
      <c r="O37" s="319" t="s">
        <v>466</v>
      </c>
      <c r="P37" s="319" t="s">
        <v>466</v>
      </c>
      <c r="Q37" s="319" t="s">
        <v>466</v>
      </c>
      <c r="R37" s="319" t="s">
        <v>466</v>
      </c>
      <c r="S37" s="319" t="s">
        <v>466</v>
      </c>
      <c r="T37" s="319" t="s">
        <v>466</v>
      </c>
      <c r="U37" s="319" t="s">
        <v>466</v>
      </c>
      <c r="V37" s="319" t="s">
        <v>466</v>
      </c>
      <c r="W37" s="319" t="s">
        <v>466</v>
      </c>
      <c r="X37" s="319" t="s">
        <v>466</v>
      </c>
      <c r="Y37" s="319" t="s">
        <v>466</v>
      </c>
      <c r="Z37" s="319" t="s">
        <v>466</v>
      </c>
      <c r="AA37" s="319" t="s">
        <v>466</v>
      </c>
      <c r="AB37" s="319" t="s">
        <v>466</v>
      </c>
      <c r="AC37" s="319" t="s">
        <v>466</v>
      </c>
      <c r="AD37" s="319" t="s">
        <v>466</v>
      </c>
      <c r="AE37" s="319" t="s">
        <v>466</v>
      </c>
      <c r="AF37" s="319" t="s">
        <v>466</v>
      </c>
      <c r="AG37" s="319" t="s">
        <v>466</v>
      </c>
      <c r="AH37" s="319" t="s">
        <v>466</v>
      </c>
      <c r="AI37" s="319" t="s">
        <v>466</v>
      </c>
      <c r="AJ37" s="319" t="s">
        <v>466</v>
      </c>
      <c r="AK37" s="319" t="s">
        <v>466</v>
      </c>
      <c r="AL37" s="319" t="s">
        <v>466</v>
      </c>
      <c r="AM37" s="319" t="s">
        <v>466</v>
      </c>
      <c r="AN37" s="319" t="s">
        <v>466</v>
      </c>
      <c r="AO37" s="319" t="s">
        <v>466</v>
      </c>
      <c r="AP37" s="319" t="s">
        <v>466</v>
      </c>
      <c r="AQ37" s="319" t="s">
        <v>466</v>
      </c>
      <c r="AR37" s="319" t="s">
        <v>466</v>
      </c>
      <c r="AS37" s="319" t="s">
        <v>466</v>
      </c>
      <c r="AT37" s="319" t="s">
        <v>466</v>
      </c>
      <c r="AU37" s="319" t="s">
        <v>466</v>
      </c>
      <c r="AV37" s="319">
        <v>0</v>
      </c>
      <c r="AW37" s="319" t="s">
        <v>466</v>
      </c>
      <c r="AX37" s="319" t="s">
        <v>466</v>
      </c>
      <c r="AY37" s="319" t="s">
        <v>466</v>
      </c>
    </row>
    <row r="38" spans="1:51" s="326" customFormat="1" ht="33.75" customHeight="1" x14ac:dyDescent="0.2">
      <c r="A38" s="272" t="s">
        <v>164</v>
      </c>
      <c r="B38" s="273" t="s">
        <v>291</v>
      </c>
      <c r="C38" s="323" t="s">
        <v>260</v>
      </c>
      <c r="D38" s="319" t="s">
        <v>466</v>
      </c>
      <c r="E38" s="319" t="s">
        <v>466</v>
      </c>
      <c r="F38" s="319" t="s">
        <v>466</v>
      </c>
      <c r="G38" s="319" t="s">
        <v>466</v>
      </c>
      <c r="H38" s="319" t="s">
        <v>466</v>
      </c>
      <c r="I38" s="319" t="s">
        <v>466</v>
      </c>
      <c r="J38" s="319" t="s">
        <v>466</v>
      </c>
      <c r="K38" s="319" t="s">
        <v>466</v>
      </c>
      <c r="L38" s="319" t="s">
        <v>466</v>
      </c>
      <c r="M38" s="319" t="s">
        <v>466</v>
      </c>
      <c r="N38" s="319" t="s">
        <v>466</v>
      </c>
      <c r="O38" s="319" t="s">
        <v>466</v>
      </c>
      <c r="P38" s="319" t="s">
        <v>466</v>
      </c>
      <c r="Q38" s="319" t="s">
        <v>466</v>
      </c>
      <c r="R38" s="319" t="s">
        <v>466</v>
      </c>
      <c r="S38" s="319" t="s">
        <v>466</v>
      </c>
      <c r="T38" s="319" t="s">
        <v>466</v>
      </c>
      <c r="U38" s="319" t="s">
        <v>466</v>
      </c>
      <c r="V38" s="319" t="s">
        <v>466</v>
      </c>
      <c r="W38" s="319" t="s">
        <v>466</v>
      </c>
      <c r="X38" s="319" t="s">
        <v>466</v>
      </c>
      <c r="Y38" s="319" t="s">
        <v>466</v>
      </c>
      <c r="Z38" s="319" t="s">
        <v>466</v>
      </c>
      <c r="AA38" s="319" t="s">
        <v>466</v>
      </c>
      <c r="AB38" s="319" t="s">
        <v>466</v>
      </c>
      <c r="AC38" s="319" t="s">
        <v>466</v>
      </c>
      <c r="AD38" s="319" t="s">
        <v>466</v>
      </c>
      <c r="AE38" s="319" t="s">
        <v>466</v>
      </c>
      <c r="AF38" s="319" t="s">
        <v>466</v>
      </c>
      <c r="AG38" s="319" t="s">
        <v>466</v>
      </c>
      <c r="AH38" s="319" t="s">
        <v>466</v>
      </c>
      <c r="AI38" s="319" t="s">
        <v>466</v>
      </c>
      <c r="AJ38" s="319" t="s">
        <v>466</v>
      </c>
      <c r="AK38" s="319" t="s">
        <v>466</v>
      </c>
      <c r="AL38" s="319" t="s">
        <v>466</v>
      </c>
      <c r="AM38" s="319" t="s">
        <v>466</v>
      </c>
      <c r="AN38" s="319" t="s">
        <v>466</v>
      </c>
      <c r="AO38" s="319" t="s">
        <v>466</v>
      </c>
      <c r="AP38" s="319" t="s">
        <v>466</v>
      </c>
      <c r="AQ38" s="319" t="s">
        <v>466</v>
      </c>
      <c r="AR38" s="319" t="s">
        <v>466</v>
      </c>
      <c r="AS38" s="319" t="s">
        <v>466</v>
      </c>
      <c r="AT38" s="319" t="s">
        <v>466</v>
      </c>
      <c r="AU38" s="319" t="s">
        <v>466</v>
      </c>
      <c r="AV38" s="319">
        <v>0</v>
      </c>
      <c r="AW38" s="319" t="s">
        <v>466</v>
      </c>
      <c r="AX38" s="319" t="s">
        <v>466</v>
      </c>
      <c r="AY38" s="319" t="s">
        <v>466</v>
      </c>
    </row>
    <row r="39" spans="1:51" s="286" customFormat="1" ht="110.25" x14ac:dyDescent="0.2">
      <c r="A39" s="258" t="s">
        <v>164</v>
      </c>
      <c r="B39" s="259" t="s">
        <v>469</v>
      </c>
      <c r="C39" s="233" t="s">
        <v>470</v>
      </c>
      <c r="D39" s="283" t="s">
        <v>466</v>
      </c>
      <c r="E39" s="283" t="s">
        <v>466</v>
      </c>
      <c r="F39" s="283" t="s">
        <v>466</v>
      </c>
      <c r="G39" s="283" t="s">
        <v>466</v>
      </c>
      <c r="H39" s="283" t="s">
        <v>466</v>
      </c>
      <c r="I39" s="283" t="s">
        <v>466</v>
      </c>
      <c r="J39" s="283" t="s">
        <v>466</v>
      </c>
      <c r="K39" s="283" t="s">
        <v>466</v>
      </c>
      <c r="L39" s="283" t="s">
        <v>466</v>
      </c>
      <c r="M39" s="283" t="s">
        <v>466</v>
      </c>
      <c r="N39" s="283" t="s">
        <v>466</v>
      </c>
      <c r="O39" s="283" t="s">
        <v>466</v>
      </c>
      <c r="P39" s="283" t="s">
        <v>466</v>
      </c>
      <c r="Q39" s="283" t="s">
        <v>466</v>
      </c>
      <c r="R39" s="283" t="s">
        <v>466</v>
      </c>
      <c r="S39" s="283" t="s">
        <v>466</v>
      </c>
      <c r="T39" s="283" t="s">
        <v>466</v>
      </c>
      <c r="U39" s="283" t="s">
        <v>466</v>
      </c>
      <c r="V39" s="283" t="s">
        <v>466</v>
      </c>
      <c r="W39" s="283" t="s">
        <v>466</v>
      </c>
      <c r="X39" s="283" t="s">
        <v>466</v>
      </c>
      <c r="Y39" s="283" t="s">
        <v>466</v>
      </c>
      <c r="Z39" s="283" t="s">
        <v>466</v>
      </c>
      <c r="AA39" s="287" t="s">
        <v>466</v>
      </c>
      <c r="AB39" s="287" t="s">
        <v>466</v>
      </c>
      <c r="AC39" s="287" t="s">
        <v>466</v>
      </c>
      <c r="AD39" s="287" t="s">
        <v>466</v>
      </c>
      <c r="AE39" s="287" t="s">
        <v>466</v>
      </c>
      <c r="AF39" s="287" t="s">
        <v>466</v>
      </c>
      <c r="AG39" s="287" t="s">
        <v>466</v>
      </c>
      <c r="AH39" s="287" t="s">
        <v>466</v>
      </c>
      <c r="AI39" s="287" t="s">
        <v>466</v>
      </c>
      <c r="AJ39" s="287" t="s">
        <v>466</v>
      </c>
      <c r="AK39" s="287" t="s">
        <v>466</v>
      </c>
      <c r="AL39" s="287" t="s">
        <v>466</v>
      </c>
      <c r="AM39" s="287" t="s">
        <v>466</v>
      </c>
      <c r="AN39" s="287" t="s">
        <v>466</v>
      </c>
      <c r="AO39" s="287" t="s">
        <v>466</v>
      </c>
      <c r="AP39" s="287" t="s">
        <v>466</v>
      </c>
      <c r="AQ39" s="287" t="s">
        <v>466</v>
      </c>
      <c r="AR39" s="287" t="s">
        <v>466</v>
      </c>
      <c r="AS39" s="287" t="s">
        <v>466</v>
      </c>
      <c r="AT39" s="287" t="s">
        <v>466</v>
      </c>
      <c r="AU39" s="287" t="s">
        <v>466</v>
      </c>
      <c r="AV39" s="319">
        <v>0</v>
      </c>
      <c r="AW39" s="287" t="s">
        <v>466</v>
      </c>
      <c r="AX39" s="287" t="s">
        <v>466</v>
      </c>
      <c r="AY39" s="287" t="s">
        <v>466</v>
      </c>
    </row>
    <row r="40" spans="1:51" s="286" customFormat="1" ht="78.75" x14ac:dyDescent="0.2">
      <c r="A40" s="258" t="s">
        <v>165</v>
      </c>
      <c r="B40" s="267" t="s">
        <v>292</v>
      </c>
      <c r="C40" s="283" t="s">
        <v>260</v>
      </c>
      <c r="D40" s="287" t="s">
        <v>466</v>
      </c>
      <c r="E40" s="287" t="s">
        <v>466</v>
      </c>
      <c r="F40" s="287" t="s">
        <v>466</v>
      </c>
      <c r="G40" s="287" t="s">
        <v>466</v>
      </c>
      <c r="H40" s="287" t="s">
        <v>466</v>
      </c>
      <c r="I40" s="287" t="s">
        <v>466</v>
      </c>
      <c r="J40" s="287" t="s">
        <v>466</v>
      </c>
      <c r="K40" s="287" t="s">
        <v>466</v>
      </c>
      <c r="L40" s="287" t="s">
        <v>466</v>
      </c>
      <c r="M40" s="287" t="s">
        <v>466</v>
      </c>
      <c r="N40" s="287" t="s">
        <v>466</v>
      </c>
      <c r="O40" s="287" t="s">
        <v>466</v>
      </c>
      <c r="P40" s="287" t="s">
        <v>466</v>
      </c>
      <c r="Q40" s="287" t="s">
        <v>466</v>
      </c>
      <c r="R40" s="287" t="s">
        <v>466</v>
      </c>
      <c r="S40" s="287" t="s">
        <v>466</v>
      </c>
      <c r="T40" s="287" t="s">
        <v>466</v>
      </c>
      <c r="U40" s="287" t="s">
        <v>466</v>
      </c>
      <c r="V40" s="287" t="s">
        <v>466</v>
      </c>
      <c r="W40" s="287" t="s">
        <v>466</v>
      </c>
      <c r="X40" s="287" t="s">
        <v>466</v>
      </c>
      <c r="Y40" s="287" t="s">
        <v>466</v>
      </c>
      <c r="Z40" s="287" t="s">
        <v>466</v>
      </c>
      <c r="AA40" s="287" t="s">
        <v>466</v>
      </c>
      <c r="AB40" s="287" t="s">
        <v>466</v>
      </c>
      <c r="AC40" s="287" t="s">
        <v>466</v>
      </c>
      <c r="AD40" s="287" t="s">
        <v>466</v>
      </c>
      <c r="AE40" s="287" t="s">
        <v>466</v>
      </c>
      <c r="AF40" s="287" t="s">
        <v>466</v>
      </c>
      <c r="AG40" s="287" t="s">
        <v>466</v>
      </c>
      <c r="AH40" s="287" t="s">
        <v>466</v>
      </c>
      <c r="AI40" s="287" t="s">
        <v>466</v>
      </c>
      <c r="AJ40" s="287" t="s">
        <v>466</v>
      </c>
      <c r="AK40" s="287" t="s">
        <v>466</v>
      </c>
      <c r="AL40" s="287" t="s">
        <v>466</v>
      </c>
      <c r="AM40" s="287" t="s">
        <v>466</v>
      </c>
      <c r="AN40" s="287" t="s">
        <v>466</v>
      </c>
      <c r="AO40" s="287" t="s">
        <v>466</v>
      </c>
      <c r="AP40" s="287" t="s">
        <v>466</v>
      </c>
      <c r="AQ40" s="287" t="s">
        <v>466</v>
      </c>
      <c r="AR40" s="287" t="s">
        <v>466</v>
      </c>
      <c r="AS40" s="287" t="s">
        <v>466</v>
      </c>
      <c r="AT40" s="287" t="s">
        <v>466</v>
      </c>
      <c r="AU40" s="287" t="s">
        <v>466</v>
      </c>
      <c r="AV40" s="319" t="s">
        <v>466</v>
      </c>
      <c r="AW40" s="287" t="s">
        <v>466</v>
      </c>
      <c r="AX40" s="287" t="s">
        <v>466</v>
      </c>
      <c r="AY40" s="287" t="s">
        <v>466</v>
      </c>
    </row>
    <row r="41" spans="1:51" s="286" customFormat="1" ht="63" x14ac:dyDescent="0.2">
      <c r="A41" s="288" t="s">
        <v>166</v>
      </c>
      <c r="B41" s="312" t="s">
        <v>293</v>
      </c>
      <c r="C41" s="289" t="s">
        <v>260</v>
      </c>
      <c r="D41" s="290" t="s">
        <v>466</v>
      </c>
      <c r="E41" s="290" t="s">
        <v>466</v>
      </c>
      <c r="F41" s="290" t="s">
        <v>466</v>
      </c>
      <c r="G41" s="290" t="s">
        <v>466</v>
      </c>
      <c r="H41" s="290" t="s">
        <v>466</v>
      </c>
      <c r="I41" s="290" t="s">
        <v>466</v>
      </c>
      <c r="J41" s="290" t="s">
        <v>466</v>
      </c>
      <c r="K41" s="290" t="s">
        <v>466</v>
      </c>
      <c r="L41" s="290" t="s">
        <v>466</v>
      </c>
      <c r="M41" s="290" t="s">
        <v>466</v>
      </c>
      <c r="N41" s="290" t="s">
        <v>466</v>
      </c>
      <c r="O41" s="290" t="s">
        <v>466</v>
      </c>
      <c r="P41" s="290" t="s">
        <v>466</v>
      </c>
      <c r="Q41" s="290" t="s">
        <v>466</v>
      </c>
      <c r="R41" s="290" t="s">
        <v>466</v>
      </c>
      <c r="S41" s="290" t="s">
        <v>466</v>
      </c>
      <c r="T41" s="290" t="s">
        <v>466</v>
      </c>
      <c r="U41" s="290" t="s">
        <v>466</v>
      </c>
      <c r="V41" s="290" t="s">
        <v>466</v>
      </c>
      <c r="W41" s="290" t="s">
        <v>466</v>
      </c>
      <c r="X41" s="290" t="s">
        <v>466</v>
      </c>
      <c r="Y41" s="290" t="s">
        <v>466</v>
      </c>
      <c r="Z41" s="290" t="s">
        <v>466</v>
      </c>
      <c r="AA41" s="290" t="s">
        <v>466</v>
      </c>
      <c r="AB41" s="290" t="s">
        <v>466</v>
      </c>
      <c r="AC41" s="290" t="s">
        <v>466</v>
      </c>
      <c r="AD41" s="290" t="s">
        <v>466</v>
      </c>
      <c r="AE41" s="290" t="s">
        <v>466</v>
      </c>
      <c r="AF41" s="290" t="s">
        <v>466</v>
      </c>
      <c r="AG41" s="290" t="s">
        <v>466</v>
      </c>
      <c r="AH41" s="290" t="s">
        <v>466</v>
      </c>
      <c r="AI41" s="290" t="s">
        <v>466</v>
      </c>
      <c r="AJ41" s="290" t="s">
        <v>466</v>
      </c>
      <c r="AK41" s="290" t="s">
        <v>466</v>
      </c>
      <c r="AL41" s="290" t="s">
        <v>466</v>
      </c>
      <c r="AM41" s="290" t="s">
        <v>466</v>
      </c>
      <c r="AN41" s="290" t="s">
        <v>466</v>
      </c>
      <c r="AO41" s="290" t="s">
        <v>466</v>
      </c>
      <c r="AP41" s="290" t="s">
        <v>466</v>
      </c>
      <c r="AQ41" s="290" t="s">
        <v>466</v>
      </c>
      <c r="AR41" s="290" t="s">
        <v>466</v>
      </c>
      <c r="AS41" s="290" t="s">
        <v>466</v>
      </c>
      <c r="AT41" s="290" t="s">
        <v>466</v>
      </c>
      <c r="AU41" s="290" t="s">
        <v>466</v>
      </c>
      <c r="AV41" s="320" t="s">
        <v>466</v>
      </c>
      <c r="AW41" s="290" t="s">
        <v>466</v>
      </c>
      <c r="AX41" s="290" t="s">
        <v>466</v>
      </c>
      <c r="AY41" s="290" t="s">
        <v>466</v>
      </c>
    </row>
    <row r="42" spans="1:51" s="291" customFormat="1" ht="33" customHeight="1" x14ac:dyDescent="0.2">
      <c r="A42" s="258" t="s">
        <v>294</v>
      </c>
      <c r="B42" s="259" t="s">
        <v>295</v>
      </c>
      <c r="C42" s="283" t="s">
        <v>260</v>
      </c>
      <c r="D42" s="287" t="s">
        <v>466</v>
      </c>
      <c r="E42" s="287" t="s">
        <v>466</v>
      </c>
      <c r="F42" s="287" t="s">
        <v>466</v>
      </c>
      <c r="G42" s="287" t="s">
        <v>466</v>
      </c>
      <c r="H42" s="287" t="s">
        <v>466</v>
      </c>
      <c r="I42" s="287" t="s">
        <v>466</v>
      </c>
      <c r="J42" s="287" t="s">
        <v>466</v>
      </c>
      <c r="K42" s="287" t="s">
        <v>466</v>
      </c>
      <c r="L42" s="287" t="s">
        <v>466</v>
      </c>
      <c r="M42" s="287" t="s">
        <v>466</v>
      </c>
      <c r="N42" s="287" t="s">
        <v>466</v>
      </c>
      <c r="O42" s="287" t="s">
        <v>466</v>
      </c>
      <c r="P42" s="287" t="s">
        <v>466</v>
      </c>
      <c r="Q42" s="287" t="s">
        <v>466</v>
      </c>
      <c r="R42" s="287" t="s">
        <v>466</v>
      </c>
      <c r="S42" s="287" t="s">
        <v>466</v>
      </c>
      <c r="T42" s="287" t="s">
        <v>466</v>
      </c>
      <c r="U42" s="287" t="s">
        <v>466</v>
      </c>
      <c r="V42" s="287" t="s">
        <v>466</v>
      </c>
      <c r="W42" s="287" t="s">
        <v>466</v>
      </c>
      <c r="X42" s="287" t="s">
        <v>466</v>
      </c>
      <c r="Y42" s="287" t="s">
        <v>466</v>
      </c>
      <c r="Z42" s="287" t="s">
        <v>466</v>
      </c>
      <c r="AA42" s="287" t="s">
        <v>466</v>
      </c>
      <c r="AB42" s="287" t="s">
        <v>466</v>
      </c>
      <c r="AC42" s="287" t="s">
        <v>466</v>
      </c>
      <c r="AD42" s="287" t="s">
        <v>466</v>
      </c>
      <c r="AE42" s="287" t="s">
        <v>466</v>
      </c>
      <c r="AF42" s="287" t="s">
        <v>466</v>
      </c>
      <c r="AG42" s="287" t="s">
        <v>466</v>
      </c>
      <c r="AH42" s="287" t="s">
        <v>466</v>
      </c>
      <c r="AI42" s="287" t="s">
        <v>466</v>
      </c>
      <c r="AJ42" s="287" t="s">
        <v>466</v>
      </c>
      <c r="AK42" s="287" t="s">
        <v>466</v>
      </c>
      <c r="AL42" s="287" t="s">
        <v>466</v>
      </c>
      <c r="AM42" s="287" t="s">
        <v>466</v>
      </c>
      <c r="AN42" s="287" t="s">
        <v>466</v>
      </c>
      <c r="AO42" s="287" t="s">
        <v>466</v>
      </c>
      <c r="AP42" s="287" t="s">
        <v>466</v>
      </c>
      <c r="AQ42" s="287" t="s">
        <v>466</v>
      </c>
      <c r="AR42" s="287" t="s">
        <v>466</v>
      </c>
      <c r="AS42" s="287" t="s">
        <v>466</v>
      </c>
      <c r="AT42" s="287" t="s">
        <v>466</v>
      </c>
      <c r="AU42" s="287" t="s">
        <v>466</v>
      </c>
      <c r="AV42" s="319" t="s">
        <v>466</v>
      </c>
      <c r="AW42" s="287" t="s">
        <v>466</v>
      </c>
      <c r="AX42" s="287" t="s">
        <v>466</v>
      </c>
      <c r="AY42" s="287" t="s">
        <v>466</v>
      </c>
    </row>
    <row r="43" spans="1:51" s="286" customFormat="1" ht="63" x14ac:dyDescent="0.2">
      <c r="A43" s="292" t="s">
        <v>296</v>
      </c>
      <c r="B43" s="313" t="s">
        <v>297</v>
      </c>
      <c r="C43" s="293" t="s">
        <v>260</v>
      </c>
      <c r="D43" s="294" t="s">
        <v>466</v>
      </c>
      <c r="E43" s="294" t="s">
        <v>466</v>
      </c>
      <c r="F43" s="294" t="s">
        <v>466</v>
      </c>
      <c r="G43" s="294" t="s">
        <v>466</v>
      </c>
      <c r="H43" s="294" t="s">
        <v>466</v>
      </c>
      <c r="I43" s="294" t="s">
        <v>466</v>
      </c>
      <c r="J43" s="294" t="s">
        <v>466</v>
      </c>
      <c r="K43" s="294" t="s">
        <v>466</v>
      </c>
      <c r="L43" s="294" t="s">
        <v>466</v>
      </c>
      <c r="M43" s="294" t="s">
        <v>466</v>
      </c>
      <c r="N43" s="294" t="s">
        <v>466</v>
      </c>
      <c r="O43" s="294" t="s">
        <v>466</v>
      </c>
      <c r="P43" s="294" t="s">
        <v>466</v>
      </c>
      <c r="Q43" s="294" t="s">
        <v>466</v>
      </c>
      <c r="R43" s="294" t="s">
        <v>466</v>
      </c>
      <c r="S43" s="294" t="s">
        <v>466</v>
      </c>
      <c r="T43" s="294" t="s">
        <v>466</v>
      </c>
      <c r="U43" s="294" t="s">
        <v>466</v>
      </c>
      <c r="V43" s="294" t="s">
        <v>466</v>
      </c>
      <c r="W43" s="294" t="s">
        <v>466</v>
      </c>
      <c r="X43" s="294" t="s">
        <v>466</v>
      </c>
      <c r="Y43" s="294" t="s">
        <v>466</v>
      </c>
      <c r="Z43" s="294" t="s">
        <v>466</v>
      </c>
      <c r="AA43" s="294" t="s">
        <v>466</v>
      </c>
      <c r="AB43" s="294" t="s">
        <v>466</v>
      </c>
      <c r="AC43" s="294" t="s">
        <v>466</v>
      </c>
      <c r="AD43" s="294" t="s">
        <v>466</v>
      </c>
      <c r="AE43" s="294" t="s">
        <v>466</v>
      </c>
      <c r="AF43" s="294" t="s">
        <v>466</v>
      </c>
      <c r="AG43" s="294" t="s">
        <v>466</v>
      </c>
      <c r="AH43" s="294" t="s">
        <v>466</v>
      </c>
      <c r="AI43" s="294" t="s">
        <v>466</v>
      </c>
      <c r="AJ43" s="294" t="s">
        <v>466</v>
      </c>
      <c r="AK43" s="294" t="s">
        <v>466</v>
      </c>
      <c r="AL43" s="294" t="s">
        <v>466</v>
      </c>
      <c r="AM43" s="294" t="s">
        <v>466</v>
      </c>
      <c r="AN43" s="294" t="s">
        <v>466</v>
      </c>
      <c r="AO43" s="294" t="s">
        <v>466</v>
      </c>
      <c r="AP43" s="294" t="s">
        <v>466</v>
      </c>
      <c r="AQ43" s="294" t="s">
        <v>466</v>
      </c>
      <c r="AR43" s="294" t="s">
        <v>466</v>
      </c>
      <c r="AS43" s="294" t="s">
        <v>466</v>
      </c>
      <c r="AT43" s="294" t="s">
        <v>466</v>
      </c>
      <c r="AU43" s="294" t="s">
        <v>466</v>
      </c>
      <c r="AV43" s="321" t="s">
        <v>466</v>
      </c>
      <c r="AW43" s="294" t="s">
        <v>466</v>
      </c>
      <c r="AX43" s="294" t="s">
        <v>466</v>
      </c>
      <c r="AY43" s="294" t="s">
        <v>466</v>
      </c>
    </row>
    <row r="44" spans="1:51" s="286" customFormat="1" ht="47.25" x14ac:dyDescent="0.2">
      <c r="A44" s="258" t="s">
        <v>168</v>
      </c>
      <c r="B44" s="259" t="s">
        <v>298</v>
      </c>
      <c r="C44" s="283" t="s">
        <v>260</v>
      </c>
      <c r="D44" s="295" t="s">
        <v>466</v>
      </c>
      <c r="E44" s="295" t="s">
        <v>466</v>
      </c>
      <c r="F44" s="295" t="s">
        <v>466</v>
      </c>
      <c r="G44" s="295" t="s">
        <v>466</v>
      </c>
      <c r="H44" s="295" t="s">
        <v>466</v>
      </c>
      <c r="I44" s="295" t="s">
        <v>466</v>
      </c>
      <c r="J44" s="295" t="s">
        <v>466</v>
      </c>
      <c r="K44" s="295" t="s">
        <v>466</v>
      </c>
      <c r="L44" s="295" t="s">
        <v>466</v>
      </c>
      <c r="M44" s="295" t="s">
        <v>466</v>
      </c>
      <c r="N44" s="295" t="s">
        <v>466</v>
      </c>
      <c r="O44" s="295" t="s">
        <v>466</v>
      </c>
      <c r="P44" s="295" t="s">
        <v>466</v>
      </c>
      <c r="Q44" s="295" t="s">
        <v>466</v>
      </c>
      <c r="R44" s="295" t="s">
        <v>466</v>
      </c>
      <c r="S44" s="295" t="s">
        <v>466</v>
      </c>
      <c r="T44" s="295" t="s">
        <v>466</v>
      </c>
      <c r="U44" s="295" t="s">
        <v>466</v>
      </c>
      <c r="V44" s="295" t="s">
        <v>466</v>
      </c>
      <c r="W44" s="295" t="s">
        <v>466</v>
      </c>
      <c r="X44" s="295" t="s">
        <v>466</v>
      </c>
      <c r="Y44" s="295" t="s">
        <v>466</v>
      </c>
      <c r="Z44" s="295" t="s">
        <v>466</v>
      </c>
      <c r="AA44" s="295" t="s">
        <v>466</v>
      </c>
      <c r="AB44" s="295" t="s">
        <v>466</v>
      </c>
      <c r="AC44" s="295" t="s">
        <v>466</v>
      </c>
      <c r="AD44" s="295" t="s">
        <v>466</v>
      </c>
      <c r="AE44" s="295" t="s">
        <v>466</v>
      </c>
      <c r="AF44" s="295" t="s">
        <v>466</v>
      </c>
      <c r="AG44" s="295" t="s">
        <v>466</v>
      </c>
      <c r="AH44" s="295" t="s">
        <v>466</v>
      </c>
      <c r="AI44" s="295" t="s">
        <v>466</v>
      </c>
      <c r="AJ44" s="295" t="s">
        <v>466</v>
      </c>
      <c r="AK44" s="295" t="s">
        <v>466</v>
      </c>
      <c r="AL44" s="295" t="s">
        <v>466</v>
      </c>
      <c r="AM44" s="295" t="s">
        <v>466</v>
      </c>
      <c r="AN44" s="295" t="s">
        <v>466</v>
      </c>
      <c r="AO44" s="295" t="s">
        <v>466</v>
      </c>
      <c r="AP44" s="295" t="s">
        <v>466</v>
      </c>
      <c r="AQ44" s="295" t="s">
        <v>466</v>
      </c>
      <c r="AR44" s="295" t="s">
        <v>466</v>
      </c>
      <c r="AS44" s="295" t="s">
        <v>466</v>
      </c>
      <c r="AT44" s="295" t="s">
        <v>466</v>
      </c>
      <c r="AU44" s="295" t="s">
        <v>466</v>
      </c>
      <c r="AV44" s="322" t="s">
        <v>466</v>
      </c>
      <c r="AW44" s="295" t="s">
        <v>466</v>
      </c>
      <c r="AX44" s="295" t="s">
        <v>466</v>
      </c>
      <c r="AY44" s="295" t="s">
        <v>466</v>
      </c>
    </row>
    <row r="45" spans="1:51" s="286" customFormat="1" ht="47.25" x14ac:dyDescent="0.2">
      <c r="A45" s="258" t="s">
        <v>169</v>
      </c>
      <c r="B45" s="259" t="s">
        <v>299</v>
      </c>
      <c r="C45" s="283" t="s">
        <v>260</v>
      </c>
      <c r="D45" s="287" t="s">
        <v>466</v>
      </c>
      <c r="E45" s="287" t="s">
        <v>466</v>
      </c>
      <c r="F45" s="287" t="s">
        <v>466</v>
      </c>
      <c r="G45" s="287" t="s">
        <v>466</v>
      </c>
      <c r="H45" s="287" t="s">
        <v>466</v>
      </c>
      <c r="I45" s="287" t="s">
        <v>466</v>
      </c>
      <c r="J45" s="287" t="s">
        <v>466</v>
      </c>
      <c r="K45" s="287" t="s">
        <v>466</v>
      </c>
      <c r="L45" s="287" t="s">
        <v>466</v>
      </c>
      <c r="M45" s="287" t="s">
        <v>466</v>
      </c>
      <c r="N45" s="287" t="s">
        <v>466</v>
      </c>
      <c r="O45" s="287" t="s">
        <v>466</v>
      </c>
      <c r="P45" s="287" t="s">
        <v>466</v>
      </c>
      <c r="Q45" s="287" t="s">
        <v>466</v>
      </c>
      <c r="R45" s="287" t="s">
        <v>466</v>
      </c>
      <c r="S45" s="287" t="s">
        <v>466</v>
      </c>
      <c r="T45" s="287" t="s">
        <v>466</v>
      </c>
      <c r="U45" s="287" t="s">
        <v>466</v>
      </c>
      <c r="V45" s="287" t="s">
        <v>466</v>
      </c>
      <c r="W45" s="287" t="s">
        <v>466</v>
      </c>
      <c r="X45" s="287" t="s">
        <v>466</v>
      </c>
      <c r="Y45" s="287" t="s">
        <v>466</v>
      </c>
      <c r="Z45" s="287" t="s">
        <v>466</v>
      </c>
      <c r="AA45" s="287" t="s">
        <v>466</v>
      </c>
      <c r="AB45" s="287" t="s">
        <v>466</v>
      </c>
      <c r="AC45" s="287" t="s">
        <v>466</v>
      </c>
      <c r="AD45" s="287" t="s">
        <v>466</v>
      </c>
      <c r="AE45" s="287" t="s">
        <v>466</v>
      </c>
      <c r="AF45" s="287" t="s">
        <v>466</v>
      </c>
      <c r="AG45" s="287" t="s">
        <v>466</v>
      </c>
      <c r="AH45" s="287" t="s">
        <v>466</v>
      </c>
      <c r="AI45" s="287" t="s">
        <v>466</v>
      </c>
      <c r="AJ45" s="287" t="s">
        <v>466</v>
      </c>
      <c r="AK45" s="287" t="s">
        <v>466</v>
      </c>
      <c r="AL45" s="287" t="s">
        <v>466</v>
      </c>
      <c r="AM45" s="287" t="s">
        <v>466</v>
      </c>
      <c r="AN45" s="287" t="s">
        <v>466</v>
      </c>
      <c r="AO45" s="287" t="s">
        <v>466</v>
      </c>
      <c r="AP45" s="287" t="s">
        <v>466</v>
      </c>
      <c r="AQ45" s="287" t="s">
        <v>466</v>
      </c>
      <c r="AR45" s="287" t="s">
        <v>466</v>
      </c>
      <c r="AS45" s="287" t="s">
        <v>466</v>
      </c>
      <c r="AT45" s="287" t="s">
        <v>466</v>
      </c>
      <c r="AU45" s="287" t="s">
        <v>466</v>
      </c>
      <c r="AV45" s="319" t="s">
        <v>466</v>
      </c>
      <c r="AW45" s="287" t="s">
        <v>466</v>
      </c>
      <c r="AX45" s="287" t="s">
        <v>466</v>
      </c>
      <c r="AY45" s="287" t="s">
        <v>466</v>
      </c>
    </row>
    <row r="46" spans="1:51" s="286" customFormat="1" ht="47.25" x14ac:dyDescent="0.2">
      <c r="A46" s="258" t="s">
        <v>170</v>
      </c>
      <c r="B46" s="267" t="s">
        <v>300</v>
      </c>
      <c r="C46" s="283" t="s">
        <v>260</v>
      </c>
      <c r="D46" s="287" t="s">
        <v>466</v>
      </c>
      <c r="E46" s="287" t="s">
        <v>466</v>
      </c>
      <c r="F46" s="287" t="s">
        <v>466</v>
      </c>
      <c r="G46" s="287" t="s">
        <v>466</v>
      </c>
      <c r="H46" s="287" t="s">
        <v>466</v>
      </c>
      <c r="I46" s="287" t="s">
        <v>466</v>
      </c>
      <c r="J46" s="287" t="s">
        <v>466</v>
      </c>
      <c r="K46" s="287" t="s">
        <v>466</v>
      </c>
      <c r="L46" s="287" t="s">
        <v>466</v>
      </c>
      <c r="M46" s="287" t="s">
        <v>466</v>
      </c>
      <c r="N46" s="287" t="s">
        <v>466</v>
      </c>
      <c r="O46" s="287" t="s">
        <v>466</v>
      </c>
      <c r="P46" s="287" t="s">
        <v>466</v>
      </c>
      <c r="Q46" s="287" t="s">
        <v>466</v>
      </c>
      <c r="R46" s="287" t="s">
        <v>466</v>
      </c>
      <c r="S46" s="287" t="s">
        <v>466</v>
      </c>
      <c r="T46" s="287" t="s">
        <v>466</v>
      </c>
      <c r="U46" s="287" t="s">
        <v>466</v>
      </c>
      <c r="V46" s="287" t="s">
        <v>466</v>
      </c>
      <c r="W46" s="287" t="s">
        <v>466</v>
      </c>
      <c r="X46" s="287" t="s">
        <v>466</v>
      </c>
      <c r="Y46" s="287" t="s">
        <v>466</v>
      </c>
      <c r="Z46" s="287" t="s">
        <v>466</v>
      </c>
      <c r="AA46" s="287" t="s">
        <v>466</v>
      </c>
      <c r="AB46" s="287" t="s">
        <v>466</v>
      </c>
      <c r="AC46" s="287" t="s">
        <v>466</v>
      </c>
      <c r="AD46" s="287" t="s">
        <v>466</v>
      </c>
      <c r="AE46" s="287" t="s">
        <v>466</v>
      </c>
      <c r="AF46" s="287" t="s">
        <v>466</v>
      </c>
      <c r="AG46" s="287" t="s">
        <v>466</v>
      </c>
      <c r="AH46" s="287" t="s">
        <v>466</v>
      </c>
      <c r="AI46" s="287" t="s">
        <v>466</v>
      </c>
      <c r="AJ46" s="287" t="s">
        <v>466</v>
      </c>
      <c r="AK46" s="287" t="s">
        <v>466</v>
      </c>
      <c r="AL46" s="287" t="s">
        <v>466</v>
      </c>
      <c r="AM46" s="287" t="s">
        <v>466</v>
      </c>
      <c r="AN46" s="287" t="s">
        <v>466</v>
      </c>
      <c r="AO46" s="287" t="s">
        <v>466</v>
      </c>
      <c r="AP46" s="287" t="s">
        <v>466</v>
      </c>
      <c r="AQ46" s="287" t="s">
        <v>466</v>
      </c>
      <c r="AR46" s="287" t="s">
        <v>466</v>
      </c>
      <c r="AS46" s="287" t="s">
        <v>466</v>
      </c>
      <c r="AT46" s="287" t="s">
        <v>466</v>
      </c>
      <c r="AU46" s="287" t="s">
        <v>466</v>
      </c>
      <c r="AV46" s="319" t="s">
        <v>466</v>
      </c>
      <c r="AW46" s="287" t="s">
        <v>466</v>
      </c>
      <c r="AX46" s="287" t="s">
        <v>466</v>
      </c>
      <c r="AY46" s="287" t="s">
        <v>466</v>
      </c>
    </row>
    <row r="47" spans="1:51" s="286" customFormat="1" ht="47.25" x14ac:dyDescent="0.2">
      <c r="A47" s="258" t="s">
        <v>301</v>
      </c>
      <c r="B47" s="267" t="s">
        <v>302</v>
      </c>
      <c r="C47" s="283" t="s">
        <v>260</v>
      </c>
      <c r="D47" s="287" t="s">
        <v>466</v>
      </c>
      <c r="E47" s="287" t="s">
        <v>466</v>
      </c>
      <c r="F47" s="287" t="s">
        <v>466</v>
      </c>
      <c r="G47" s="287" t="s">
        <v>466</v>
      </c>
      <c r="H47" s="287" t="s">
        <v>466</v>
      </c>
      <c r="I47" s="287" t="s">
        <v>466</v>
      </c>
      <c r="J47" s="287" t="s">
        <v>466</v>
      </c>
      <c r="K47" s="287" t="s">
        <v>466</v>
      </c>
      <c r="L47" s="287" t="s">
        <v>466</v>
      </c>
      <c r="M47" s="287" t="s">
        <v>466</v>
      </c>
      <c r="N47" s="287" t="s">
        <v>466</v>
      </c>
      <c r="O47" s="287" t="s">
        <v>466</v>
      </c>
      <c r="P47" s="287" t="s">
        <v>466</v>
      </c>
      <c r="Q47" s="287" t="s">
        <v>466</v>
      </c>
      <c r="R47" s="287" t="s">
        <v>466</v>
      </c>
      <c r="S47" s="287" t="s">
        <v>466</v>
      </c>
      <c r="T47" s="287" t="s">
        <v>466</v>
      </c>
      <c r="U47" s="287" t="s">
        <v>466</v>
      </c>
      <c r="V47" s="287" t="s">
        <v>466</v>
      </c>
      <c r="W47" s="287" t="s">
        <v>466</v>
      </c>
      <c r="X47" s="287" t="s">
        <v>466</v>
      </c>
      <c r="Y47" s="287" t="s">
        <v>466</v>
      </c>
      <c r="Z47" s="287" t="s">
        <v>466</v>
      </c>
      <c r="AA47" s="287" t="s">
        <v>466</v>
      </c>
      <c r="AB47" s="287" t="s">
        <v>466</v>
      </c>
      <c r="AC47" s="287" t="s">
        <v>466</v>
      </c>
      <c r="AD47" s="287" t="s">
        <v>466</v>
      </c>
      <c r="AE47" s="287" t="s">
        <v>466</v>
      </c>
      <c r="AF47" s="287" t="s">
        <v>466</v>
      </c>
      <c r="AG47" s="287" t="s">
        <v>466</v>
      </c>
      <c r="AH47" s="287" t="s">
        <v>466</v>
      </c>
      <c r="AI47" s="287" t="s">
        <v>466</v>
      </c>
      <c r="AJ47" s="287" t="s">
        <v>466</v>
      </c>
      <c r="AK47" s="287" t="s">
        <v>466</v>
      </c>
      <c r="AL47" s="287" t="s">
        <v>466</v>
      </c>
      <c r="AM47" s="287" t="s">
        <v>466</v>
      </c>
      <c r="AN47" s="287" t="s">
        <v>466</v>
      </c>
      <c r="AO47" s="287" t="s">
        <v>466</v>
      </c>
      <c r="AP47" s="287" t="s">
        <v>466</v>
      </c>
      <c r="AQ47" s="287" t="s">
        <v>466</v>
      </c>
      <c r="AR47" s="287" t="s">
        <v>466</v>
      </c>
      <c r="AS47" s="287" t="s">
        <v>466</v>
      </c>
      <c r="AT47" s="287" t="s">
        <v>466</v>
      </c>
      <c r="AU47" s="287" t="s">
        <v>466</v>
      </c>
      <c r="AV47" s="319" t="s">
        <v>466</v>
      </c>
      <c r="AW47" s="287" t="s">
        <v>466</v>
      </c>
      <c r="AX47" s="287" t="s">
        <v>466</v>
      </c>
      <c r="AY47" s="287" t="s">
        <v>466</v>
      </c>
    </row>
    <row r="48" spans="1:51" s="286" customFormat="1" ht="47.25" x14ac:dyDescent="0.2">
      <c r="A48" s="258" t="s">
        <v>303</v>
      </c>
      <c r="B48" s="267" t="s">
        <v>304</v>
      </c>
      <c r="C48" s="283" t="s">
        <v>260</v>
      </c>
      <c r="D48" s="287" t="s">
        <v>466</v>
      </c>
      <c r="E48" s="287" t="s">
        <v>466</v>
      </c>
      <c r="F48" s="287" t="s">
        <v>466</v>
      </c>
      <c r="G48" s="287" t="s">
        <v>466</v>
      </c>
      <c r="H48" s="287" t="s">
        <v>466</v>
      </c>
      <c r="I48" s="287" t="s">
        <v>466</v>
      </c>
      <c r="J48" s="287" t="s">
        <v>466</v>
      </c>
      <c r="K48" s="287" t="s">
        <v>466</v>
      </c>
      <c r="L48" s="287" t="s">
        <v>466</v>
      </c>
      <c r="M48" s="287" t="s">
        <v>466</v>
      </c>
      <c r="N48" s="287" t="s">
        <v>466</v>
      </c>
      <c r="O48" s="287" t="s">
        <v>466</v>
      </c>
      <c r="P48" s="287" t="s">
        <v>466</v>
      </c>
      <c r="Q48" s="287" t="s">
        <v>466</v>
      </c>
      <c r="R48" s="287" t="s">
        <v>466</v>
      </c>
      <c r="S48" s="287" t="s">
        <v>466</v>
      </c>
      <c r="T48" s="287" t="s">
        <v>466</v>
      </c>
      <c r="U48" s="287" t="s">
        <v>466</v>
      </c>
      <c r="V48" s="287" t="s">
        <v>466</v>
      </c>
      <c r="W48" s="287" t="s">
        <v>466</v>
      </c>
      <c r="X48" s="287" t="s">
        <v>466</v>
      </c>
      <c r="Y48" s="287" t="s">
        <v>466</v>
      </c>
      <c r="Z48" s="287" t="s">
        <v>466</v>
      </c>
      <c r="AA48" s="287" t="s">
        <v>466</v>
      </c>
      <c r="AB48" s="287" t="s">
        <v>466</v>
      </c>
      <c r="AC48" s="287" t="s">
        <v>466</v>
      </c>
      <c r="AD48" s="287" t="s">
        <v>466</v>
      </c>
      <c r="AE48" s="287" t="s">
        <v>466</v>
      </c>
      <c r="AF48" s="287" t="s">
        <v>466</v>
      </c>
      <c r="AG48" s="287" t="s">
        <v>466</v>
      </c>
      <c r="AH48" s="287" t="s">
        <v>466</v>
      </c>
      <c r="AI48" s="287" t="s">
        <v>466</v>
      </c>
      <c r="AJ48" s="287" t="s">
        <v>466</v>
      </c>
      <c r="AK48" s="287" t="s">
        <v>466</v>
      </c>
      <c r="AL48" s="287" t="s">
        <v>466</v>
      </c>
      <c r="AM48" s="287" t="s">
        <v>466</v>
      </c>
      <c r="AN48" s="287" t="s">
        <v>466</v>
      </c>
      <c r="AO48" s="287" t="s">
        <v>466</v>
      </c>
      <c r="AP48" s="287" t="s">
        <v>466</v>
      </c>
      <c r="AQ48" s="287" t="s">
        <v>466</v>
      </c>
      <c r="AR48" s="287" t="s">
        <v>466</v>
      </c>
      <c r="AS48" s="287" t="s">
        <v>466</v>
      </c>
      <c r="AT48" s="287" t="s">
        <v>466</v>
      </c>
      <c r="AU48" s="287" t="s">
        <v>466</v>
      </c>
      <c r="AV48" s="319" t="s">
        <v>466</v>
      </c>
      <c r="AW48" s="287" t="s">
        <v>466</v>
      </c>
      <c r="AX48" s="287" t="s">
        <v>466</v>
      </c>
      <c r="AY48" s="287" t="s">
        <v>466</v>
      </c>
    </row>
    <row r="49" spans="1:51" s="286" customFormat="1" ht="63" x14ac:dyDescent="0.2">
      <c r="A49" s="258" t="s">
        <v>305</v>
      </c>
      <c r="B49" s="267" t="s">
        <v>306</v>
      </c>
      <c r="C49" s="283" t="s">
        <v>260</v>
      </c>
      <c r="D49" s="287" t="s">
        <v>466</v>
      </c>
      <c r="E49" s="287" t="s">
        <v>466</v>
      </c>
      <c r="F49" s="287" t="s">
        <v>466</v>
      </c>
      <c r="G49" s="287" t="s">
        <v>466</v>
      </c>
      <c r="H49" s="287" t="s">
        <v>466</v>
      </c>
      <c r="I49" s="287" t="s">
        <v>466</v>
      </c>
      <c r="J49" s="287" t="s">
        <v>466</v>
      </c>
      <c r="K49" s="287" t="s">
        <v>466</v>
      </c>
      <c r="L49" s="287" t="s">
        <v>466</v>
      </c>
      <c r="M49" s="287" t="s">
        <v>466</v>
      </c>
      <c r="N49" s="287" t="s">
        <v>466</v>
      </c>
      <c r="O49" s="287" t="s">
        <v>466</v>
      </c>
      <c r="P49" s="287" t="s">
        <v>466</v>
      </c>
      <c r="Q49" s="287" t="s">
        <v>466</v>
      </c>
      <c r="R49" s="287" t="s">
        <v>466</v>
      </c>
      <c r="S49" s="287" t="s">
        <v>466</v>
      </c>
      <c r="T49" s="287" t="s">
        <v>466</v>
      </c>
      <c r="U49" s="287" t="s">
        <v>466</v>
      </c>
      <c r="V49" s="287" t="s">
        <v>466</v>
      </c>
      <c r="W49" s="287" t="s">
        <v>466</v>
      </c>
      <c r="X49" s="287" t="s">
        <v>466</v>
      </c>
      <c r="Y49" s="287" t="s">
        <v>466</v>
      </c>
      <c r="Z49" s="287" t="s">
        <v>466</v>
      </c>
      <c r="AA49" s="287" t="s">
        <v>466</v>
      </c>
      <c r="AB49" s="287" t="s">
        <v>466</v>
      </c>
      <c r="AC49" s="287" t="s">
        <v>466</v>
      </c>
      <c r="AD49" s="287" t="s">
        <v>466</v>
      </c>
      <c r="AE49" s="287" t="s">
        <v>466</v>
      </c>
      <c r="AF49" s="287" t="s">
        <v>466</v>
      </c>
      <c r="AG49" s="287" t="s">
        <v>466</v>
      </c>
      <c r="AH49" s="287" t="s">
        <v>466</v>
      </c>
      <c r="AI49" s="287" t="s">
        <v>466</v>
      </c>
      <c r="AJ49" s="287" t="s">
        <v>466</v>
      </c>
      <c r="AK49" s="287" t="s">
        <v>466</v>
      </c>
      <c r="AL49" s="287" t="s">
        <v>466</v>
      </c>
      <c r="AM49" s="287" t="s">
        <v>466</v>
      </c>
      <c r="AN49" s="287" t="s">
        <v>466</v>
      </c>
      <c r="AO49" s="287" t="s">
        <v>466</v>
      </c>
      <c r="AP49" s="287" t="s">
        <v>466</v>
      </c>
      <c r="AQ49" s="287" t="s">
        <v>466</v>
      </c>
      <c r="AR49" s="287" t="s">
        <v>466</v>
      </c>
      <c r="AS49" s="287" t="s">
        <v>466</v>
      </c>
      <c r="AT49" s="287" t="s">
        <v>466</v>
      </c>
      <c r="AU49" s="287" t="s">
        <v>466</v>
      </c>
      <c r="AV49" s="319" t="s">
        <v>466</v>
      </c>
      <c r="AW49" s="287" t="s">
        <v>466</v>
      </c>
      <c r="AX49" s="287" t="s">
        <v>466</v>
      </c>
      <c r="AY49" s="287" t="s">
        <v>466</v>
      </c>
    </row>
    <row r="50" spans="1:51" s="286" customFormat="1" ht="63" x14ac:dyDescent="0.2">
      <c r="A50" s="258" t="s">
        <v>307</v>
      </c>
      <c r="B50" s="267" t="s">
        <v>308</v>
      </c>
      <c r="C50" s="283" t="s">
        <v>260</v>
      </c>
      <c r="D50" s="287" t="s">
        <v>466</v>
      </c>
      <c r="E50" s="287" t="s">
        <v>466</v>
      </c>
      <c r="F50" s="287" t="s">
        <v>466</v>
      </c>
      <c r="G50" s="287" t="s">
        <v>466</v>
      </c>
      <c r="H50" s="287" t="s">
        <v>466</v>
      </c>
      <c r="I50" s="287" t="s">
        <v>466</v>
      </c>
      <c r="J50" s="287" t="s">
        <v>466</v>
      </c>
      <c r="K50" s="287" t="s">
        <v>466</v>
      </c>
      <c r="L50" s="287" t="s">
        <v>466</v>
      </c>
      <c r="M50" s="287" t="s">
        <v>466</v>
      </c>
      <c r="N50" s="287" t="s">
        <v>466</v>
      </c>
      <c r="O50" s="287" t="s">
        <v>466</v>
      </c>
      <c r="P50" s="287" t="s">
        <v>466</v>
      </c>
      <c r="Q50" s="287" t="s">
        <v>466</v>
      </c>
      <c r="R50" s="287" t="s">
        <v>466</v>
      </c>
      <c r="S50" s="287" t="s">
        <v>466</v>
      </c>
      <c r="T50" s="287" t="s">
        <v>466</v>
      </c>
      <c r="U50" s="287" t="s">
        <v>466</v>
      </c>
      <c r="V50" s="287" t="s">
        <v>466</v>
      </c>
      <c r="W50" s="287" t="s">
        <v>466</v>
      </c>
      <c r="X50" s="287" t="s">
        <v>466</v>
      </c>
      <c r="Y50" s="287" t="s">
        <v>466</v>
      </c>
      <c r="Z50" s="287" t="s">
        <v>466</v>
      </c>
      <c r="AA50" s="287" t="s">
        <v>466</v>
      </c>
      <c r="AB50" s="287" t="s">
        <v>466</v>
      </c>
      <c r="AC50" s="287" t="s">
        <v>466</v>
      </c>
      <c r="AD50" s="287" t="s">
        <v>466</v>
      </c>
      <c r="AE50" s="287" t="s">
        <v>466</v>
      </c>
      <c r="AF50" s="287" t="s">
        <v>466</v>
      </c>
      <c r="AG50" s="287" t="s">
        <v>466</v>
      </c>
      <c r="AH50" s="287" t="s">
        <v>466</v>
      </c>
      <c r="AI50" s="287" t="s">
        <v>466</v>
      </c>
      <c r="AJ50" s="287" t="s">
        <v>466</v>
      </c>
      <c r="AK50" s="287" t="s">
        <v>466</v>
      </c>
      <c r="AL50" s="287" t="s">
        <v>466</v>
      </c>
      <c r="AM50" s="287" t="s">
        <v>466</v>
      </c>
      <c r="AN50" s="287" t="s">
        <v>466</v>
      </c>
      <c r="AO50" s="287" t="s">
        <v>466</v>
      </c>
      <c r="AP50" s="287" t="s">
        <v>466</v>
      </c>
      <c r="AQ50" s="287" t="s">
        <v>466</v>
      </c>
      <c r="AR50" s="287" t="s">
        <v>466</v>
      </c>
      <c r="AS50" s="287" t="s">
        <v>466</v>
      </c>
      <c r="AT50" s="287" t="s">
        <v>466</v>
      </c>
      <c r="AU50" s="287" t="s">
        <v>466</v>
      </c>
      <c r="AV50" s="319" t="s">
        <v>466</v>
      </c>
      <c r="AW50" s="287" t="s">
        <v>466</v>
      </c>
      <c r="AX50" s="287" t="s">
        <v>466</v>
      </c>
      <c r="AY50" s="287" t="s">
        <v>466</v>
      </c>
    </row>
    <row r="51" spans="1:51" s="286" customFormat="1" ht="63" x14ac:dyDescent="0.2">
      <c r="A51" s="258" t="s">
        <v>309</v>
      </c>
      <c r="B51" s="267" t="s">
        <v>310</v>
      </c>
      <c r="C51" s="283" t="s">
        <v>260</v>
      </c>
      <c r="D51" s="287" t="s">
        <v>466</v>
      </c>
      <c r="E51" s="287" t="s">
        <v>466</v>
      </c>
      <c r="F51" s="287" t="s">
        <v>466</v>
      </c>
      <c r="G51" s="287" t="s">
        <v>466</v>
      </c>
      <c r="H51" s="287" t="s">
        <v>466</v>
      </c>
      <c r="I51" s="287" t="s">
        <v>466</v>
      </c>
      <c r="J51" s="287" t="s">
        <v>466</v>
      </c>
      <c r="K51" s="287" t="s">
        <v>466</v>
      </c>
      <c r="L51" s="287" t="s">
        <v>466</v>
      </c>
      <c r="M51" s="287" t="s">
        <v>466</v>
      </c>
      <c r="N51" s="287" t="s">
        <v>466</v>
      </c>
      <c r="O51" s="287" t="s">
        <v>466</v>
      </c>
      <c r="P51" s="287" t="s">
        <v>466</v>
      </c>
      <c r="Q51" s="287" t="s">
        <v>466</v>
      </c>
      <c r="R51" s="287" t="s">
        <v>466</v>
      </c>
      <c r="S51" s="287" t="s">
        <v>466</v>
      </c>
      <c r="T51" s="287" t="s">
        <v>466</v>
      </c>
      <c r="U51" s="287" t="s">
        <v>466</v>
      </c>
      <c r="V51" s="287" t="s">
        <v>466</v>
      </c>
      <c r="W51" s="287" t="s">
        <v>466</v>
      </c>
      <c r="X51" s="287" t="s">
        <v>466</v>
      </c>
      <c r="Y51" s="287" t="s">
        <v>466</v>
      </c>
      <c r="Z51" s="287" t="s">
        <v>466</v>
      </c>
      <c r="AA51" s="287" t="s">
        <v>466</v>
      </c>
      <c r="AB51" s="287" t="s">
        <v>466</v>
      </c>
      <c r="AC51" s="287" t="s">
        <v>466</v>
      </c>
      <c r="AD51" s="287" t="s">
        <v>466</v>
      </c>
      <c r="AE51" s="287" t="s">
        <v>466</v>
      </c>
      <c r="AF51" s="287" t="s">
        <v>466</v>
      </c>
      <c r="AG51" s="287" t="s">
        <v>466</v>
      </c>
      <c r="AH51" s="287" t="s">
        <v>466</v>
      </c>
      <c r="AI51" s="287" t="s">
        <v>466</v>
      </c>
      <c r="AJ51" s="287" t="s">
        <v>466</v>
      </c>
      <c r="AK51" s="287" t="s">
        <v>466</v>
      </c>
      <c r="AL51" s="287" t="s">
        <v>466</v>
      </c>
      <c r="AM51" s="287" t="s">
        <v>466</v>
      </c>
      <c r="AN51" s="287" t="s">
        <v>466</v>
      </c>
      <c r="AO51" s="287" t="s">
        <v>466</v>
      </c>
      <c r="AP51" s="287" t="s">
        <v>466</v>
      </c>
      <c r="AQ51" s="287" t="s">
        <v>466</v>
      </c>
      <c r="AR51" s="287" t="s">
        <v>466</v>
      </c>
      <c r="AS51" s="287" t="s">
        <v>466</v>
      </c>
      <c r="AT51" s="287" t="s">
        <v>466</v>
      </c>
      <c r="AU51" s="287" t="s">
        <v>466</v>
      </c>
      <c r="AV51" s="319" t="s">
        <v>466</v>
      </c>
      <c r="AW51" s="287" t="s">
        <v>466</v>
      </c>
      <c r="AX51" s="287" t="s">
        <v>466</v>
      </c>
      <c r="AY51" s="287" t="s">
        <v>466</v>
      </c>
    </row>
    <row r="52" spans="1:51" s="286" customFormat="1" ht="63" x14ac:dyDescent="0.2">
      <c r="A52" s="258" t="s">
        <v>311</v>
      </c>
      <c r="B52" s="267" t="s">
        <v>312</v>
      </c>
      <c r="C52" s="283" t="s">
        <v>260</v>
      </c>
      <c r="D52" s="287" t="s">
        <v>466</v>
      </c>
      <c r="E52" s="287" t="s">
        <v>466</v>
      </c>
      <c r="F52" s="287" t="s">
        <v>466</v>
      </c>
      <c r="G52" s="287" t="s">
        <v>466</v>
      </c>
      <c r="H52" s="287" t="s">
        <v>466</v>
      </c>
      <c r="I52" s="287" t="s">
        <v>466</v>
      </c>
      <c r="J52" s="287" t="s">
        <v>466</v>
      </c>
      <c r="K52" s="287" t="s">
        <v>466</v>
      </c>
      <c r="L52" s="287" t="s">
        <v>466</v>
      </c>
      <c r="M52" s="287" t="s">
        <v>466</v>
      </c>
      <c r="N52" s="287" t="s">
        <v>466</v>
      </c>
      <c r="O52" s="287" t="s">
        <v>466</v>
      </c>
      <c r="P52" s="287" t="s">
        <v>466</v>
      </c>
      <c r="Q52" s="287" t="s">
        <v>466</v>
      </c>
      <c r="R52" s="287" t="s">
        <v>466</v>
      </c>
      <c r="S52" s="287" t="s">
        <v>466</v>
      </c>
      <c r="T52" s="287" t="s">
        <v>466</v>
      </c>
      <c r="U52" s="287" t="s">
        <v>466</v>
      </c>
      <c r="V52" s="287" t="s">
        <v>466</v>
      </c>
      <c r="W52" s="287" t="s">
        <v>466</v>
      </c>
      <c r="X52" s="287" t="s">
        <v>466</v>
      </c>
      <c r="Y52" s="287" t="s">
        <v>466</v>
      </c>
      <c r="Z52" s="287" t="s">
        <v>466</v>
      </c>
      <c r="AA52" s="287" t="s">
        <v>466</v>
      </c>
      <c r="AB52" s="287" t="s">
        <v>466</v>
      </c>
      <c r="AC52" s="287" t="s">
        <v>466</v>
      </c>
      <c r="AD52" s="287" t="s">
        <v>466</v>
      </c>
      <c r="AE52" s="287" t="s">
        <v>466</v>
      </c>
      <c r="AF52" s="287" t="s">
        <v>466</v>
      </c>
      <c r="AG52" s="287" t="s">
        <v>466</v>
      </c>
      <c r="AH52" s="287" t="s">
        <v>466</v>
      </c>
      <c r="AI52" s="287" t="s">
        <v>466</v>
      </c>
      <c r="AJ52" s="287" t="s">
        <v>466</v>
      </c>
      <c r="AK52" s="287" t="s">
        <v>466</v>
      </c>
      <c r="AL52" s="287" t="s">
        <v>466</v>
      </c>
      <c r="AM52" s="287" t="s">
        <v>466</v>
      </c>
      <c r="AN52" s="287" t="s">
        <v>466</v>
      </c>
      <c r="AO52" s="287" t="s">
        <v>466</v>
      </c>
      <c r="AP52" s="287" t="s">
        <v>466</v>
      </c>
      <c r="AQ52" s="287" t="s">
        <v>466</v>
      </c>
      <c r="AR52" s="287" t="s">
        <v>466</v>
      </c>
      <c r="AS52" s="287" t="s">
        <v>466</v>
      </c>
      <c r="AT52" s="287" t="s">
        <v>466</v>
      </c>
      <c r="AU52" s="287" t="s">
        <v>466</v>
      </c>
      <c r="AV52" s="319" t="s">
        <v>466</v>
      </c>
      <c r="AW52" s="287" t="s">
        <v>466</v>
      </c>
      <c r="AX52" s="287" t="s">
        <v>466</v>
      </c>
      <c r="AY52" s="287" t="s">
        <v>466</v>
      </c>
    </row>
    <row r="53" spans="1:51" s="326" customFormat="1" ht="63" x14ac:dyDescent="0.2">
      <c r="A53" s="272" t="s">
        <v>313</v>
      </c>
      <c r="B53" s="281" t="s">
        <v>314</v>
      </c>
      <c r="C53" s="323" t="s">
        <v>260</v>
      </c>
      <c r="D53" s="319" t="s">
        <v>466</v>
      </c>
      <c r="E53" s="319" t="s">
        <v>466</v>
      </c>
      <c r="F53" s="319" t="s">
        <v>466</v>
      </c>
      <c r="G53" s="319" t="s">
        <v>466</v>
      </c>
      <c r="H53" s="319" t="s">
        <v>466</v>
      </c>
      <c r="I53" s="319" t="s">
        <v>466</v>
      </c>
      <c r="J53" s="319" t="s">
        <v>466</v>
      </c>
      <c r="K53" s="319" t="s">
        <v>466</v>
      </c>
      <c r="L53" s="319" t="s">
        <v>466</v>
      </c>
      <c r="M53" s="319" t="s">
        <v>466</v>
      </c>
      <c r="N53" s="319" t="s">
        <v>466</v>
      </c>
      <c r="O53" s="319" t="s">
        <v>466</v>
      </c>
      <c r="P53" s="319" t="s">
        <v>466</v>
      </c>
      <c r="Q53" s="319" t="s">
        <v>466</v>
      </c>
      <c r="R53" s="319" t="s">
        <v>466</v>
      </c>
      <c r="S53" s="319" t="s">
        <v>466</v>
      </c>
      <c r="T53" s="319" t="s">
        <v>466</v>
      </c>
      <c r="U53" s="319" t="s">
        <v>466</v>
      </c>
      <c r="V53" s="319" t="s">
        <v>466</v>
      </c>
      <c r="W53" s="319" t="s">
        <v>466</v>
      </c>
      <c r="X53" s="319" t="s">
        <v>466</v>
      </c>
      <c r="Y53" s="319" t="s">
        <v>466</v>
      </c>
      <c r="Z53" s="319" t="s">
        <v>466</v>
      </c>
      <c r="AA53" s="319" t="s">
        <v>466</v>
      </c>
      <c r="AB53" s="319" t="s">
        <v>466</v>
      </c>
      <c r="AC53" s="319" t="s">
        <v>466</v>
      </c>
      <c r="AD53" s="319" t="s">
        <v>466</v>
      </c>
      <c r="AE53" s="319" t="s">
        <v>466</v>
      </c>
      <c r="AF53" s="319" t="s">
        <v>466</v>
      </c>
      <c r="AG53" s="319" t="s">
        <v>466</v>
      </c>
      <c r="AH53" s="319" t="s">
        <v>466</v>
      </c>
      <c r="AI53" s="319" t="s">
        <v>466</v>
      </c>
      <c r="AJ53" s="319" t="s">
        <v>466</v>
      </c>
      <c r="AK53" s="319" t="s">
        <v>466</v>
      </c>
      <c r="AL53" s="319" t="s">
        <v>466</v>
      </c>
      <c r="AM53" s="319" t="s">
        <v>466</v>
      </c>
      <c r="AN53" s="319" t="s">
        <v>466</v>
      </c>
      <c r="AO53" s="319" t="s">
        <v>466</v>
      </c>
      <c r="AP53" s="319" t="s">
        <v>466</v>
      </c>
      <c r="AQ53" s="319" t="s">
        <v>466</v>
      </c>
      <c r="AR53" s="319" t="s">
        <v>466</v>
      </c>
      <c r="AS53" s="319" t="s">
        <v>466</v>
      </c>
      <c r="AT53" s="319" t="s">
        <v>466</v>
      </c>
      <c r="AU53" s="319" t="s">
        <v>466</v>
      </c>
      <c r="AV53" s="319">
        <v>0</v>
      </c>
      <c r="AW53" s="319" t="s">
        <v>466</v>
      </c>
      <c r="AX53" s="319" t="s">
        <v>466</v>
      </c>
      <c r="AY53" s="319" t="s">
        <v>466</v>
      </c>
    </row>
    <row r="54" spans="1:51" s="326" customFormat="1" ht="47.25" x14ac:dyDescent="0.2">
      <c r="A54" s="272" t="s">
        <v>315</v>
      </c>
      <c r="B54" s="281" t="s">
        <v>316</v>
      </c>
      <c r="C54" s="323" t="s">
        <v>260</v>
      </c>
      <c r="D54" s="319" t="s">
        <v>466</v>
      </c>
      <c r="E54" s="319" t="s">
        <v>466</v>
      </c>
      <c r="F54" s="319" t="s">
        <v>466</v>
      </c>
      <c r="G54" s="319" t="s">
        <v>466</v>
      </c>
      <c r="H54" s="319" t="s">
        <v>466</v>
      </c>
      <c r="I54" s="319" t="s">
        <v>466</v>
      </c>
      <c r="J54" s="319" t="s">
        <v>466</v>
      </c>
      <c r="K54" s="319" t="s">
        <v>466</v>
      </c>
      <c r="L54" s="319" t="s">
        <v>466</v>
      </c>
      <c r="M54" s="319" t="s">
        <v>466</v>
      </c>
      <c r="N54" s="319" t="s">
        <v>466</v>
      </c>
      <c r="O54" s="319" t="s">
        <v>466</v>
      </c>
      <c r="P54" s="319" t="s">
        <v>466</v>
      </c>
      <c r="Q54" s="319" t="s">
        <v>466</v>
      </c>
      <c r="R54" s="319" t="s">
        <v>466</v>
      </c>
      <c r="S54" s="319" t="s">
        <v>466</v>
      </c>
      <c r="T54" s="319" t="s">
        <v>466</v>
      </c>
      <c r="U54" s="319" t="s">
        <v>466</v>
      </c>
      <c r="V54" s="319" t="s">
        <v>466</v>
      </c>
      <c r="W54" s="319" t="s">
        <v>466</v>
      </c>
      <c r="X54" s="319" t="s">
        <v>466</v>
      </c>
      <c r="Y54" s="319" t="s">
        <v>466</v>
      </c>
      <c r="Z54" s="319" t="s">
        <v>466</v>
      </c>
      <c r="AA54" s="319" t="s">
        <v>466</v>
      </c>
      <c r="AB54" s="319" t="s">
        <v>466</v>
      </c>
      <c r="AC54" s="319" t="s">
        <v>466</v>
      </c>
      <c r="AD54" s="319" t="s">
        <v>466</v>
      </c>
      <c r="AE54" s="319" t="s">
        <v>466</v>
      </c>
      <c r="AF54" s="319" t="s">
        <v>466</v>
      </c>
      <c r="AG54" s="319" t="s">
        <v>466</v>
      </c>
      <c r="AH54" s="319" t="s">
        <v>466</v>
      </c>
      <c r="AI54" s="319" t="s">
        <v>466</v>
      </c>
      <c r="AJ54" s="319" t="s">
        <v>466</v>
      </c>
      <c r="AK54" s="319" t="s">
        <v>466</v>
      </c>
      <c r="AL54" s="319" t="s">
        <v>466</v>
      </c>
      <c r="AM54" s="319" t="s">
        <v>466</v>
      </c>
      <c r="AN54" s="319" t="s">
        <v>466</v>
      </c>
      <c r="AO54" s="319" t="s">
        <v>466</v>
      </c>
      <c r="AP54" s="319" t="s">
        <v>466</v>
      </c>
      <c r="AQ54" s="319" t="s">
        <v>466</v>
      </c>
      <c r="AR54" s="319" t="s">
        <v>466</v>
      </c>
      <c r="AS54" s="319" t="s">
        <v>466</v>
      </c>
      <c r="AT54" s="319" t="s">
        <v>466</v>
      </c>
      <c r="AU54" s="319" t="s">
        <v>466</v>
      </c>
      <c r="AV54" s="319">
        <v>0</v>
      </c>
      <c r="AW54" s="319" t="s">
        <v>466</v>
      </c>
      <c r="AX54" s="319" t="s">
        <v>466</v>
      </c>
      <c r="AY54" s="319" t="s">
        <v>466</v>
      </c>
    </row>
    <row r="55" spans="1:51" s="286" customFormat="1" ht="94.5" x14ac:dyDescent="0.2">
      <c r="A55" s="258" t="s">
        <v>315</v>
      </c>
      <c r="B55" s="259" t="s">
        <v>471</v>
      </c>
      <c r="C55" s="233" t="s">
        <v>472</v>
      </c>
      <c r="D55" s="283" t="s">
        <v>466</v>
      </c>
      <c r="E55" s="283" t="s">
        <v>466</v>
      </c>
      <c r="F55" s="283" t="s">
        <v>466</v>
      </c>
      <c r="G55" s="283" t="s">
        <v>466</v>
      </c>
      <c r="H55" s="283" t="s">
        <v>466</v>
      </c>
      <c r="I55" s="283" t="s">
        <v>466</v>
      </c>
      <c r="J55" s="283" t="s">
        <v>466</v>
      </c>
      <c r="K55" s="283" t="s">
        <v>466</v>
      </c>
      <c r="L55" s="283" t="s">
        <v>466</v>
      </c>
      <c r="M55" s="283" t="s">
        <v>466</v>
      </c>
      <c r="N55" s="283" t="s">
        <v>466</v>
      </c>
      <c r="O55" s="283" t="s">
        <v>466</v>
      </c>
      <c r="P55" s="283" t="s">
        <v>466</v>
      </c>
      <c r="Q55" s="283" t="s">
        <v>466</v>
      </c>
      <c r="R55" s="283" t="s">
        <v>466</v>
      </c>
      <c r="S55" s="283" t="s">
        <v>466</v>
      </c>
      <c r="T55" s="283" t="s">
        <v>466</v>
      </c>
      <c r="U55" s="283" t="s">
        <v>466</v>
      </c>
      <c r="V55" s="283" t="s">
        <v>466</v>
      </c>
      <c r="W55" s="283" t="s">
        <v>466</v>
      </c>
      <c r="X55" s="283" t="s">
        <v>466</v>
      </c>
      <c r="Y55" s="283" t="s">
        <v>466</v>
      </c>
      <c r="Z55" s="283" t="s">
        <v>466</v>
      </c>
      <c r="AA55" s="287" t="s">
        <v>466</v>
      </c>
      <c r="AB55" s="287" t="s">
        <v>466</v>
      </c>
      <c r="AC55" s="287" t="s">
        <v>466</v>
      </c>
      <c r="AD55" s="287" t="s">
        <v>466</v>
      </c>
      <c r="AE55" s="287" t="s">
        <v>466</v>
      </c>
      <c r="AF55" s="287" t="s">
        <v>466</v>
      </c>
      <c r="AG55" s="287" t="s">
        <v>466</v>
      </c>
      <c r="AH55" s="287" t="s">
        <v>466</v>
      </c>
      <c r="AI55" s="287" t="s">
        <v>466</v>
      </c>
      <c r="AJ55" s="287" t="s">
        <v>466</v>
      </c>
      <c r="AK55" s="287" t="s">
        <v>466</v>
      </c>
      <c r="AL55" s="287" t="s">
        <v>466</v>
      </c>
      <c r="AM55" s="287" t="s">
        <v>466</v>
      </c>
      <c r="AN55" s="287" t="s">
        <v>466</v>
      </c>
      <c r="AO55" s="287" t="s">
        <v>466</v>
      </c>
      <c r="AP55" s="287" t="s">
        <v>466</v>
      </c>
      <c r="AQ55" s="287" t="s">
        <v>466</v>
      </c>
      <c r="AR55" s="287" t="s">
        <v>466</v>
      </c>
      <c r="AS55" s="287" t="s">
        <v>466</v>
      </c>
      <c r="AT55" s="287" t="s">
        <v>466</v>
      </c>
      <c r="AU55" s="287" t="s">
        <v>466</v>
      </c>
      <c r="AV55" s="319">
        <v>0</v>
      </c>
      <c r="AW55" s="287" t="s">
        <v>466</v>
      </c>
      <c r="AX55" s="287" t="s">
        <v>466</v>
      </c>
      <c r="AY55" s="287" t="s">
        <v>466</v>
      </c>
    </row>
    <row r="56" spans="1:51" s="286" customFormat="1" ht="78.75" x14ac:dyDescent="0.2">
      <c r="A56" s="258" t="s">
        <v>315</v>
      </c>
      <c r="B56" s="259" t="s">
        <v>473</v>
      </c>
      <c r="C56" s="233" t="s">
        <v>474</v>
      </c>
      <c r="D56" s="283" t="s">
        <v>466</v>
      </c>
      <c r="E56" s="283" t="s">
        <v>466</v>
      </c>
      <c r="F56" s="283" t="s">
        <v>466</v>
      </c>
      <c r="G56" s="283" t="s">
        <v>466</v>
      </c>
      <c r="H56" s="283" t="s">
        <v>466</v>
      </c>
      <c r="I56" s="283" t="s">
        <v>466</v>
      </c>
      <c r="J56" s="283" t="s">
        <v>466</v>
      </c>
      <c r="K56" s="283" t="s">
        <v>466</v>
      </c>
      <c r="L56" s="283" t="s">
        <v>466</v>
      </c>
      <c r="M56" s="283" t="s">
        <v>466</v>
      </c>
      <c r="N56" s="283" t="s">
        <v>466</v>
      </c>
      <c r="O56" s="283" t="s">
        <v>466</v>
      </c>
      <c r="P56" s="283" t="s">
        <v>466</v>
      </c>
      <c r="Q56" s="283" t="s">
        <v>466</v>
      </c>
      <c r="R56" s="283" t="s">
        <v>466</v>
      </c>
      <c r="S56" s="283" t="s">
        <v>466</v>
      </c>
      <c r="T56" s="283" t="s">
        <v>466</v>
      </c>
      <c r="U56" s="283" t="s">
        <v>466</v>
      </c>
      <c r="V56" s="283" t="s">
        <v>466</v>
      </c>
      <c r="W56" s="283" t="s">
        <v>466</v>
      </c>
      <c r="X56" s="283" t="s">
        <v>466</v>
      </c>
      <c r="Y56" s="283" t="s">
        <v>466</v>
      </c>
      <c r="Z56" s="283" t="s">
        <v>466</v>
      </c>
      <c r="AA56" s="287" t="s">
        <v>466</v>
      </c>
      <c r="AB56" s="287" t="s">
        <v>466</v>
      </c>
      <c r="AC56" s="287" t="s">
        <v>466</v>
      </c>
      <c r="AD56" s="287" t="s">
        <v>466</v>
      </c>
      <c r="AE56" s="287" t="s">
        <v>466</v>
      </c>
      <c r="AF56" s="287" t="s">
        <v>466</v>
      </c>
      <c r="AG56" s="287" t="s">
        <v>466</v>
      </c>
      <c r="AH56" s="287" t="s">
        <v>466</v>
      </c>
      <c r="AI56" s="287" t="s">
        <v>466</v>
      </c>
      <c r="AJ56" s="287" t="s">
        <v>466</v>
      </c>
      <c r="AK56" s="287" t="s">
        <v>466</v>
      </c>
      <c r="AL56" s="287" t="s">
        <v>466</v>
      </c>
      <c r="AM56" s="287" t="s">
        <v>466</v>
      </c>
      <c r="AN56" s="287" t="s">
        <v>466</v>
      </c>
      <c r="AO56" s="287" t="s">
        <v>466</v>
      </c>
      <c r="AP56" s="287" t="s">
        <v>466</v>
      </c>
      <c r="AQ56" s="287" t="s">
        <v>466</v>
      </c>
      <c r="AR56" s="287" t="s">
        <v>466</v>
      </c>
      <c r="AS56" s="287" t="s">
        <v>466</v>
      </c>
      <c r="AT56" s="287" t="s">
        <v>466</v>
      </c>
      <c r="AU56" s="287" t="s">
        <v>466</v>
      </c>
      <c r="AV56" s="319">
        <v>0</v>
      </c>
      <c r="AW56" s="287" t="s">
        <v>466</v>
      </c>
      <c r="AX56" s="287" t="s">
        <v>466</v>
      </c>
      <c r="AY56" s="287" t="s">
        <v>466</v>
      </c>
    </row>
    <row r="57" spans="1:51" s="286" customFormat="1" ht="78.75" x14ac:dyDescent="0.2">
      <c r="A57" s="258" t="s">
        <v>315</v>
      </c>
      <c r="B57" s="259" t="s">
        <v>475</v>
      </c>
      <c r="C57" s="233" t="s">
        <v>476</v>
      </c>
      <c r="D57" s="283" t="s">
        <v>466</v>
      </c>
      <c r="E57" s="283" t="s">
        <v>466</v>
      </c>
      <c r="F57" s="283" t="s">
        <v>466</v>
      </c>
      <c r="G57" s="283" t="s">
        <v>466</v>
      </c>
      <c r="H57" s="283" t="s">
        <v>466</v>
      </c>
      <c r="I57" s="283" t="s">
        <v>466</v>
      </c>
      <c r="J57" s="283" t="s">
        <v>466</v>
      </c>
      <c r="K57" s="283" t="s">
        <v>466</v>
      </c>
      <c r="L57" s="283" t="s">
        <v>466</v>
      </c>
      <c r="M57" s="283" t="s">
        <v>466</v>
      </c>
      <c r="N57" s="283" t="s">
        <v>466</v>
      </c>
      <c r="O57" s="283" t="s">
        <v>466</v>
      </c>
      <c r="P57" s="283" t="s">
        <v>466</v>
      </c>
      <c r="Q57" s="283" t="s">
        <v>466</v>
      </c>
      <c r="R57" s="283" t="s">
        <v>466</v>
      </c>
      <c r="S57" s="283" t="s">
        <v>466</v>
      </c>
      <c r="T57" s="283" t="s">
        <v>466</v>
      </c>
      <c r="U57" s="283" t="s">
        <v>466</v>
      </c>
      <c r="V57" s="283" t="s">
        <v>466</v>
      </c>
      <c r="W57" s="283" t="s">
        <v>466</v>
      </c>
      <c r="X57" s="283" t="s">
        <v>466</v>
      </c>
      <c r="Y57" s="283" t="s">
        <v>466</v>
      </c>
      <c r="Z57" s="283" t="s">
        <v>466</v>
      </c>
      <c r="AA57" s="287" t="s">
        <v>466</v>
      </c>
      <c r="AB57" s="287" t="s">
        <v>466</v>
      </c>
      <c r="AC57" s="287" t="s">
        <v>466</v>
      </c>
      <c r="AD57" s="287" t="s">
        <v>466</v>
      </c>
      <c r="AE57" s="287" t="s">
        <v>466</v>
      </c>
      <c r="AF57" s="287" t="s">
        <v>466</v>
      </c>
      <c r="AG57" s="287" t="s">
        <v>466</v>
      </c>
      <c r="AH57" s="287" t="s">
        <v>466</v>
      </c>
      <c r="AI57" s="287" t="s">
        <v>466</v>
      </c>
      <c r="AJ57" s="287" t="s">
        <v>466</v>
      </c>
      <c r="AK57" s="287" t="s">
        <v>466</v>
      </c>
      <c r="AL57" s="287" t="s">
        <v>466</v>
      </c>
      <c r="AM57" s="287" t="s">
        <v>466</v>
      </c>
      <c r="AN57" s="287" t="s">
        <v>466</v>
      </c>
      <c r="AO57" s="287" t="s">
        <v>466</v>
      </c>
      <c r="AP57" s="287" t="s">
        <v>466</v>
      </c>
      <c r="AQ57" s="287" t="s">
        <v>466</v>
      </c>
      <c r="AR57" s="287" t="s">
        <v>466</v>
      </c>
      <c r="AS57" s="287" t="s">
        <v>466</v>
      </c>
      <c r="AT57" s="287" t="s">
        <v>466</v>
      </c>
      <c r="AU57" s="287" t="s">
        <v>466</v>
      </c>
      <c r="AV57" s="319">
        <v>0</v>
      </c>
      <c r="AW57" s="287" t="s">
        <v>466</v>
      </c>
      <c r="AX57" s="287" t="s">
        <v>466</v>
      </c>
      <c r="AY57" s="287" t="s">
        <v>466</v>
      </c>
    </row>
    <row r="58" spans="1:51" s="286" customFormat="1" ht="78.75" x14ac:dyDescent="0.2">
      <c r="A58" s="258" t="s">
        <v>315</v>
      </c>
      <c r="B58" s="259" t="s">
        <v>477</v>
      </c>
      <c r="C58" s="233" t="s">
        <v>478</v>
      </c>
      <c r="D58" s="283" t="s">
        <v>466</v>
      </c>
      <c r="E58" s="283" t="s">
        <v>466</v>
      </c>
      <c r="F58" s="283" t="s">
        <v>466</v>
      </c>
      <c r="G58" s="283" t="s">
        <v>466</v>
      </c>
      <c r="H58" s="283" t="s">
        <v>466</v>
      </c>
      <c r="I58" s="283" t="s">
        <v>466</v>
      </c>
      <c r="J58" s="283" t="s">
        <v>466</v>
      </c>
      <c r="K58" s="283" t="s">
        <v>466</v>
      </c>
      <c r="L58" s="283" t="s">
        <v>466</v>
      </c>
      <c r="M58" s="283" t="s">
        <v>466</v>
      </c>
      <c r="N58" s="283" t="s">
        <v>466</v>
      </c>
      <c r="O58" s="283" t="s">
        <v>466</v>
      </c>
      <c r="P58" s="283" t="s">
        <v>466</v>
      </c>
      <c r="Q58" s="283" t="s">
        <v>466</v>
      </c>
      <c r="R58" s="283" t="s">
        <v>466</v>
      </c>
      <c r="S58" s="283" t="s">
        <v>466</v>
      </c>
      <c r="T58" s="283" t="s">
        <v>466</v>
      </c>
      <c r="U58" s="283" t="s">
        <v>466</v>
      </c>
      <c r="V58" s="283" t="s">
        <v>466</v>
      </c>
      <c r="W58" s="283" t="s">
        <v>466</v>
      </c>
      <c r="X58" s="283" t="s">
        <v>466</v>
      </c>
      <c r="Y58" s="283" t="s">
        <v>466</v>
      </c>
      <c r="Z58" s="283" t="s">
        <v>466</v>
      </c>
      <c r="AA58" s="287" t="s">
        <v>466</v>
      </c>
      <c r="AB58" s="287" t="s">
        <v>466</v>
      </c>
      <c r="AC58" s="287" t="s">
        <v>466</v>
      </c>
      <c r="AD58" s="287" t="s">
        <v>466</v>
      </c>
      <c r="AE58" s="287" t="s">
        <v>466</v>
      </c>
      <c r="AF58" s="287" t="s">
        <v>466</v>
      </c>
      <c r="AG58" s="287" t="s">
        <v>466</v>
      </c>
      <c r="AH58" s="287" t="s">
        <v>466</v>
      </c>
      <c r="AI58" s="287" t="s">
        <v>466</v>
      </c>
      <c r="AJ58" s="287" t="s">
        <v>466</v>
      </c>
      <c r="AK58" s="287" t="s">
        <v>466</v>
      </c>
      <c r="AL58" s="287" t="s">
        <v>466</v>
      </c>
      <c r="AM58" s="287" t="s">
        <v>466</v>
      </c>
      <c r="AN58" s="287" t="s">
        <v>466</v>
      </c>
      <c r="AO58" s="287" t="s">
        <v>466</v>
      </c>
      <c r="AP58" s="287" t="s">
        <v>466</v>
      </c>
      <c r="AQ58" s="287" t="s">
        <v>466</v>
      </c>
      <c r="AR58" s="287" t="s">
        <v>466</v>
      </c>
      <c r="AS58" s="287" t="s">
        <v>466</v>
      </c>
      <c r="AT58" s="287" t="s">
        <v>466</v>
      </c>
      <c r="AU58" s="287" t="s">
        <v>466</v>
      </c>
      <c r="AV58" s="319">
        <v>0</v>
      </c>
      <c r="AW58" s="287" t="s">
        <v>466</v>
      </c>
      <c r="AX58" s="287" t="s">
        <v>466</v>
      </c>
      <c r="AY58" s="287" t="s">
        <v>466</v>
      </c>
    </row>
    <row r="59" spans="1:51" s="286" customFormat="1" ht="78.75" x14ac:dyDescent="0.2">
      <c r="A59" s="258" t="s">
        <v>315</v>
      </c>
      <c r="B59" s="259" t="s">
        <v>479</v>
      </c>
      <c r="C59" s="233" t="s">
        <v>480</v>
      </c>
      <c r="D59" s="283" t="s">
        <v>466</v>
      </c>
      <c r="E59" s="283" t="s">
        <v>466</v>
      </c>
      <c r="F59" s="283" t="s">
        <v>466</v>
      </c>
      <c r="G59" s="283" t="s">
        <v>466</v>
      </c>
      <c r="H59" s="283" t="s">
        <v>466</v>
      </c>
      <c r="I59" s="283" t="s">
        <v>466</v>
      </c>
      <c r="J59" s="283" t="s">
        <v>466</v>
      </c>
      <c r="K59" s="283" t="s">
        <v>466</v>
      </c>
      <c r="L59" s="283" t="s">
        <v>466</v>
      </c>
      <c r="M59" s="283" t="s">
        <v>466</v>
      </c>
      <c r="N59" s="283" t="s">
        <v>466</v>
      </c>
      <c r="O59" s="283" t="s">
        <v>466</v>
      </c>
      <c r="P59" s="283" t="s">
        <v>466</v>
      </c>
      <c r="Q59" s="283" t="s">
        <v>466</v>
      </c>
      <c r="R59" s="283" t="s">
        <v>466</v>
      </c>
      <c r="S59" s="283" t="s">
        <v>466</v>
      </c>
      <c r="T59" s="283" t="s">
        <v>466</v>
      </c>
      <c r="U59" s="283" t="s">
        <v>466</v>
      </c>
      <c r="V59" s="283" t="s">
        <v>466</v>
      </c>
      <c r="W59" s="283" t="s">
        <v>466</v>
      </c>
      <c r="X59" s="283" t="s">
        <v>466</v>
      </c>
      <c r="Y59" s="283" t="s">
        <v>466</v>
      </c>
      <c r="Z59" s="283" t="s">
        <v>466</v>
      </c>
      <c r="AA59" s="287" t="s">
        <v>466</v>
      </c>
      <c r="AB59" s="287" t="s">
        <v>466</v>
      </c>
      <c r="AC59" s="287" t="s">
        <v>466</v>
      </c>
      <c r="AD59" s="287" t="s">
        <v>466</v>
      </c>
      <c r="AE59" s="287" t="s">
        <v>466</v>
      </c>
      <c r="AF59" s="287" t="s">
        <v>466</v>
      </c>
      <c r="AG59" s="287" t="s">
        <v>466</v>
      </c>
      <c r="AH59" s="287" t="s">
        <v>466</v>
      </c>
      <c r="AI59" s="287" t="s">
        <v>466</v>
      </c>
      <c r="AJ59" s="287" t="s">
        <v>466</v>
      </c>
      <c r="AK59" s="287" t="s">
        <v>466</v>
      </c>
      <c r="AL59" s="287" t="s">
        <v>466</v>
      </c>
      <c r="AM59" s="287" t="s">
        <v>466</v>
      </c>
      <c r="AN59" s="287" t="s">
        <v>466</v>
      </c>
      <c r="AO59" s="287" t="s">
        <v>466</v>
      </c>
      <c r="AP59" s="287" t="s">
        <v>466</v>
      </c>
      <c r="AQ59" s="287" t="s">
        <v>466</v>
      </c>
      <c r="AR59" s="287" t="s">
        <v>466</v>
      </c>
      <c r="AS59" s="287" t="s">
        <v>466</v>
      </c>
      <c r="AT59" s="287" t="s">
        <v>466</v>
      </c>
      <c r="AU59" s="287" t="s">
        <v>466</v>
      </c>
      <c r="AV59" s="319">
        <v>0</v>
      </c>
      <c r="AW59" s="287" t="s">
        <v>466</v>
      </c>
      <c r="AX59" s="287" t="s">
        <v>466</v>
      </c>
      <c r="AY59" s="287" t="s">
        <v>466</v>
      </c>
    </row>
    <row r="60" spans="1:51" s="286" customFormat="1" ht="94.5" x14ac:dyDescent="0.2">
      <c r="A60" s="258" t="s">
        <v>315</v>
      </c>
      <c r="B60" s="259" t="s">
        <v>481</v>
      </c>
      <c r="C60" s="233" t="s">
        <v>482</v>
      </c>
      <c r="D60" s="283" t="s">
        <v>466</v>
      </c>
      <c r="E60" s="283" t="s">
        <v>466</v>
      </c>
      <c r="F60" s="283" t="s">
        <v>466</v>
      </c>
      <c r="G60" s="283" t="s">
        <v>466</v>
      </c>
      <c r="H60" s="283" t="s">
        <v>466</v>
      </c>
      <c r="I60" s="283" t="s">
        <v>466</v>
      </c>
      <c r="J60" s="283" t="s">
        <v>466</v>
      </c>
      <c r="K60" s="283" t="s">
        <v>466</v>
      </c>
      <c r="L60" s="283" t="s">
        <v>466</v>
      </c>
      <c r="M60" s="283" t="s">
        <v>466</v>
      </c>
      <c r="N60" s="283" t="s">
        <v>466</v>
      </c>
      <c r="O60" s="283" t="s">
        <v>466</v>
      </c>
      <c r="P60" s="283" t="s">
        <v>466</v>
      </c>
      <c r="Q60" s="283" t="s">
        <v>466</v>
      </c>
      <c r="R60" s="283" t="s">
        <v>466</v>
      </c>
      <c r="S60" s="283" t="s">
        <v>466</v>
      </c>
      <c r="T60" s="283" t="s">
        <v>466</v>
      </c>
      <c r="U60" s="283" t="s">
        <v>466</v>
      </c>
      <c r="V60" s="283" t="s">
        <v>466</v>
      </c>
      <c r="W60" s="283" t="s">
        <v>466</v>
      </c>
      <c r="X60" s="283" t="s">
        <v>466</v>
      </c>
      <c r="Y60" s="283" t="s">
        <v>466</v>
      </c>
      <c r="Z60" s="283" t="s">
        <v>466</v>
      </c>
      <c r="AA60" s="287" t="s">
        <v>466</v>
      </c>
      <c r="AB60" s="287" t="s">
        <v>466</v>
      </c>
      <c r="AC60" s="287" t="s">
        <v>466</v>
      </c>
      <c r="AD60" s="287" t="s">
        <v>466</v>
      </c>
      <c r="AE60" s="287" t="s">
        <v>466</v>
      </c>
      <c r="AF60" s="287" t="s">
        <v>466</v>
      </c>
      <c r="AG60" s="287" t="s">
        <v>466</v>
      </c>
      <c r="AH60" s="287" t="s">
        <v>466</v>
      </c>
      <c r="AI60" s="287" t="s">
        <v>466</v>
      </c>
      <c r="AJ60" s="287" t="s">
        <v>466</v>
      </c>
      <c r="AK60" s="287" t="s">
        <v>466</v>
      </c>
      <c r="AL60" s="287" t="s">
        <v>466</v>
      </c>
      <c r="AM60" s="287" t="s">
        <v>466</v>
      </c>
      <c r="AN60" s="287" t="s">
        <v>466</v>
      </c>
      <c r="AO60" s="287" t="s">
        <v>466</v>
      </c>
      <c r="AP60" s="287" t="s">
        <v>466</v>
      </c>
      <c r="AQ60" s="287" t="s">
        <v>466</v>
      </c>
      <c r="AR60" s="287" t="s">
        <v>466</v>
      </c>
      <c r="AS60" s="287" t="s">
        <v>466</v>
      </c>
      <c r="AT60" s="287" t="s">
        <v>466</v>
      </c>
      <c r="AU60" s="287" t="s">
        <v>466</v>
      </c>
      <c r="AV60" s="319">
        <v>0</v>
      </c>
      <c r="AW60" s="287" t="s">
        <v>466</v>
      </c>
      <c r="AX60" s="287" t="s">
        <v>466</v>
      </c>
      <c r="AY60" s="287" t="s">
        <v>466</v>
      </c>
    </row>
    <row r="61" spans="1:51" s="286" customFormat="1" ht="63" x14ac:dyDescent="0.2">
      <c r="A61" s="258" t="s">
        <v>317</v>
      </c>
      <c r="B61" s="267" t="s">
        <v>318</v>
      </c>
      <c r="C61" s="283" t="s">
        <v>260</v>
      </c>
      <c r="D61" s="287" t="s">
        <v>466</v>
      </c>
      <c r="E61" s="287" t="s">
        <v>466</v>
      </c>
      <c r="F61" s="287" t="s">
        <v>466</v>
      </c>
      <c r="G61" s="287" t="s">
        <v>466</v>
      </c>
      <c r="H61" s="287" t="s">
        <v>466</v>
      </c>
      <c r="I61" s="287" t="s">
        <v>466</v>
      </c>
      <c r="J61" s="287" t="s">
        <v>466</v>
      </c>
      <c r="K61" s="287" t="s">
        <v>466</v>
      </c>
      <c r="L61" s="287" t="s">
        <v>466</v>
      </c>
      <c r="M61" s="287" t="s">
        <v>466</v>
      </c>
      <c r="N61" s="287" t="s">
        <v>466</v>
      </c>
      <c r="O61" s="287" t="s">
        <v>466</v>
      </c>
      <c r="P61" s="287" t="s">
        <v>466</v>
      </c>
      <c r="Q61" s="287" t="s">
        <v>466</v>
      </c>
      <c r="R61" s="287" t="s">
        <v>466</v>
      </c>
      <c r="S61" s="287" t="s">
        <v>466</v>
      </c>
      <c r="T61" s="287" t="s">
        <v>466</v>
      </c>
      <c r="U61" s="287" t="s">
        <v>466</v>
      </c>
      <c r="V61" s="287" t="s">
        <v>466</v>
      </c>
      <c r="W61" s="287" t="s">
        <v>466</v>
      </c>
      <c r="X61" s="287" t="s">
        <v>466</v>
      </c>
      <c r="Y61" s="287" t="s">
        <v>466</v>
      </c>
      <c r="Z61" s="287" t="s">
        <v>466</v>
      </c>
      <c r="AA61" s="287" t="s">
        <v>466</v>
      </c>
      <c r="AB61" s="287" t="s">
        <v>466</v>
      </c>
      <c r="AC61" s="287" t="s">
        <v>466</v>
      </c>
      <c r="AD61" s="287" t="s">
        <v>466</v>
      </c>
      <c r="AE61" s="287" t="s">
        <v>466</v>
      </c>
      <c r="AF61" s="287" t="s">
        <v>466</v>
      </c>
      <c r="AG61" s="287" t="s">
        <v>466</v>
      </c>
      <c r="AH61" s="287" t="s">
        <v>466</v>
      </c>
      <c r="AI61" s="287" t="s">
        <v>466</v>
      </c>
      <c r="AJ61" s="287" t="s">
        <v>466</v>
      </c>
      <c r="AK61" s="287" t="s">
        <v>466</v>
      </c>
      <c r="AL61" s="287" t="s">
        <v>466</v>
      </c>
      <c r="AM61" s="287" t="s">
        <v>466</v>
      </c>
      <c r="AN61" s="287" t="s">
        <v>466</v>
      </c>
      <c r="AO61" s="287" t="s">
        <v>466</v>
      </c>
      <c r="AP61" s="287" t="s">
        <v>466</v>
      </c>
      <c r="AQ61" s="287" t="s">
        <v>466</v>
      </c>
      <c r="AR61" s="287" t="s">
        <v>466</v>
      </c>
      <c r="AS61" s="287" t="s">
        <v>466</v>
      </c>
      <c r="AT61" s="287" t="s">
        <v>466</v>
      </c>
      <c r="AU61" s="287" t="s">
        <v>466</v>
      </c>
      <c r="AV61" s="319" t="s">
        <v>466</v>
      </c>
      <c r="AW61" s="287" t="s">
        <v>466</v>
      </c>
      <c r="AX61" s="287" t="s">
        <v>466</v>
      </c>
      <c r="AY61" s="287" t="s">
        <v>466</v>
      </c>
    </row>
    <row r="62" spans="1:51" s="286" customFormat="1" ht="94.5" x14ac:dyDescent="0.2">
      <c r="A62" s="258" t="s">
        <v>171</v>
      </c>
      <c r="B62" s="267" t="s">
        <v>319</v>
      </c>
      <c r="C62" s="283" t="s">
        <v>260</v>
      </c>
      <c r="D62" s="287" t="s">
        <v>466</v>
      </c>
      <c r="E62" s="287" t="s">
        <v>466</v>
      </c>
      <c r="F62" s="287" t="s">
        <v>466</v>
      </c>
      <c r="G62" s="287" t="s">
        <v>466</v>
      </c>
      <c r="H62" s="287" t="s">
        <v>466</v>
      </c>
      <c r="I62" s="287" t="s">
        <v>466</v>
      </c>
      <c r="J62" s="287" t="s">
        <v>466</v>
      </c>
      <c r="K62" s="287" t="s">
        <v>466</v>
      </c>
      <c r="L62" s="287" t="s">
        <v>466</v>
      </c>
      <c r="M62" s="287" t="s">
        <v>466</v>
      </c>
      <c r="N62" s="287" t="s">
        <v>466</v>
      </c>
      <c r="O62" s="287" t="s">
        <v>466</v>
      </c>
      <c r="P62" s="287" t="s">
        <v>466</v>
      </c>
      <c r="Q62" s="287" t="s">
        <v>466</v>
      </c>
      <c r="R62" s="287" t="s">
        <v>466</v>
      </c>
      <c r="S62" s="287" t="s">
        <v>466</v>
      </c>
      <c r="T62" s="287" t="s">
        <v>466</v>
      </c>
      <c r="U62" s="287" t="s">
        <v>466</v>
      </c>
      <c r="V62" s="287" t="s">
        <v>466</v>
      </c>
      <c r="W62" s="287" t="s">
        <v>466</v>
      </c>
      <c r="X62" s="287" t="s">
        <v>466</v>
      </c>
      <c r="Y62" s="287" t="s">
        <v>466</v>
      </c>
      <c r="Z62" s="287" t="s">
        <v>466</v>
      </c>
      <c r="AA62" s="287" t="s">
        <v>466</v>
      </c>
      <c r="AB62" s="287" t="s">
        <v>466</v>
      </c>
      <c r="AC62" s="287" t="s">
        <v>466</v>
      </c>
      <c r="AD62" s="287" t="s">
        <v>466</v>
      </c>
      <c r="AE62" s="287" t="s">
        <v>466</v>
      </c>
      <c r="AF62" s="287" t="s">
        <v>466</v>
      </c>
      <c r="AG62" s="287" t="s">
        <v>466</v>
      </c>
      <c r="AH62" s="287" t="s">
        <v>466</v>
      </c>
      <c r="AI62" s="287" t="s">
        <v>466</v>
      </c>
      <c r="AJ62" s="287" t="s">
        <v>466</v>
      </c>
      <c r="AK62" s="287" t="s">
        <v>466</v>
      </c>
      <c r="AL62" s="287" t="s">
        <v>466</v>
      </c>
      <c r="AM62" s="287" t="s">
        <v>466</v>
      </c>
      <c r="AN62" s="287" t="s">
        <v>466</v>
      </c>
      <c r="AO62" s="287" t="s">
        <v>466</v>
      </c>
      <c r="AP62" s="287" t="s">
        <v>466</v>
      </c>
      <c r="AQ62" s="287" t="s">
        <v>466</v>
      </c>
      <c r="AR62" s="287" t="s">
        <v>466</v>
      </c>
      <c r="AS62" s="287" t="s">
        <v>466</v>
      </c>
      <c r="AT62" s="287" t="s">
        <v>466</v>
      </c>
      <c r="AU62" s="287" t="s">
        <v>466</v>
      </c>
      <c r="AV62" s="319" t="s">
        <v>466</v>
      </c>
      <c r="AW62" s="287" t="s">
        <v>466</v>
      </c>
      <c r="AX62" s="287" t="s">
        <v>466</v>
      </c>
      <c r="AY62" s="287" t="s">
        <v>466</v>
      </c>
    </row>
    <row r="63" spans="1:51" s="286" customFormat="1" ht="78.75" x14ac:dyDescent="0.2">
      <c r="A63" s="258" t="s">
        <v>320</v>
      </c>
      <c r="B63" s="267" t="s">
        <v>321</v>
      </c>
      <c r="C63" s="283" t="s">
        <v>260</v>
      </c>
      <c r="D63" s="287" t="s">
        <v>466</v>
      </c>
      <c r="E63" s="287" t="s">
        <v>466</v>
      </c>
      <c r="F63" s="287" t="s">
        <v>466</v>
      </c>
      <c r="G63" s="287" t="s">
        <v>466</v>
      </c>
      <c r="H63" s="287" t="s">
        <v>466</v>
      </c>
      <c r="I63" s="287" t="s">
        <v>466</v>
      </c>
      <c r="J63" s="287" t="s">
        <v>466</v>
      </c>
      <c r="K63" s="287" t="s">
        <v>466</v>
      </c>
      <c r="L63" s="287" t="s">
        <v>466</v>
      </c>
      <c r="M63" s="287" t="s">
        <v>466</v>
      </c>
      <c r="N63" s="287" t="s">
        <v>466</v>
      </c>
      <c r="O63" s="287" t="s">
        <v>466</v>
      </c>
      <c r="P63" s="287" t="s">
        <v>466</v>
      </c>
      <c r="Q63" s="287" t="s">
        <v>466</v>
      </c>
      <c r="R63" s="287" t="s">
        <v>466</v>
      </c>
      <c r="S63" s="287" t="s">
        <v>466</v>
      </c>
      <c r="T63" s="287" t="s">
        <v>466</v>
      </c>
      <c r="U63" s="287" t="s">
        <v>466</v>
      </c>
      <c r="V63" s="287" t="s">
        <v>466</v>
      </c>
      <c r="W63" s="287" t="s">
        <v>466</v>
      </c>
      <c r="X63" s="287" t="s">
        <v>466</v>
      </c>
      <c r="Y63" s="287" t="s">
        <v>466</v>
      </c>
      <c r="Z63" s="287" t="s">
        <v>466</v>
      </c>
      <c r="AA63" s="287" t="s">
        <v>466</v>
      </c>
      <c r="AB63" s="287" t="s">
        <v>466</v>
      </c>
      <c r="AC63" s="287" t="s">
        <v>466</v>
      </c>
      <c r="AD63" s="287" t="s">
        <v>466</v>
      </c>
      <c r="AE63" s="287" t="s">
        <v>466</v>
      </c>
      <c r="AF63" s="287" t="s">
        <v>466</v>
      </c>
      <c r="AG63" s="287" t="s">
        <v>466</v>
      </c>
      <c r="AH63" s="287" t="s">
        <v>466</v>
      </c>
      <c r="AI63" s="287" t="s">
        <v>466</v>
      </c>
      <c r="AJ63" s="287" t="s">
        <v>466</v>
      </c>
      <c r="AK63" s="287" t="s">
        <v>466</v>
      </c>
      <c r="AL63" s="287" t="s">
        <v>466</v>
      </c>
      <c r="AM63" s="287" t="s">
        <v>466</v>
      </c>
      <c r="AN63" s="287" t="s">
        <v>466</v>
      </c>
      <c r="AO63" s="287" t="s">
        <v>466</v>
      </c>
      <c r="AP63" s="287" t="s">
        <v>466</v>
      </c>
      <c r="AQ63" s="287" t="s">
        <v>466</v>
      </c>
      <c r="AR63" s="287" t="s">
        <v>466</v>
      </c>
      <c r="AS63" s="287" t="s">
        <v>466</v>
      </c>
      <c r="AT63" s="287" t="s">
        <v>466</v>
      </c>
      <c r="AU63" s="287" t="s">
        <v>466</v>
      </c>
      <c r="AV63" s="319" t="s">
        <v>466</v>
      </c>
      <c r="AW63" s="287" t="s">
        <v>466</v>
      </c>
      <c r="AX63" s="287" t="s">
        <v>466</v>
      </c>
      <c r="AY63" s="287" t="s">
        <v>466</v>
      </c>
    </row>
    <row r="64" spans="1:51" s="286" customFormat="1" ht="63" x14ac:dyDescent="0.2">
      <c r="A64" s="258" t="s">
        <v>322</v>
      </c>
      <c r="B64" s="58" t="s">
        <v>483</v>
      </c>
      <c r="C64" s="283" t="s">
        <v>260</v>
      </c>
      <c r="D64" s="287" t="s">
        <v>466</v>
      </c>
      <c r="E64" s="287" t="s">
        <v>466</v>
      </c>
      <c r="F64" s="287" t="s">
        <v>466</v>
      </c>
      <c r="G64" s="287" t="s">
        <v>466</v>
      </c>
      <c r="H64" s="287" t="s">
        <v>466</v>
      </c>
      <c r="I64" s="287" t="s">
        <v>466</v>
      </c>
      <c r="J64" s="287" t="s">
        <v>466</v>
      </c>
      <c r="K64" s="287" t="s">
        <v>466</v>
      </c>
      <c r="L64" s="287" t="s">
        <v>466</v>
      </c>
      <c r="M64" s="287" t="s">
        <v>466</v>
      </c>
      <c r="N64" s="287" t="s">
        <v>466</v>
      </c>
      <c r="O64" s="287" t="s">
        <v>466</v>
      </c>
      <c r="P64" s="287" t="s">
        <v>466</v>
      </c>
      <c r="Q64" s="287" t="s">
        <v>466</v>
      </c>
      <c r="R64" s="287" t="s">
        <v>466</v>
      </c>
      <c r="S64" s="287" t="s">
        <v>466</v>
      </c>
      <c r="T64" s="287" t="s">
        <v>466</v>
      </c>
      <c r="U64" s="287" t="s">
        <v>466</v>
      </c>
      <c r="V64" s="287" t="s">
        <v>466</v>
      </c>
      <c r="W64" s="287" t="s">
        <v>466</v>
      </c>
      <c r="X64" s="287" t="s">
        <v>466</v>
      </c>
      <c r="Y64" s="287" t="s">
        <v>466</v>
      </c>
      <c r="Z64" s="287" t="s">
        <v>466</v>
      </c>
      <c r="AA64" s="287" t="s">
        <v>466</v>
      </c>
      <c r="AB64" s="287" t="s">
        <v>466</v>
      </c>
      <c r="AC64" s="287" t="s">
        <v>466</v>
      </c>
      <c r="AD64" s="287" t="s">
        <v>466</v>
      </c>
      <c r="AE64" s="287" t="s">
        <v>466</v>
      </c>
      <c r="AF64" s="287" t="s">
        <v>466</v>
      </c>
      <c r="AG64" s="287" t="s">
        <v>466</v>
      </c>
      <c r="AH64" s="287" t="s">
        <v>466</v>
      </c>
      <c r="AI64" s="287" t="s">
        <v>466</v>
      </c>
      <c r="AJ64" s="287" t="s">
        <v>466</v>
      </c>
      <c r="AK64" s="287" t="s">
        <v>466</v>
      </c>
      <c r="AL64" s="287" t="s">
        <v>466</v>
      </c>
      <c r="AM64" s="287" t="s">
        <v>466</v>
      </c>
      <c r="AN64" s="287" t="s">
        <v>466</v>
      </c>
      <c r="AO64" s="287" t="s">
        <v>466</v>
      </c>
      <c r="AP64" s="287" t="s">
        <v>466</v>
      </c>
      <c r="AQ64" s="287" t="s">
        <v>466</v>
      </c>
      <c r="AR64" s="287" t="s">
        <v>466</v>
      </c>
      <c r="AS64" s="287" t="s">
        <v>466</v>
      </c>
      <c r="AT64" s="287" t="s">
        <v>466</v>
      </c>
      <c r="AU64" s="287" t="s">
        <v>466</v>
      </c>
      <c r="AV64" s="319" t="s">
        <v>466</v>
      </c>
      <c r="AW64" s="287" t="s">
        <v>466</v>
      </c>
      <c r="AX64" s="287" t="s">
        <v>466</v>
      </c>
      <c r="AY64" s="287" t="s">
        <v>466</v>
      </c>
    </row>
    <row r="65" spans="1:51" s="286" customFormat="1" ht="47.25" x14ac:dyDescent="0.2">
      <c r="A65" s="258" t="s">
        <v>172</v>
      </c>
      <c r="B65" s="267" t="s">
        <v>484</v>
      </c>
      <c r="C65" s="283" t="s">
        <v>260</v>
      </c>
      <c r="D65" s="287" t="s">
        <v>466</v>
      </c>
      <c r="E65" s="287" t="s">
        <v>466</v>
      </c>
      <c r="F65" s="287" t="s">
        <v>466</v>
      </c>
      <c r="G65" s="287" t="s">
        <v>466</v>
      </c>
      <c r="H65" s="287" t="s">
        <v>466</v>
      </c>
      <c r="I65" s="287" t="s">
        <v>466</v>
      </c>
      <c r="J65" s="287" t="s">
        <v>466</v>
      </c>
      <c r="K65" s="287" t="s">
        <v>466</v>
      </c>
      <c r="L65" s="287" t="s">
        <v>466</v>
      </c>
      <c r="M65" s="287" t="s">
        <v>466</v>
      </c>
      <c r="N65" s="287" t="s">
        <v>466</v>
      </c>
      <c r="O65" s="287" t="s">
        <v>466</v>
      </c>
      <c r="P65" s="287" t="s">
        <v>466</v>
      </c>
      <c r="Q65" s="287" t="s">
        <v>466</v>
      </c>
      <c r="R65" s="287" t="s">
        <v>466</v>
      </c>
      <c r="S65" s="287" t="s">
        <v>466</v>
      </c>
      <c r="T65" s="287" t="s">
        <v>466</v>
      </c>
      <c r="U65" s="287" t="s">
        <v>466</v>
      </c>
      <c r="V65" s="287" t="s">
        <v>466</v>
      </c>
      <c r="W65" s="287" t="s">
        <v>466</v>
      </c>
      <c r="X65" s="287" t="s">
        <v>466</v>
      </c>
      <c r="Y65" s="287" t="s">
        <v>466</v>
      </c>
      <c r="Z65" s="287" t="s">
        <v>466</v>
      </c>
      <c r="AA65" s="287" t="s">
        <v>466</v>
      </c>
      <c r="AB65" s="287" t="s">
        <v>466</v>
      </c>
      <c r="AC65" s="287" t="s">
        <v>466</v>
      </c>
      <c r="AD65" s="287" t="s">
        <v>466</v>
      </c>
      <c r="AE65" s="287" t="s">
        <v>466</v>
      </c>
      <c r="AF65" s="287" t="s">
        <v>466</v>
      </c>
      <c r="AG65" s="287" t="s">
        <v>466</v>
      </c>
      <c r="AH65" s="287" t="s">
        <v>466</v>
      </c>
      <c r="AI65" s="287" t="s">
        <v>466</v>
      </c>
      <c r="AJ65" s="287" t="s">
        <v>466</v>
      </c>
      <c r="AK65" s="287" t="s">
        <v>466</v>
      </c>
      <c r="AL65" s="287" t="s">
        <v>466</v>
      </c>
      <c r="AM65" s="287" t="s">
        <v>466</v>
      </c>
      <c r="AN65" s="287" t="s">
        <v>466</v>
      </c>
      <c r="AO65" s="287" t="s">
        <v>466</v>
      </c>
      <c r="AP65" s="287" t="s">
        <v>466</v>
      </c>
      <c r="AQ65" s="287" t="s">
        <v>466</v>
      </c>
      <c r="AR65" s="287" t="s">
        <v>466</v>
      </c>
      <c r="AS65" s="287" t="s">
        <v>466</v>
      </c>
      <c r="AT65" s="287" t="s">
        <v>466</v>
      </c>
      <c r="AU65" s="287" t="s">
        <v>466</v>
      </c>
      <c r="AV65" s="319" t="s">
        <v>466</v>
      </c>
      <c r="AW65" s="287" t="s">
        <v>466</v>
      </c>
      <c r="AX65" s="287" t="s">
        <v>466</v>
      </c>
      <c r="AY65" s="287" t="s">
        <v>466</v>
      </c>
    </row>
    <row r="66" spans="1:51" s="286" customFormat="1" ht="47.25" x14ac:dyDescent="0.2">
      <c r="A66" s="258" t="s">
        <v>323</v>
      </c>
      <c r="B66" s="267" t="s">
        <v>324</v>
      </c>
      <c r="C66" s="283" t="s">
        <v>260</v>
      </c>
      <c r="D66" s="287" t="s">
        <v>466</v>
      </c>
      <c r="E66" s="287" t="s">
        <v>466</v>
      </c>
      <c r="F66" s="287" t="s">
        <v>466</v>
      </c>
      <c r="G66" s="287" t="s">
        <v>466</v>
      </c>
      <c r="H66" s="287" t="s">
        <v>466</v>
      </c>
      <c r="I66" s="287" t="s">
        <v>466</v>
      </c>
      <c r="J66" s="287" t="s">
        <v>466</v>
      </c>
      <c r="K66" s="287" t="s">
        <v>466</v>
      </c>
      <c r="L66" s="287" t="s">
        <v>466</v>
      </c>
      <c r="M66" s="287" t="s">
        <v>466</v>
      </c>
      <c r="N66" s="287" t="s">
        <v>466</v>
      </c>
      <c r="O66" s="287" t="s">
        <v>466</v>
      </c>
      <c r="P66" s="287" t="s">
        <v>466</v>
      </c>
      <c r="Q66" s="287" t="s">
        <v>466</v>
      </c>
      <c r="R66" s="287" t="s">
        <v>466</v>
      </c>
      <c r="S66" s="287" t="s">
        <v>466</v>
      </c>
      <c r="T66" s="287" t="s">
        <v>466</v>
      </c>
      <c r="U66" s="287" t="s">
        <v>466</v>
      </c>
      <c r="V66" s="287" t="s">
        <v>466</v>
      </c>
      <c r="W66" s="287" t="s">
        <v>466</v>
      </c>
      <c r="X66" s="287" t="s">
        <v>466</v>
      </c>
      <c r="Y66" s="287" t="s">
        <v>466</v>
      </c>
      <c r="Z66" s="287" t="s">
        <v>466</v>
      </c>
      <c r="AA66" s="287" t="s">
        <v>466</v>
      </c>
      <c r="AB66" s="287" t="s">
        <v>466</v>
      </c>
      <c r="AC66" s="287" t="s">
        <v>466</v>
      </c>
      <c r="AD66" s="287" t="s">
        <v>466</v>
      </c>
      <c r="AE66" s="287" t="s">
        <v>466</v>
      </c>
      <c r="AF66" s="287" t="s">
        <v>466</v>
      </c>
      <c r="AG66" s="287" t="s">
        <v>466</v>
      </c>
      <c r="AH66" s="287" t="s">
        <v>466</v>
      </c>
      <c r="AI66" s="287" t="s">
        <v>466</v>
      </c>
      <c r="AJ66" s="287" t="s">
        <v>466</v>
      </c>
      <c r="AK66" s="287" t="s">
        <v>466</v>
      </c>
      <c r="AL66" s="287" t="s">
        <v>466</v>
      </c>
      <c r="AM66" s="287" t="s">
        <v>466</v>
      </c>
      <c r="AN66" s="287" t="s">
        <v>466</v>
      </c>
      <c r="AO66" s="287" t="s">
        <v>466</v>
      </c>
      <c r="AP66" s="287" t="s">
        <v>466</v>
      </c>
      <c r="AQ66" s="287" t="s">
        <v>466</v>
      </c>
      <c r="AR66" s="287" t="s">
        <v>466</v>
      </c>
      <c r="AS66" s="287" t="s">
        <v>466</v>
      </c>
      <c r="AT66" s="287" t="s">
        <v>466</v>
      </c>
      <c r="AU66" s="287" t="s">
        <v>466</v>
      </c>
      <c r="AV66" s="319" t="s">
        <v>466</v>
      </c>
      <c r="AW66" s="287" t="s">
        <v>466</v>
      </c>
      <c r="AX66" s="287" t="s">
        <v>466</v>
      </c>
      <c r="AY66" s="287" t="s">
        <v>466</v>
      </c>
    </row>
    <row r="67" spans="1:51" s="326" customFormat="1" ht="42.75" customHeight="1" x14ac:dyDescent="0.2">
      <c r="A67" s="272" t="s">
        <v>325</v>
      </c>
      <c r="B67" s="273" t="s">
        <v>326</v>
      </c>
      <c r="C67" s="323" t="s">
        <v>260</v>
      </c>
      <c r="D67" s="319" t="s">
        <v>466</v>
      </c>
      <c r="E67" s="319" t="s">
        <v>466</v>
      </c>
      <c r="F67" s="319" t="s">
        <v>466</v>
      </c>
      <c r="G67" s="319" t="s">
        <v>466</v>
      </c>
      <c r="H67" s="319" t="s">
        <v>466</v>
      </c>
      <c r="I67" s="319" t="s">
        <v>466</v>
      </c>
      <c r="J67" s="319" t="s">
        <v>466</v>
      </c>
      <c r="K67" s="319" t="s">
        <v>466</v>
      </c>
      <c r="L67" s="319" t="s">
        <v>466</v>
      </c>
      <c r="M67" s="319" t="s">
        <v>466</v>
      </c>
      <c r="N67" s="319" t="s">
        <v>466</v>
      </c>
      <c r="O67" s="319" t="s">
        <v>466</v>
      </c>
      <c r="P67" s="319" t="s">
        <v>466</v>
      </c>
      <c r="Q67" s="319" t="s">
        <v>466</v>
      </c>
      <c r="R67" s="319" t="s">
        <v>466</v>
      </c>
      <c r="S67" s="319" t="s">
        <v>466</v>
      </c>
      <c r="T67" s="319" t="s">
        <v>466</v>
      </c>
      <c r="U67" s="319" t="s">
        <v>466</v>
      </c>
      <c r="V67" s="319" t="s">
        <v>466</v>
      </c>
      <c r="W67" s="319" t="s">
        <v>466</v>
      </c>
      <c r="X67" s="319" t="s">
        <v>466</v>
      </c>
      <c r="Y67" s="319" t="s">
        <v>466</v>
      </c>
      <c r="Z67" s="319" t="s">
        <v>466</v>
      </c>
      <c r="AA67" s="319" t="s">
        <v>466</v>
      </c>
      <c r="AB67" s="319" t="s">
        <v>466</v>
      </c>
      <c r="AC67" s="319" t="s">
        <v>466</v>
      </c>
      <c r="AD67" s="319" t="s">
        <v>466</v>
      </c>
      <c r="AE67" s="319" t="s">
        <v>466</v>
      </c>
      <c r="AF67" s="319" t="s">
        <v>466</v>
      </c>
      <c r="AG67" s="319" t="s">
        <v>466</v>
      </c>
      <c r="AH67" s="319" t="s">
        <v>466</v>
      </c>
      <c r="AI67" s="319" t="s">
        <v>466</v>
      </c>
      <c r="AJ67" s="319" t="s">
        <v>466</v>
      </c>
      <c r="AK67" s="319" t="s">
        <v>466</v>
      </c>
      <c r="AL67" s="319" t="s">
        <v>466</v>
      </c>
      <c r="AM67" s="319" t="s">
        <v>466</v>
      </c>
      <c r="AN67" s="319" t="s">
        <v>466</v>
      </c>
      <c r="AO67" s="319" t="s">
        <v>466</v>
      </c>
      <c r="AP67" s="319" t="s">
        <v>466</v>
      </c>
      <c r="AQ67" s="319" t="s">
        <v>466</v>
      </c>
      <c r="AR67" s="319" t="s">
        <v>466</v>
      </c>
      <c r="AS67" s="319" t="s">
        <v>466</v>
      </c>
      <c r="AT67" s="319" t="s">
        <v>466</v>
      </c>
      <c r="AU67" s="319" t="s">
        <v>466</v>
      </c>
      <c r="AV67" s="319">
        <v>10.116350000000001</v>
      </c>
      <c r="AW67" s="319" t="s">
        <v>466</v>
      </c>
      <c r="AX67" s="319" t="s">
        <v>466</v>
      </c>
      <c r="AY67" s="319" t="s">
        <v>466</v>
      </c>
    </row>
    <row r="68" spans="1:51" s="286" customFormat="1" ht="35.25" customHeight="1" x14ac:dyDescent="0.2">
      <c r="A68" s="258" t="s">
        <v>325</v>
      </c>
      <c r="B68" s="259" t="s">
        <v>485</v>
      </c>
      <c r="C68" s="283" t="s">
        <v>486</v>
      </c>
      <c r="D68" s="287" t="s">
        <v>466</v>
      </c>
      <c r="E68" s="287" t="s">
        <v>466</v>
      </c>
      <c r="F68" s="287" t="s">
        <v>466</v>
      </c>
      <c r="G68" s="287" t="s">
        <v>466</v>
      </c>
      <c r="H68" s="287" t="s">
        <v>466</v>
      </c>
      <c r="I68" s="287" t="s">
        <v>466</v>
      </c>
      <c r="J68" s="287" t="s">
        <v>466</v>
      </c>
      <c r="K68" s="287" t="s">
        <v>466</v>
      </c>
      <c r="L68" s="287" t="s">
        <v>466</v>
      </c>
      <c r="M68" s="287" t="s">
        <v>466</v>
      </c>
      <c r="N68" s="287" t="s">
        <v>466</v>
      </c>
      <c r="O68" s="287" t="s">
        <v>466</v>
      </c>
      <c r="P68" s="287" t="s">
        <v>466</v>
      </c>
      <c r="Q68" s="287" t="s">
        <v>466</v>
      </c>
      <c r="R68" s="287" t="s">
        <v>466</v>
      </c>
      <c r="S68" s="287" t="s">
        <v>466</v>
      </c>
      <c r="T68" s="287" t="s">
        <v>466</v>
      </c>
      <c r="U68" s="287" t="s">
        <v>466</v>
      </c>
      <c r="V68" s="287" t="s">
        <v>466</v>
      </c>
      <c r="W68" s="287" t="s">
        <v>466</v>
      </c>
      <c r="X68" s="287" t="s">
        <v>466</v>
      </c>
      <c r="Y68" s="287" t="s">
        <v>466</v>
      </c>
      <c r="Z68" s="287" t="s">
        <v>466</v>
      </c>
      <c r="AA68" s="287" t="s">
        <v>466</v>
      </c>
      <c r="AB68" s="287" t="s">
        <v>466</v>
      </c>
      <c r="AC68" s="287" t="s">
        <v>466</v>
      </c>
      <c r="AD68" s="287" t="s">
        <v>466</v>
      </c>
      <c r="AE68" s="287" t="s">
        <v>466</v>
      </c>
      <c r="AF68" s="287" t="s">
        <v>466</v>
      </c>
      <c r="AG68" s="287" t="s">
        <v>466</v>
      </c>
      <c r="AH68" s="287" t="s">
        <v>466</v>
      </c>
      <c r="AI68" s="287" t="s">
        <v>466</v>
      </c>
      <c r="AJ68" s="287" t="s">
        <v>466</v>
      </c>
      <c r="AK68" s="287" t="s">
        <v>466</v>
      </c>
      <c r="AL68" s="287" t="s">
        <v>466</v>
      </c>
      <c r="AM68" s="287" t="s">
        <v>466</v>
      </c>
      <c r="AN68" s="287" t="s">
        <v>466</v>
      </c>
      <c r="AO68" s="287" t="s">
        <v>466</v>
      </c>
      <c r="AP68" s="287" t="s">
        <v>466</v>
      </c>
      <c r="AQ68" s="287" t="s">
        <v>466</v>
      </c>
      <c r="AR68" s="287" t="s">
        <v>466</v>
      </c>
      <c r="AS68" s="287" t="s">
        <v>466</v>
      </c>
      <c r="AT68" s="287" t="s">
        <v>466</v>
      </c>
      <c r="AU68" s="287" t="s">
        <v>466</v>
      </c>
      <c r="AV68" s="319">
        <v>0.432</v>
      </c>
      <c r="AW68" s="287" t="s">
        <v>466</v>
      </c>
      <c r="AX68" s="296" t="s">
        <v>466</v>
      </c>
      <c r="AY68" s="296" t="s">
        <v>466</v>
      </c>
    </row>
    <row r="69" spans="1:51" s="286" customFormat="1" ht="47.25" x14ac:dyDescent="0.2">
      <c r="A69" s="258" t="s">
        <v>325</v>
      </c>
      <c r="B69" s="259" t="s">
        <v>487</v>
      </c>
      <c r="C69" s="283" t="s">
        <v>488</v>
      </c>
      <c r="D69" s="287" t="s">
        <v>466</v>
      </c>
      <c r="E69" s="287" t="s">
        <v>466</v>
      </c>
      <c r="F69" s="287" t="s">
        <v>466</v>
      </c>
      <c r="G69" s="287" t="s">
        <v>466</v>
      </c>
      <c r="H69" s="287" t="s">
        <v>466</v>
      </c>
      <c r="I69" s="287" t="s">
        <v>466</v>
      </c>
      <c r="J69" s="287" t="s">
        <v>466</v>
      </c>
      <c r="K69" s="287" t="s">
        <v>466</v>
      </c>
      <c r="L69" s="287" t="s">
        <v>466</v>
      </c>
      <c r="M69" s="287" t="s">
        <v>466</v>
      </c>
      <c r="N69" s="287" t="s">
        <v>466</v>
      </c>
      <c r="O69" s="287" t="s">
        <v>466</v>
      </c>
      <c r="P69" s="287" t="s">
        <v>466</v>
      </c>
      <c r="Q69" s="287" t="s">
        <v>466</v>
      </c>
      <c r="R69" s="287" t="s">
        <v>466</v>
      </c>
      <c r="S69" s="287" t="s">
        <v>466</v>
      </c>
      <c r="T69" s="287" t="s">
        <v>466</v>
      </c>
      <c r="U69" s="287" t="s">
        <v>466</v>
      </c>
      <c r="V69" s="287" t="s">
        <v>466</v>
      </c>
      <c r="W69" s="287" t="s">
        <v>466</v>
      </c>
      <c r="X69" s="287" t="s">
        <v>466</v>
      </c>
      <c r="Y69" s="287" t="s">
        <v>466</v>
      </c>
      <c r="Z69" s="287" t="s">
        <v>466</v>
      </c>
      <c r="AA69" s="287" t="s">
        <v>466</v>
      </c>
      <c r="AB69" s="287" t="s">
        <v>466</v>
      </c>
      <c r="AC69" s="287" t="s">
        <v>466</v>
      </c>
      <c r="AD69" s="287" t="s">
        <v>466</v>
      </c>
      <c r="AE69" s="287" t="s">
        <v>466</v>
      </c>
      <c r="AF69" s="287" t="s">
        <v>466</v>
      </c>
      <c r="AG69" s="287" t="s">
        <v>466</v>
      </c>
      <c r="AH69" s="287" t="s">
        <v>466</v>
      </c>
      <c r="AI69" s="287" t="s">
        <v>466</v>
      </c>
      <c r="AJ69" s="287" t="s">
        <v>466</v>
      </c>
      <c r="AK69" s="287" t="s">
        <v>466</v>
      </c>
      <c r="AL69" s="287" t="s">
        <v>466</v>
      </c>
      <c r="AM69" s="287" t="s">
        <v>466</v>
      </c>
      <c r="AN69" s="287" t="s">
        <v>466</v>
      </c>
      <c r="AO69" s="287" t="s">
        <v>466</v>
      </c>
      <c r="AP69" s="287" t="s">
        <v>466</v>
      </c>
      <c r="AQ69" s="287" t="s">
        <v>466</v>
      </c>
      <c r="AR69" s="287" t="s">
        <v>466</v>
      </c>
      <c r="AS69" s="287" t="s">
        <v>466</v>
      </c>
      <c r="AT69" s="287" t="s">
        <v>466</v>
      </c>
      <c r="AU69" s="287" t="s">
        <v>466</v>
      </c>
      <c r="AV69" s="319">
        <v>0</v>
      </c>
      <c r="AW69" s="287" t="s">
        <v>466</v>
      </c>
      <c r="AX69" s="296" t="s">
        <v>466</v>
      </c>
      <c r="AY69" s="296" t="s">
        <v>466</v>
      </c>
    </row>
    <row r="70" spans="1:51" s="286" customFormat="1" ht="29.25" customHeight="1" x14ac:dyDescent="0.2">
      <c r="A70" s="258" t="s">
        <v>325</v>
      </c>
      <c r="B70" s="259" t="s">
        <v>489</v>
      </c>
      <c r="C70" s="283" t="s">
        <v>490</v>
      </c>
      <c r="D70" s="287" t="s">
        <v>466</v>
      </c>
      <c r="E70" s="287" t="s">
        <v>466</v>
      </c>
      <c r="F70" s="287" t="s">
        <v>466</v>
      </c>
      <c r="G70" s="287" t="s">
        <v>466</v>
      </c>
      <c r="H70" s="287" t="s">
        <v>466</v>
      </c>
      <c r="I70" s="287" t="s">
        <v>466</v>
      </c>
      <c r="J70" s="287" t="s">
        <v>466</v>
      </c>
      <c r="K70" s="287" t="s">
        <v>466</v>
      </c>
      <c r="L70" s="287" t="s">
        <v>466</v>
      </c>
      <c r="M70" s="287" t="s">
        <v>466</v>
      </c>
      <c r="N70" s="287" t="s">
        <v>466</v>
      </c>
      <c r="O70" s="287" t="s">
        <v>466</v>
      </c>
      <c r="P70" s="287" t="s">
        <v>466</v>
      </c>
      <c r="Q70" s="287" t="s">
        <v>466</v>
      </c>
      <c r="R70" s="287" t="s">
        <v>466</v>
      </c>
      <c r="S70" s="287" t="s">
        <v>466</v>
      </c>
      <c r="T70" s="287" t="s">
        <v>466</v>
      </c>
      <c r="U70" s="287" t="s">
        <v>466</v>
      </c>
      <c r="V70" s="287" t="s">
        <v>466</v>
      </c>
      <c r="W70" s="287" t="s">
        <v>466</v>
      </c>
      <c r="X70" s="287" t="s">
        <v>466</v>
      </c>
      <c r="Y70" s="287" t="s">
        <v>466</v>
      </c>
      <c r="Z70" s="287" t="s">
        <v>466</v>
      </c>
      <c r="AA70" s="287" t="s">
        <v>466</v>
      </c>
      <c r="AB70" s="287" t="s">
        <v>466</v>
      </c>
      <c r="AC70" s="287" t="s">
        <v>466</v>
      </c>
      <c r="AD70" s="287" t="s">
        <v>466</v>
      </c>
      <c r="AE70" s="287" t="s">
        <v>466</v>
      </c>
      <c r="AF70" s="287" t="s">
        <v>466</v>
      </c>
      <c r="AG70" s="287" t="s">
        <v>466</v>
      </c>
      <c r="AH70" s="287" t="s">
        <v>466</v>
      </c>
      <c r="AI70" s="287" t="s">
        <v>466</v>
      </c>
      <c r="AJ70" s="287" t="s">
        <v>466</v>
      </c>
      <c r="AK70" s="287" t="s">
        <v>466</v>
      </c>
      <c r="AL70" s="287" t="s">
        <v>466</v>
      </c>
      <c r="AM70" s="287" t="s">
        <v>466</v>
      </c>
      <c r="AN70" s="287" t="s">
        <v>466</v>
      </c>
      <c r="AO70" s="287" t="s">
        <v>466</v>
      </c>
      <c r="AP70" s="287" t="s">
        <v>466</v>
      </c>
      <c r="AQ70" s="287" t="s">
        <v>466</v>
      </c>
      <c r="AR70" s="287" t="s">
        <v>466</v>
      </c>
      <c r="AS70" s="287" t="s">
        <v>466</v>
      </c>
      <c r="AT70" s="287" t="s">
        <v>466</v>
      </c>
      <c r="AU70" s="287" t="s">
        <v>466</v>
      </c>
      <c r="AV70" s="319">
        <v>1.8849999999999999E-2</v>
      </c>
      <c r="AW70" s="287" t="s">
        <v>466</v>
      </c>
      <c r="AX70" s="296" t="s">
        <v>466</v>
      </c>
      <c r="AY70" s="296" t="s">
        <v>466</v>
      </c>
    </row>
    <row r="71" spans="1:51" s="286" customFormat="1" ht="31.5" x14ac:dyDescent="0.2">
      <c r="A71" s="258" t="s">
        <v>325</v>
      </c>
      <c r="B71" s="259" t="s">
        <v>491</v>
      </c>
      <c r="C71" s="283" t="s">
        <v>492</v>
      </c>
      <c r="D71" s="287" t="s">
        <v>466</v>
      </c>
      <c r="E71" s="287" t="s">
        <v>466</v>
      </c>
      <c r="F71" s="287" t="s">
        <v>466</v>
      </c>
      <c r="G71" s="287" t="s">
        <v>466</v>
      </c>
      <c r="H71" s="287" t="s">
        <v>466</v>
      </c>
      <c r="I71" s="287" t="s">
        <v>466</v>
      </c>
      <c r="J71" s="287" t="s">
        <v>466</v>
      </c>
      <c r="K71" s="287" t="s">
        <v>466</v>
      </c>
      <c r="L71" s="287" t="s">
        <v>466</v>
      </c>
      <c r="M71" s="287" t="s">
        <v>466</v>
      </c>
      <c r="N71" s="287" t="s">
        <v>466</v>
      </c>
      <c r="O71" s="287" t="s">
        <v>466</v>
      </c>
      <c r="P71" s="287" t="s">
        <v>466</v>
      </c>
      <c r="Q71" s="287" t="s">
        <v>466</v>
      </c>
      <c r="R71" s="287" t="s">
        <v>466</v>
      </c>
      <c r="S71" s="287" t="s">
        <v>466</v>
      </c>
      <c r="T71" s="287" t="s">
        <v>466</v>
      </c>
      <c r="U71" s="287" t="s">
        <v>466</v>
      </c>
      <c r="V71" s="287" t="s">
        <v>466</v>
      </c>
      <c r="W71" s="287" t="s">
        <v>466</v>
      </c>
      <c r="X71" s="287" t="s">
        <v>466</v>
      </c>
      <c r="Y71" s="287" t="s">
        <v>466</v>
      </c>
      <c r="Z71" s="287" t="s">
        <v>466</v>
      </c>
      <c r="AA71" s="287" t="s">
        <v>466</v>
      </c>
      <c r="AB71" s="287" t="s">
        <v>466</v>
      </c>
      <c r="AC71" s="287" t="s">
        <v>466</v>
      </c>
      <c r="AD71" s="287" t="s">
        <v>466</v>
      </c>
      <c r="AE71" s="287" t="s">
        <v>466</v>
      </c>
      <c r="AF71" s="287" t="s">
        <v>466</v>
      </c>
      <c r="AG71" s="287" t="s">
        <v>466</v>
      </c>
      <c r="AH71" s="287" t="s">
        <v>466</v>
      </c>
      <c r="AI71" s="287" t="s">
        <v>466</v>
      </c>
      <c r="AJ71" s="287" t="s">
        <v>466</v>
      </c>
      <c r="AK71" s="287" t="s">
        <v>466</v>
      </c>
      <c r="AL71" s="287" t="s">
        <v>466</v>
      </c>
      <c r="AM71" s="287" t="s">
        <v>466</v>
      </c>
      <c r="AN71" s="287" t="s">
        <v>466</v>
      </c>
      <c r="AO71" s="287" t="s">
        <v>466</v>
      </c>
      <c r="AP71" s="287" t="s">
        <v>466</v>
      </c>
      <c r="AQ71" s="287" t="s">
        <v>466</v>
      </c>
      <c r="AR71" s="287" t="s">
        <v>466</v>
      </c>
      <c r="AS71" s="287" t="s">
        <v>466</v>
      </c>
      <c r="AT71" s="287" t="s">
        <v>466</v>
      </c>
      <c r="AU71" s="287" t="s">
        <v>466</v>
      </c>
      <c r="AV71" s="319">
        <v>0</v>
      </c>
      <c r="AW71" s="287" t="s">
        <v>466</v>
      </c>
      <c r="AX71" s="296" t="s">
        <v>466</v>
      </c>
      <c r="AY71" s="296" t="s">
        <v>466</v>
      </c>
    </row>
    <row r="72" spans="1:51" s="286" customFormat="1" ht="47.25" x14ac:dyDescent="0.2">
      <c r="A72" s="258" t="s">
        <v>325</v>
      </c>
      <c r="B72" s="259" t="s">
        <v>493</v>
      </c>
      <c r="C72" s="283" t="s">
        <v>494</v>
      </c>
      <c r="D72" s="287" t="s">
        <v>466</v>
      </c>
      <c r="E72" s="287" t="s">
        <v>466</v>
      </c>
      <c r="F72" s="287" t="s">
        <v>466</v>
      </c>
      <c r="G72" s="287" t="s">
        <v>466</v>
      </c>
      <c r="H72" s="287" t="s">
        <v>466</v>
      </c>
      <c r="I72" s="287" t="s">
        <v>466</v>
      </c>
      <c r="J72" s="287" t="s">
        <v>466</v>
      </c>
      <c r="K72" s="287" t="s">
        <v>466</v>
      </c>
      <c r="L72" s="287" t="s">
        <v>466</v>
      </c>
      <c r="M72" s="287" t="s">
        <v>466</v>
      </c>
      <c r="N72" s="287" t="s">
        <v>466</v>
      </c>
      <c r="O72" s="287" t="s">
        <v>466</v>
      </c>
      <c r="P72" s="287" t="s">
        <v>466</v>
      </c>
      <c r="Q72" s="287" t="s">
        <v>466</v>
      </c>
      <c r="R72" s="287" t="s">
        <v>466</v>
      </c>
      <c r="S72" s="287" t="s">
        <v>466</v>
      </c>
      <c r="T72" s="287" t="s">
        <v>466</v>
      </c>
      <c r="U72" s="287" t="s">
        <v>466</v>
      </c>
      <c r="V72" s="287" t="s">
        <v>466</v>
      </c>
      <c r="W72" s="287" t="s">
        <v>466</v>
      </c>
      <c r="X72" s="287" t="s">
        <v>466</v>
      </c>
      <c r="Y72" s="287" t="s">
        <v>466</v>
      </c>
      <c r="Z72" s="287" t="s">
        <v>466</v>
      </c>
      <c r="AA72" s="287" t="s">
        <v>466</v>
      </c>
      <c r="AB72" s="287" t="s">
        <v>466</v>
      </c>
      <c r="AC72" s="287" t="s">
        <v>466</v>
      </c>
      <c r="AD72" s="287" t="s">
        <v>466</v>
      </c>
      <c r="AE72" s="287" t="s">
        <v>466</v>
      </c>
      <c r="AF72" s="287" t="s">
        <v>466</v>
      </c>
      <c r="AG72" s="287" t="s">
        <v>466</v>
      </c>
      <c r="AH72" s="287" t="s">
        <v>466</v>
      </c>
      <c r="AI72" s="287" t="s">
        <v>466</v>
      </c>
      <c r="AJ72" s="287" t="s">
        <v>466</v>
      </c>
      <c r="AK72" s="287" t="s">
        <v>466</v>
      </c>
      <c r="AL72" s="287" t="s">
        <v>466</v>
      </c>
      <c r="AM72" s="287" t="s">
        <v>466</v>
      </c>
      <c r="AN72" s="287" t="s">
        <v>466</v>
      </c>
      <c r="AO72" s="287" t="s">
        <v>466</v>
      </c>
      <c r="AP72" s="287" t="s">
        <v>466</v>
      </c>
      <c r="AQ72" s="287" t="s">
        <v>466</v>
      </c>
      <c r="AR72" s="287" t="s">
        <v>466</v>
      </c>
      <c r="AS72" s="287" t="s">
        <v>466</v>
      </c>
      <c r="AT72" s="287" t="s">
        <v>466</v>
      </c>
      <c r="AU72" s="287" t="s">
        <v>466</v>
      </c>
      <c r="AV72" s="319">
        <v>0</v>
      </c>
      <c r="AW72" s="287" t="s">
        <v>466</v>
      </c>
      <c r="AX72" s="296" t="s">
        <v>466</v>
      </c>
      <c r="AY72" s="296" t="s">
        <v>466</v>
      </c>
    </row>
    <row r="73" spans="1:51" s="286" customFormat="1" ht="31.5" x14ac:dyDescent="0.2">
      <c r="A73" s="258" t="s">
        <v>325</v>
      </c>
      <c r="B73" s="259" t="s">
        <v>495</v>
      </c>
      <c r="C73" s="283" t="s">
        <v>496</v>
      </c>
      <c r="D73" s="287" t="s">
        <v>466</v>
      </c>
      <c r="E73" s="287" t="s">
        <v>466</v>
      </c>
      <c r="F73" s="287" t="s">
        <v>466</v>
      </c>
      <c r="G73" s="287" t="s">
        <v>466</v>
      </c>
      <c r="H73" s="287" t="s">
        <v>466</v>
      </c>
      <c r="I73" s="287" t="s">
        <v>466</v>
      </c>
      <c r="J73" s="287" t="s">
        <v>466</v>
      </c>
      <c r="K73" s="287" t="s">
        <v>466</v>
      </c>
      <c r="L73" s="287" t="s">
        <v>466</v>
      </c>
      <c r="M73" s="287" t="s">
        <v>466</v>
      </c>
      <c r="N73" s="287" t="s">
        <v>466</v>
      </c>
      <c r="O73" s="287" t="s">
        <v>466</v>
      </c>
      <c r="P73" s="287" t="s">
        <v>466</v>
      </c>
      <c r="Q73" s="287" t="s">
        <v>466</v>
      </c>
      <c r="R73" s="287" t="s">
        <v>466</v>
      </c>
      <c r="S73" s="287" t="s">
        <v>466</v>
      </c>
      <c r="T73" s="287" t="s">
        <v>466</v>
      </c>
      <c r="U73" s="287" t="s">
        <v>466</v>
      </c>
      <c r="V73" s="287" t="s">
        <v>466</v>
      </c>
      <c r="W73" s="287" t="s">
        <v>466</v>
      </c>
      <c r="X73" s="287" t="s">
        <v>466</v>
      </c>
      <c r="Y73" s="287" t="s">
        <v>466</v>
      </c>
      <c r="Z73" s="287" t="s">
        <v>466</v>
      </c>
      <c r="AA73" s="287" t="s">
        <v>466</v>
      </c>
      <c r="AB73" s="287" t="s">
        <v>466</v>
      </c>
      <c r="AC73" s="287" t="s">
        <v>466</v>
      </c>
      <c r="AD73" s="287" t="s">
        <v>466</v>
      </c>
      <c r="AE73" s="287" t="s">
        <v>466</v>
      </c>
      <c r="AF73" s="287" t="s">
        <v>466</v>
      </c>
      <c r="AG73" s="287" t="s">
        <v>466</v>
      </c>
      <c r="AH73" s="287" t="s">
        <v>466</v>
      </c>
      <c r="AI73" s="287" t="s">
        <v>466</v>
      </c>
      <c r="AJ73" s="287" t="s">
        <v>466</v>
      </c>
      <c r="AK73" s="287" t="s">
        <v>466</v>
      </c>
      <c r="AL73" s="287" t="s">
        <v>466</v>
      </c>
      <c r="AM73" s="287" t="s">
        <v>466</v>
      </c>
      <c r="AN73" s="287" t="s">
        <v>466</v>
      </c>
      <c r="AO73" s="287" t="s">
        <v>466</v>
      </c>
      <c r="AP73" s="287" t="s">
        <v>466</v>
      </c>
      <c r="AQ73" s="287" t="s">
        <v>466</v>
      </c>
      <c r="AR73" s="287" t="s">
        <v>466</v>
      </c>
      <c r="AS73" s="287" t="s">
        <v>466</v>
      </c>
      <c r="AT73" s="287" t="s">
        <v>466</v>
      </c>
      <c r="AU73" s="287" t="s">
        <v>466</v>
      </c>
      <c r="AV73" s="319">
        <v>9.6654999999999998</v>
      </c>
      <c r="AW73" s="287" t="s">
        <v>466</v>
      </c>
      <c r="AX73" s="296" t="s">
        <v>466</v>
      </c>
      <c r="AY73" s="296" t="s">
        <v>466</v>
      </c>
    </row>
    <row r="74" spans="1:51" x14ac:dyDescent="0.2">
      <c r="A74" s="64"/>
      <c r="B74" s="64"/>
      <c r="C74" s="64"/>
    </row>
    <row r="75" spans="1:51" x14ac:dyDescent="0.2">
      <c r="A75" s="64"/>
      <c r="B75" s="64"/>
      <c r="C75" s="64"/>
    </row>
    <row r="77" spans="1:51" x14ac:dyDescent="0.2">
      <c r="A77" s="62"/>
      <c r="B77" s="62"/>
      <c r="C77" s="62"/>
    </row>
    <row r="78" spans="1:51" x14ac:dyDescent="0.2">
      <c r="A78" s="63"/>
      <c r="B78" s="63"/>
      <c r="C78" s="63"/>
    </row>
  </sheetData>
  <mergeCells count="43">
    <mergeCell ref="AR13:AS13"/>
    <mergeCell ref="AT13:AU13"/>
    <mergeCell ref="AX13:AY13"/>
    <mergeCell ref="AH13:AI13"/>
    <mergeCell ref="AJ13:AK13"/>
    <mergeCell ref="AL13:AM13"/>
    <mergeCell ref="AN13:AO13"/>
    <mergeCell ref="AP13:AQ13"/>
    <mergeCell ref="X13:Y13"/>
    <mergeCell ref="Z13:AA13"/>
    <mergeCell ref="AB13:AC13"/>
    <mergeCell ref="AD13:AE13"/>
    <mergeCell ref="AF13:AG13"/>
    <mergeCell ref="N13:O13"/>
    <mergeCell ref="P13:Q13"/>
    <mergeCell ref="R13:S13"/>
    <mergeCell ref="T13:U13"/>
    <mergeCell ref="V13:W13"/>
    <mergeCell ref="A11:A14"/>
    <mergeCell ref="B11:B14"/>
    <mergeCell ref="C11:C14"/>
    <mergeCell ref="D11:AY11"/>
    <mergeCell ref="D12:S12"/>
    <mergeCell ref="T12:AC12"/>
    <mergeCell ref="AD12:AI12"/>
    <mergeCell ref="AJ12:AM12"/>
    <mergeCell ref="AN12:AS12"/>
    <mergeCell ref="AT12:AW12"/>
    <mergeCell ref="AX12:AY12"/>
    <mergeCell ref="D13:E13"/>
    <mergeCell ref="F13:G13"/>
    <mergeCell ref="H13:I13"/>
    <mergeCell ref="J13:K13"/>
    <mergeCell ref="L13:M13"/>
    <mergeCell ref="AS1:AY1"/>
    <mergeCell ref="AQ2:AY2"/>
    <mergeCell ref="A9:AY9"/>
    <mergeCell ref="AH2:AI2"/>
    <mergeCell ref="A4:AY4"/>
    <mergeCell ref="A5:AY5"/>
    <mergeCell ref="A6:AY6"/>
    <mergeCell ref="A8:AY8"/>
    <mergeCell ref="A10:AY10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T83"/>
  <sheetViews>
    <sheetView view="pageBreakPreview" zoomScale="50" zoomScaleNormal="100" zoomScaleSheetLayoutView="50" workbookViewId="0"/>
  </sheetViews>
  <sheetFormatPr defaultColWidth="9" defaultRowHeight="15.75" outlineLevelRow="1" x14ac:dyDescent="0.25"/>
  <cols>
    <col min="1" max="1" width="11.625" style="11" customWidth="1"/>
    <col min="2" max="2" width="46" style="11" customWidth="1"/>
    <col min="3" max="3" width="28.25" style="11" customWidth="1"/>
    <col min="4" max="4" width="17.625" style="11" customWidth="1"/>
    <col min="5" max="5" width="13.25" style="67" customWidth="1"/>
    <col min="6" max="6" width="10.75" style="67" customWidth="1"/>
    <col min="7" max="11" width="6.75" style="67" customWidth="1"/>
    <col min="12" max="12" width="12.625" style="11" customWidth="1"/>
    <col min="13" max="13" width="8.75" style="11" customWidth="1"/>
    <col min="14" max="14" width="6" style="11" customWidth="1"/>
    <col min="15" max="15" width="8" style="11" customWidth="1"/>
    <col min="16" max="16" width="6.5" style="11" customWidth="1"/>
    <col min="17" max="17" width="6" style="11" customWidth="1"/>
    <col min="18" max="18" width="6.625" style="11" customWidth="1"/>
    <col min="19" max="19" width="12.375" style="11" customWidth="1"/>
    <col min="20" max="20" width="8.25" style="11" customWidth="1"/>
    <col min="21" max="21" width="8.75" style="11" customWidth="1"/>
    <col min="22" max="22" width="6" style="11" customWidth="1"/>
    <col min="23" max="23" width="8" style="11" customWidth="1"/>
    <col min="24" max="24" width="6" style="11" customWidth="1"/>
    <col min="25" max="25" width="9.875" style="11" customWidth="1"/>
    <col min="26" max="26" width="17.875" style="11" customWidth="1"/>
    <col min="27" max="27" width="8.25" style="11" customWidth="1"/>
    <col min="28" max="28" width="8.75" style="11" customWidth="1"/>
    <col min="29" max="29" width="6" style="11" customWidth="1"/>
    <col min="30" max="30" width="8.375" style="11" customWidth="1"/>
    <col min="31" max="32" width="6" style="11" customWidth="1"/>
    <col min="33" max="33" width="11.625" style="125" customWidth="1"/>
    <col min="34" max="34" width="7.75" style="125" customWidth="1"/>
    <col min="35" max="38" width="6" style="125" customWidth="1"/>
    <col min="39" max="39" width="11.375" style="125" customWidth="1"/>
    <col min="40" max="40" width="15" style="11" customWidth="1"/>
    <col min="41" max="41" width="9.25" style="11" customWidth="1"/>
    <col min="42" max="42" width="7.875" style="11" customWidth="1"/>
    <col min="43" max="43" width="6" style="11" customWidth="1"/>
    <col min="44" max="44" width="9" style="11" customWidth="1"/>
    <col min="45" max="45" width="6" style="11" customWidth="1"/>
    <col min="46" max="46" width="7" style="11" customWidth="1"/>
    <col min="47" max="48" width="5" style="1" customWidth="1"/>
    <col min="49" max="16384" width="9" style="1"/>
  </cols>
  <sheetData>
    <row r="1" spans="1:46" ht="18.75" x14ac:dyDescent="0.25">
      <c r="AN1" s="182" t="s">
        <v>446</v>
      </c>
      <c r="AO1" s="182"/>
      <c r="AP1" s="182"/>
      <c r="AQ1" s="182"/>
      <c r="AR1" s="182"/>
      <c r="AS1" s="182"/>
      <c r="AT1" s="182"/>
    </row>
    <row r="2" spans="1:46" ht="18.75" x14ac:dyDescent="0.3">
      <c r="AN2" s="183" t="s">
        <v>459</v>
      </c>
      <c r="AO2" s="183"/>
      <c r="AP2" s="183"/>
      <c r="AQ2" s="183"/>
      <c r="AR2" s="183"/>
      <c r="AS2" s="183"/>
      <c r="AT2" s="183"/>
    </row>
    <row r="3" spans="1:46" ht="18.75" x14ac:dyDescent="0.3">
      <c r="AT3" s="35"/>
    </row>
    <row r="4" spans="1:46" ht="18.75" x14ac:dyDescent="0.25">
      <c r="A4" s="171" t="s">
        <v>246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</row>
    <row r="5" spans="1:46" x14ac:dyDescent="0.25">
      <c r="A5" s="172" t="s">
        <v>433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</row>
    <row r="6" spans="1:46" s="17" customFormat="1" x14ac:dyDescent="0.25">
      <c r="A6" s="28"/>
      <c r="B6" s="28"/>
      <c r="C6" s="28"/>
      <c r="D6" s="28"/>
      <c r="E6" s="70"/>
      <c r="F6" s="70"/>
      <c r="G6" s="70"/>
      <c r="H6" s="70"/>
      <c r="I6" s="70"/>
      <c r="J6" s="70"/>
      <c r="K6" s="7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127"/>
      <c r="AH6" s="127"/>
      <c r="AI6" s="127"/>
      <c r="AJ6" s="127"/>
      <c r="AK6" s="127"/>
      <c r="AL6" s="127"/>
      <c r="AM6" s="127"/>
      <c r="AN6" s="28"/>
      <c r="AO6" s="28"/>
      <c r="AP6" s="28"/>
      <c r="AQ6" s="28"/>
      <c r="AR6" s="28"/>
      <c r="AS6" s="28"/>
      <c r="AT6" s="28"/>
    </row>
    <row r="7" spans="1:46" ht="18.75" x14ac:dyDescent="0.25">
      <c r="A7" s="142" t="s">
        <v>497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</row>
    <row r="8" spans="1:46" x14ac:dyDescent="0.25">
      <c r="A8" s="144" t="s">
        <v>137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</row>
    <row r="9" spans="1:46" ht="15.75" customHeight="1" x14ac:dyDescent="0.25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</row>
    <row r="10" spans="1:46" ht="31.5" customHeight="1" x14ac:dyDescent="0.25">
      <c r="A10" s="186" t="s">
        <v>63</v>
      </c>
      <c r="B10" s="186" t="s">
        <v>18</v>
      </c>
      <c r="C10" s="186" t="s">
        <v>0</v>
      </c>
      <c r="D10" s="175" t="s">
        <v>116</v>
      </c>
      <c r="E10" s="179" t="s">
        <v>117</v>
      </c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1"/>
    </row>
    <row r="11" spans="1:46" ht="44.25" customHeight="1" x14ac:dyDescent="0.25">
      <c r="A11" s="187"/>
      <c r="B11" s="187"/>
      <c r="C11" s="187"/>
      <c r="D11" s="175"/>
      <c r="E11" s="179" t="s">
        <v>329</v>
      </c>
      <c r="F11" s="180"/>
      <c r="G11" s="180"/>
      <c r="H11" s="180"/>
      <c r="I11" s="180"/>
      <c r="J11" s="180"/>
      <c r="K11" s="181"/>
      <c r="L11" s="179" t="s">
        <v>330</v>
      </c>
      <c r="M11" s="180"/>
      <c r="N11" s="180"/>
      <c r="O11" s="180"/>
      <c r="P11" s="180"/>
      <c r="Q11" s="180"/>
      <c r="R11" s="181"/>
      <c r="S11" s="179" t="s">
        <v>331</v>
      </c>
      <c r="T11" s="180"/>
      <c r="U11" s="180"/>
      <c r="V11" s="180"/>
      <c r="W11" s="180"/>
      <c r="X11" s="180"/>
      <c r="Y11" s="181"/>
      <c r="Z11" s="179" t="s">
        <v>332</v>
      </c>
      <c r="AA11" s="180"/>
      <c r="AB11" s="180"/>
      <c r="AC11" s="180"/>
      <c r="AD11" s="180"/>
      <c r="AE11" s="180"/>
      <c r="AF11" s="181"/>
      <c r="AG11" s="179" t="s">
        <v>333</v>
      </c>
      <c r="AH11" s="180"/>
      <c r="AI11" s="180"/>
      <c r="AJ11" s="180"/>
      <c r="AK11" s="180"/>
      <c r="AL11" s="180"/>
      <c r="AM11" s="181"/>
      <c r="AN11" s="176" t="s">
        <v>141</v>
      </c>
      <c r="AO11" s="177"/>
      <c r="AP11" s="177"/>
      <c r="AQ11" s="177"/>
      <c r="AR11" s="177"/>
      <c r="AS11" s="177"/>
      <c r="AT11" s="178"/>
    </row>
    <row r="12" spans="1:46" ht="69.75" customHeight="1" x14ac:dyDescent="0.25">
      <c r="A12" s="187"/>
      <c r="B12" s="187"/>
      <c r="C12" s="187"/>
      <c r="D12" s="175"/>
      <c r="E12" s="179" t="s">
        <v>128</v>
      </c>
      <c r="F12" s="180"/>
      <c r="G12" s="180"/>
      <c r="H12" s="180"/>
      <c r="I12" s="180"/>
      <c r="J12" s="180"/>
      <c r="K12" s="180"/>
      <c r="L12" s="179" t="s">
        <v>128</v>
      </c>
      <c r="M12" s="180"/>
      <c r="N12" s="180"/>
      <c r="O12" s="180"/>
      <c r="P12" s="180"/>
      <c r="Q12" s="180"/>
      <c r="R12" s="180"/>
      <c r="S12" s="179" t="s">
        <v>128</v>
      </c>
      <c r="T12" s="180"/>
      <c r="U12" s="180"/>
      <c r="V12" s="180"/>
      <c r="W12" s="180"/>
      <c r="X12" s="180"/>
      <c r="Y12" s="180"/>
      <c r="Z12" s="179" t="s">
        <v>128</v>
      </c>
      <c r="AA12" s="180"/>
      <c r="AB12" s="180"/>
      <c r="AC12" s="180"/>
      <c r="AD12" s="180"/>
      <c r="AE12" s="180"/>
      <c r="AF12" s="180"/>
      <c r="AG12" s="179" t="s">
        <v>128</v>
      </c>
      <c r="AH12" s="180"/>
      <c r="AI12" s="180"/>
      <c r="AJ12" s="180"/>
      <c r="AK12" s="180"/>
      <c r="AL12" s="180"/>
      <c r="AM12" s="180"/>
      <c r="AN12" s="179" t="s">
        <v>10</v>
      </c>
      <c r="AO12" s="180"/>
      <c r="AP12" s="180"/>
      <c r="AQ12" s="180"/>
      <c r="AR12" s="180"/>
      <c r="AS12" s="180"/>
      <c r="AT12" s="181"/>
    </row>
    <row r="13" spans="1:46" ht="37.5" customHeight="1" x14ac:dyDescent="0.25">
      <c r="A13" s="187"/>
      <c r="B13" s="187"/>
      <c r="C13" s="187"/>
      <c r="D13" s="175" t="s">
        <v>121</v>
      </c>
      <c r="E13" s="69" t="s">
        <v>28</v>
      </c>
      <c r="F13" s="174" t="s">
        <v>27</v>
      </c>
      <c r="G13" s="174"/>
      <c r="H13" s="174"/>
      <c r="I13" s="174"/>
      <c r="J13" s="174"/>
      <c r="K13" s="174"/>
      <c r="L13" s="42" t="s">
        <v>28</v>
      </c>
      <c r="M13" s="174" t="s">
        <v>27</v>
      </c>
      <c r="N13" s="174"/>
      <c r="O13" s="174"/>
      <c r="P13" s="174"/>
      <c r="Q13" s="174"/>
      <c r="R13" s="174"/>
      <c r="S13" s="42" t="s">
        <v>28</v>
      </c>
      <c r="T13" s="174" t="s">
        <v>27</v>
      </c>
      <c r="U13" s="174"/>
      <c r="V13" s="174"/>
      <c r="W13" s="174"/>
      <c r="X13" s="174"/>
      <c r="Y13" s="174"/>
      <c r="Z13" s="42" t="s">
        <v>28</v>
      </c>
      <c r="AA13" s="174" t="s">
        <v>27</v>
      </c>
      <c r="AB13" s="174"/>
      <c r="AC13" s="174"/>
      <c r="AD13" s="174"/>
      <c r="AE13" s="174"/>
      <c r="AF13" s="174"/>
      <c r="AG13" s="128" t="s">
        <v>28</v>
      </c>
      <c r="AH13" s="174" t="s">
        <v>27</v>
      </c>
      <c r="AI13" s="174"/>
      <c r="AJ13" s="174"/>
      <c r="AK13" s="174"/>
      <c r="AL13" s="174"/>
      <c r="AM13" s="174"/>
      <c r="AN13" s="42" t="s">
        <v>28</v>
      </c>
      <c r="AO13" s="174" t="s">
        <v>27</v>
      </c>
      <c r="AP13" s="174"/>
      <c r="AQ13" s="174"/>
      <c r="AR13" s="174"/>
      <c r="AS13" s="174"/>
      <c r="AT13" s="174"/>
    </row>
    <row r="14" spans="1:46" ht="66" customHeight="1" x14ac:dyDescent="0.25">
      <c r="A14" s="188"/>
      <c r="B14" s="188"/>
      <c r="C14" s="188"/>
      <c r="D14" s="175"/>
      <c r="E14" s="68" t="s">
        <v>12</v>
      </c>
      <c r="F14" s="68" t="s">
        <v>12</v>
      </c>
      <c r="G14" s="10" t="s">
        <v>240</v>
      </c>
      <c r="H14" s="10" t="s">
        <v>241</v>
      </c>
      <c r="I14" s="10" t="s">
        <v>242</v>
      </c>
      <c r="J14" s="10" t="s">
        <v>243</v>
      </c>
      <c r="K14" s="10" t="s">
        <v>244</v>
      </c>
      <c r="L14" s="41" t="s">
        <v>12</v>
      </c>
      <c r="M14" s="41" t="s">
        <v>12</v>
      </c>
      <c r="N14" s="10" t="s">
        <v>240</v>
      </c>
      <c r="O14" s="10" t="s">
        <v>241</v>
      </c>
      <c r="P14" s="10" t="s">
        <v>242</v>
      </c>
      <c r="Q14" s="10" t="s">
        <v>243</v>
      </c>
      <c r="R14" s="10" t="s">
        <v>244</v>
      </c>
      <c r="S14" s="52" t="s">
        <v>12</v>
      </c>
      <c r="T14" s="52" t="s">
        <v>12</v>
      </c>
      <c r="U14" s="10" t="s">
        <v>240</v>
      </c>
      <c r="V14" s="10" t="s">
        <v>241</v>
      </c>
      <c r="W14" s="10" t="s">
        <v>242</v>
      </c>
      <c r="X14" s="10" t="s">
        <v>243</v>
      </c>
      <c r="Y14" s="10" t="s">
        <v>244</v>
      </c>
      <c r="Z14" s="52" t="s">
        <v>12</v>
      </c>
      <c r="AA14" s="52" t="s">
        <v>12</v>
      </c>
      <c r="AB14" s="10" t="s">
        <v>240</v>
      </c>
      <c r="AC14" s="10" t="s">
        <v>241</v>
      </c>
      <c r="AD14" s="10" t="s">
        <v>242</v>
      </c>
      <c r="AE14" s="10" t="s">
        <v>243</v>
      </c>
      <c r="AF14" s="10" t="s">
        <v>244</v>
      </c>
      <c r="AG14" s="126" t="s">
        <v>12</v>
      </c>
      <c r="AH14" s="126" t="s">
        <v>12</v>
      </c>
      <c r="AI14" s="10" t="s">
        <v>240</v>
      </c>
      <c r="AJ14" s="10" t="s">
        <v>241</v>
      </c>
      <c r="AK14" s="10" t="s">
        <v>242</v>
      </c>
      <c r="AL14" s="10" t="s">
        <v>243</v>
      </c>
      <c r="AM14" s="10" t="s">
        <v>244</v>
      </c>
      <c r="AN14" s="52" t="s">
        <v>12</v>
      </c>
      <c r="AO14" s="52" t="s">
        <v>12</v>
      </c>
      <c r="AP14" s="10" t="s">
        <v>240</v>
      </c>
      <c r="AQ14" s="10" t="s">
        <v>241</v>
      </c>
      <c r="AR14" s="10" t="s">
        <v>242</v>
      </c>
      <c r="AS14" s="10" t="s">
        <v>243</v>
      </c>
      <c r="AT14" s="10" t="s">
        <v>244</v>
      </c>
    </row>
    <row r="15" spans="1:46" x14ac:dyDescent="0.25">
      <c r="A15" s="43">
        <v>1</v>
      </c>
      <c r="B15" s="43">
        <v>2</v>
      </c>
      <c r="C15" s="43">
        <v>3</v>
      </c>
      <c r="D15" s="43">
        <v>4</v>
      </c>
      <c r="E15" s="99" t="s">
        <v>89</v>
      </c>
      <c r="F15" s="99" t="s">
        <v>90</v>
      </c>
      <c r="G15" s="99" t="s">
        <v>91</v>
      </c>
      <c r="H15" s="99" t="s">
        <v>92</v>
      </c>
      <c r="I15" s="99" t="s">
        <v>93</v>
      </c>
      <c r="J15" s="99" t="s">
        <v>94</v>
      </c>
      <c r="K15" s="99" t="s">
        <v>95</v>
      </c>
      <c r="L15" s="99" t="s">
        <v>96</v>
      </c>
      <c r="M15" s="99" t="s">
        <v>97</v>
      </c>
      <c r="N15" s="99" t="s">
        <v>98</v>
      </c>
      <c r="O15" s="99" t="s">
        <v>99</v>
      </c>
      <c r="P15" s="99" t="s">
        <v>100</v>
      </c>
      <c r="Q15" s="99" t="s">
        <v>101</v>
      </c>
      <c r="R15" s="99" t="s">
        <v>102</v>
      </c>
      <c r="S15" s="99" t="s">
        <v>103</v>
      </c>
      <c r="T15" s="99" t="s">
        <v>104</v>
      </c>
      <c r="U15" s="99" t="s">
        <v>105</v>
      </c>
      <c r="V15" s="99" t="s">
        <v>106</v>
      </c>
      <c r="W15" s="99" t="s">
        <v>107</v>
      </c>
      <c r="X15" s="99" t="s">
        <v>108</v>
      </c>
      <c r="Y15" s="99" t="s">
        <v>204</v>
      </c>
      <c r="Z15" s="99" t="s">
        <v>419</v>
      </c>
      <c r="AA15" s="99" t="s">
        <v>420</v>
      </c>
      <c r="AB15" s="99" t="s">
        <v>421</v>
      </c>
      <c r="AC15" s="99" t="s">
        <v>422</v>
      </c>
      <c r="AD15" s="99" t="s">
        <v>423</v>
      </c>
      <c r="AE15" s="99" t="s">
        <v>424</v>
      </c>
      <c r="AF15" s="99" t="s">
        <v>425</v>
      </c>
      <c r="AG15" s="99" t="s">
        <v>426</v>
      </c>
      <c r="AH15" s="99" t="s">
        <v>427</v>
      </c>
      <c r="AI15" s="99" t="s">
        <v>428</v>
      </c>
      <c r="AJ15" s="99" t="s">
        <v>429</v>
      </c>
      <c r="AK15" s="99" t="s">
        <v>430</v>
      </c>
      <c r="AL15" s="99" t="s">
        <v>431</v>
      </c>
      <c r="AM15" s="99" t="s">
        <v>432</v>
      </c>
      <c r="AN15" s="16" t="s">
        <v>109</v>
      </c>
      <c r="AO15" s="16" t="s">
        <v>110</v>
      </c>
      <c r="AP15" s="16" t="s">
        <v>111</v>
      </c>
      <c r="AQ15" s="16" t="s">
        <v>112</v>
      </c>
      <c r="AR15" s="16" t="s">
        <v>113</v>
      </c>
      <c r="AS15" s="16" t="s">
        <v>114</v>
      </c>
      <c r="AT15" s="16" t="s">
        <v>115</v>
      </c>
    </row>
    <row r="16" spans="1:46" s="278" customFormat="1" ht="39" customHeight="1" x14ac:dyDescent="0.25">
      <c r="A16" s="272" t="s">
        <v>259</v>
      </c>
      <c r="B16" s="329" t="s">
        <v>465</v>
      </c>
      <c r="C16" s="274" t="s">
        <v>260</v>
      </c>
      <c r="D16" s="332">
        <v>40.221567112490987</v>
      </c>
      <c r="E16" s="332">
        <v>0</v>
      </c>
      <c r="F16" s="332">
        <v>1.8486478418535586</v>
      </c>
      <c r="G16" s="332">
        <v>0</v>
      </c>
      <c r="H16" s="332">
        <v>0</v>
      </c>
      <c r="I16" s="332">
        <v>0</v>
      </c>
      <c r="J16" s="332">
        <v>0</v>
      </c>
      <c r="K16" s="332">
        <v>1</v>
      </c>
      <c r="L16" s="332">
        <v>0</v>
      </c>
      <c r="M16" s="332">
        <v>11.742591188015719</v>
      </c>
      <c r="N16" s="332">
        <v>0</v>
      </c>
      <c r="O16" s="332">
        <v>0</v>
      </c>
      <c r="P16" s="332">
        <v>0</v>
      </c>
      <c r="Q16" s="332">
        <v>0</v>
      </c>
      <c r="R16" s="332">
        <v>26</v>
      </c>
      <c r="S16" s="332">
        <v>0</v>
      </c>
      <c r="T16" s="332">
        <v>10.074166666666667</v>
      </c>
      <c r="U16" s="332">
        <v>0</v>
      </c>
      <c r="V16" s="332">
        <v>0</v>
      </c>
      <c r="W16" s="332">
        <v>0</v>
      </c>
      <c r="X16" s="332">
        <v>0</v>
      </c>
      <c r="Y16" s="332">
        <v>6</v>
      </c>
      <c r="Z16" s="332">
        <v>0</v>
      </c>
      <c r="AA16" s="332">
        <v>8.1892066666666672</v>
      </c>
      <c r="AB16" s="332">
        <v>0</v>
      </c>
      <c r="AC16" s="332">
        <v>0</v>
      </c>
      <c r="AD16" s="332">
        <v>0</v>
      </c>
      <c r="AE16" s="332">
        <v>0</v>
      </c>
      <c r="AF16" s="332">
        <v>1</v>
      </c>
      <c r="AG16" s="332">
        <v>0</v>
      </c>
      <c r="AH16" s="332">
        <v>8.4304499999999987</v>
      </c>
      <c r="AI16" s="332">
        <v>0</v>
      </c>
      <c r="AJ16" s="332">
        <v>0</v>
      </c>
      <c r="AK16" s="332">
        <v>0</v>
      </c>
      <c r="AL16" s="332">
        <v>0</v>
      </c>
      <c r="AM16" s="332">
        <v>7</v>
      </c>
      <c r="AN16" s="71">
        <v>0</v>
      </c>
      <c r="AO16" s="71">
        <v>40.222000000000001</v>
      </c>
      <c r="AP16" s="71">
        <v>0</v>
      </c>
      <c r="AQ16" s="71">
        <v>0</v>
      </c>
      <c r="AR16" s="71">
        <v>0</v>
      </c>
      <c r="AS16" s="71">
        <v>0</v>
      </c>
      <c r="AT16" s="71">
        <v>41</v>
      </c>
    </row>
    <row r="17" spans="1:46" s="263" customFormat="1" ht="39" customHeight="1" x14ac:dyDescent="0.25">
      <c r="A17" s="258" t="s">
        <v>261</v>
      </c>
      <c r="B17" s="259" t="s">
        <v>262</v>
      </c>
      <c r="C17" s="260" t="s">
        <v>260</v>
      </c>
      <c r="D17" s="330" t="s">
        <v>466</v>
      </c>
      <c r="E17" s="330" t="s">
        <v>466</v>
      </c>
      <c r="F17" s="330" t="s">
        <v>466</v>
      </c>
      <c r="G17" s="330" t="s">
        <v>466</v>
      </c>
      <c r="H17" s="330" t="s">
        <v>466</v>
      </c>
      <c r="I17" s="330" t="s">
        <v>466</v>
      </c>
      <c r="J17" s="330" t="s">
        <v>466</v>
      </c>
      <c r="K17" s="330" t="s">
        <v>466</v>
      </c>
      <c r="L17" s="330" t="s">
        <v>466</v>
      </c>
      <c r="M17" s="330" t="s">
        <v>466</v>
      </c>
      <c r="N17" s="330" t="s">
        <v>466</v>
      </c>
      <c r="O17" s="330" t="s">
        <v>466</v>
      </c>
      <c r="P17" s="330" t="s">
        <v>466</v>
      </c>
      <c r="Q17" s="330" t="s">
        <v>466</v>
      </c>
      <c r="R17" s="330" t="s">
        <v>466</v>
      </c>
      <c r="S17" s="330">
        <v>0</v>
      </c>
      <c r="T17" s="330">
        <v>0</v>
      </c>
      <c r="U17" s="330">
        <v>0</v>
      </c>
      <c r="V17" s="330">
        <v>0</v>
      </c>
      <c r="W17" s="330">
        <v>0</v>
      </c>
      <c r="X17" s="330">
        <v>0</v>
      </c>
      <c r="Y17" s="330">
        <v>0</v>
      </c>
      <c r="Z17" s="330" t="s">
        <v>466</v>
      </c>
      <c r="AA17" s="330" t="s">
        <v>466</v>
      </c>
      <c r="AB17" s="330" t="s">
        <v>466</v>
      </c>
      <c r="AC17" s="330" t="s">
        <v>466</v>
      </c>
      <c r="AD17" s="330" t="s">
        <v>466</v>
      </c>
      <c r="AE17" s="330" t="s">
        <v>466</v>
      </c>
      <c r="AF17" s="330" t="s">
        <v>466</v>
      </c>
      <c r="AG17" s="330" t="s">
        <v>466</v>
      </c>
      <c r="AH17" s="330" t="s">
        <v>466</v>
      </c>
      <c r="AI17" s="330" t="s">
        <v>466</v>
      </c>
      <c r="AJ17" s="330" t="s">
        <v>466</v>
      </c>
      <c r="AK17" s="330" t="s">
        <v>466</v>
      </c>
      <c r="AL17" s="330" t="s">
        <v>466</v>
      </c>
      <c r="AM17" s="330" t="s">
        <v>466</v>
      </c>
      <c r="AN17" s="131" t="s">
        <v>466</v>
      </c>
      <c r="AO17" s="131" t="s">
        <v>466</v>
      </c>
      <c r="AP17" s="131" t="s">
        <v>466</v>
      </c>
      <c r="AQ17" s="131" t="s">
        <v>466</v>
      </c>
      <c r="AR17" s="131" t="s">
        <v>466</v>
      </c>
      <c r="AS17" s="131" t="s">
        <v>466</v>
      </c>
      <c r="AT17" s="131" t="s">
        <v>466</v>
      </c>
    </row>
    <row r="18" spans="1:46" s="263" customFormat="1" ht="39" customHeight="1" x14ac:dyDescent="0.25">
      <c r="A18" s="258" t="s">
        <v>263</v>
      </c>
      <c r="B18" s="259" t="s">
        <v>264</v>
      </c>
      <c r="C18" s="260" t="s">
        <v>260</v>
      </c>
      <c r="D18" s="330">
        <v>19.986851711666667</v>
      </c>
      <c r="E18" s="330">
        <v>0</v>
      </c>
      <c r="F18" s="330">
        <v>0</v>
      </c>
      <c r="G18" s="330">
        <v>0</v>
      </c>
      <c r="H18" s="330">
        <v>0</v>
      </c>
      <c r="I18" s="330">
        <v>0</v>
      </c>
      <c r="J18" s="330">
        <v>0</v>
      </c>
      <c r="K18" s="330">
        <v>0</v>
      </c>
      <c r="L18" s="330">
        <v>0</v>
      </c>
      <c r="M18" s="330">
        <v>11.314140241666664</v>
      </c>
      <c r="N18" s="330">
        <v>0</v>
      </c>
      <c r="O18" s="330">
        <v>0</v>
      </c>
      <c r="P18" s="330">
        <v>0</v>
      </c>
      <c r="Q18" s="330">
        <v>0</v>
      </c>
      <c r="R18" s="330">
        <v>24</v>
      </c>
      <c r="S18" s="330">
        <v>0</v>
      </c>
      <c r="T18" s="330">
        <v>8.6724999999999994</v>
      </c>
      <c r="U18" s="330">
        <v>0</v>
      </c>
      <c r="V18" s="330">
        <v>0</v>
      </c>
      <c r="W18" s="330">
        <v>0</v>
      </c>
      <c r="X18" s="330">
        <v>0</v>
      </c>
      <c r="Y18" s="330">
        <v>4</v>
      </c>
      <c r="Z18" s="330">
        <v>0</v>
      </c>
      <c r="AA18" s="330">
        <v>0</v>
      </c>
      <c r="AB18" s="330">
        <v>0</v>
      </c>
      <c r="AC18" s="330">
        <v>0</v>
      </c>
      <c r="AD18" s="330">
        <v>0</v>
      </c>
      <c r="AE18" s="330">
        <v>0</v>
      </c>
      <c r="AF18" s="330">
        <v>0</v>
      </c>
      <c r="AG18" s="330">
        <v>0</v>
      </c>
      <c r="AH18" s="330">
        <v>0</v>
      </c>
      <c r="AI18" s="330">
        <v>0</v>
      </c>
      <c r="AJ18" s="330">
        <v>0</v>
      </c>
      <c r="AK18" s="330">
        <v>0</v>
      </c>
      <c r="AL18" s="330">
        <v>0</v>
      </c>
      <c r="AM18" s="330">
        <v>0</v>
      </c>
      <c r="AN18" s="131">
        <v>0</v>
      </c>
      <c r="AO18" s="131">
        <v>19.986640241666663</v>
      </c>
      <c r="AP18" s="131">
        <v>0</v>
      </c>
      <c r="AQ18" s="131">
        <v>0</v>
      </c>
      <c r="AR18" s="131">
        <v>0</v>
      </c>
      <c r="AS18" s="131">
        <v>0</v>
      </c>
      <c r="AT18" s="131">
        <v>28</v>
      </c>
    </row>
    <row r="19" spans="1:46" s="263" customFormat="1" ht="55.5" customHeight="1" x14ac:dyDescent="0.25">
      <c r="A19" s="258" t="s">
        <v>265</v>
      </c>
      <c r="B19" s="259" t="s">
        <v>266</v>
      </c>
      <c r="C19" s="260" t="s">
        <v>260</v>
      </c>
      <c r="D19" s="330" t="s">
        <v>466</v>
      </c>
      <c r="E19" s="330" t="s">
        <v>466</v>
      </c>
      <c r="F19" s="330" t="s">
        <v>466</v>
      </c>
      <c r="G19" s="330" t="s">
        <v>466</v>
      </c>
      <c r="H19" s="330" t="s">
        <v>466</v>
      </c>
      <c r="I19" s="330" t="s">
        <v>466</v>
      </c>
      <c r="J19" s="330" t="s">
        <v>466</v>
      </c>
      <c r="K19" s="330" t="s">
        <v>466</v>
      </c>
      <c r="L19" s="330" t="s">
        <v>466</v>
      </c>
      <c r="M19" s="330" t="s">
        <v>466</v>
      </c>
      <c r="N19" s="330" t="s">
        <v>466</v>
      </c>
      <c r="O19" s="330" t="s">
        <v>466</v>
      </c>
      <c r="P19" s="330" t="s">
        <v>466</v>
      </c>
      <c r="Q19" s="330" t="s">
        <v>466</v>
      </c>
      <c r="R19" s="330" t="s">
        <v>466</v>
      </c>
      <c r="S19" s="330" t="s">
        <v>466</v>
      </c>
      <c r="T19" s="330" t="s">
        <v>466</v>
      </c>
      <c r="U19" s="330" t="s">
        <v>466</v>
      </c>
      <c r="V19" s="330" t="s">
        <v>466</v>
      </c>
      <c r="W19" s="330" t="s">
        <v>466</v>
      </c>
      <c r="X19" s="330" t="s">
        <v>466</v>
      </c>
      <c r="Y19" s="330" t="s">
        <v>466</v>
      </c>
      <c r="Z19" s="330" t="s">
        <v>466</v>
      </c>
      <c r="AA19" s="330" t="s">
        <v>466</v>
      </c>
      <c r="AB19" s="330" t="s">
        <v>466</v>
      </c>
      <c r="AC19" s="330" t="s">
        <v>466</v>
      </c>
      <c r="AD19" s="330" t="s">
        <v>466</v>
      </c>
      <c r="AE19" s="330" t="s">
        <v>466</v>
      </c>
      <c r="AF19" s="330" t="s">
        <v>466</v>
      </c>
      <c r="AG19" s="330" t="s">
        <v>466</v>
      </c>
      <c r="AH19" s="330" t="s">
        <v>466</v>
      </c>
      <c r="AI19" s="330" t="s">
        <v>466</v>
      </c>
      <c r="AJ19" s="330" t="s">
        <v>466</v>
      </c>
      <c r="AK19" s="330" t="s">
        <v>466</v>
      </c>
      <c r="AL19" s="330" t="s">
        <v>466</v>
      </c>
      <c r="AM19" s="330" t="s">
        <v>466</v>
      </c>
      <c r="AN19" s="131" t="s">
        <v>466</v>
      </c>
      <c r="AO19" s="131" t="s">
        <v>466</v>
      </c>
      <c r="AP19" s="131" t="s">
        <v>466</v>
      </c>
      <c r="AQ19" s="131" t="s">
        <v>466</v>
      </c>
      <c r="AR19" s="131" t="s">
        <v>466</v>
      </c>
      <c r="AS19" s="131" t="s">
        <v>466</v>
      </c>
      <c r="AT19" s="131" t="s">
        <v>466</v>
      </c>
    </row>
    <row r="20" spans="1:46" s="263" customFormat="1" ht="39" customHeight="1" x14ac:dyDescent="0.25">
      <c r="A20" s="258" t="s">
        <v>267</v>
      </c>
      <c r="B20" s="259" t="s">
        <v>268</v>
      </c>
      <c r="C20" s="260" t="s">
        <v>260</v>
      </c>
      <c r="D20" s="330" t="s">
        <v>466</v>
      </c>
      <c r="E20" s="330" t="s">
        <v>466</v>
      </c>
      <c r="F20" s="330" t="s">
        <v>466</v>
      </c>
      <c r="G20" s="330" t="s">
        <v>466</v>
      </c>
      <c r="H20" s="330" t="s">
        <v>466</v>
      </c>
      <c r="I20" s="330" t="s">
        <v>466</v>
      </c>
      <c r="J20" s="330" t="s">
        <v>466</v>
      </c>
      <c r="K20" s="330" t="s">
        <v>466</v>
      </c>
      <c r="L20" s="330" t="s">
        <v>466</v>
      </c>
      <c r="M20" s="330" t="s">
        <v>466</v>
      </c>
      <c r="N20" s="330" t="s">
        <v>466</v>
      </c>
      <c r="O20" s="330" t="s">
        <v>466</v>
      </c>
      <c r="P20" s="330" t="s">
        <v>466</v>
      </c>
      <c r="Q20" s="330" t="s">
        <v>466</v>
      </c>
      <c r="R20" s="330" t="s">
        <v>466</v>
      </c>
      <c r="S20" s="330" t="s">
        <v>466</v>
      </c>
      <c r="T20" s="330" t="s">
        <v>466</v>
      </c>
      <c r="U20" s="330" t="s">
        <v>466</v>
      </c>
      <c r="V20" s="330" t="s">
        <v>466</v>
      </c>
      <c r="W20" s="330" t="s">
        <v>466</v>
      </c>
      <c r="X20" s="330" t="s">
        <v>466</v>
      </c>
      <c r="Y20" s="330" t="s">
        <v>466</v>
      </c>
      <c r="Z20" s="330" t="s">
        <v>466</v>
      </c>
      <c r="AA20" s="330" t="s">
        <v>466</v>
      </c>
      <c r="AB20" s="330" t="s">
        <v>466</v>
      </c>
      <c r="AC20" s="330" t="s">
        <v>466</v>
      </c>
      <c r="AD20" s="330" t="s">
        <v>466</v>
      </c>
      <c r="AE20" s="330" t="s">
        <v>466</v>
      </c>
      <c r="AF20" s="330" t="s">
        <v>466</v>
      </c>
      <c r="AG20" s="330" t="s">
        <v>466</v>
      </c>
      <c r="AH20" s="330" t="s">
        <v>466</v>
      </c>
      <c r="AI20" s="330" t="s">
        <v>466</v>
      </c>
      <c r="AJ20" s="330" t="s">
        <v>466</v>
      </c>
      <c r="AK20" s="330" t="s">
        <v>466</v>
      </c>
      <c r="AL20" s="330" t="s">
        <v>466</v>
      </c>
      <c r="AM20" s="330" t="s">
        <v>466</v>
      </c>
      <c r="AN20" s="131" t="s">
        <v>466</v>
      </c>
      <c r="AO20" s="131" t="s">
        <v>466</v>
      </c>
      <c r="AP20" s="131" t="s">
        <v>466</v>
      </c>
      <c r="AQ20" s="131" t="s">
        <v>466</v>
      </c>
      <c r="AR20" s="131" t="s">
        <v>466</v>
      </c>
      <c r="AS20" s="131" t="s">
        <v>466</v>
      </c>
      <c r="AT20" s="131" t="s">
        <v>466</v>
      </c>
    </row>
    <row r="21" spans="1:46" s="263" customFormat="1" ht="39" customHeight="1" x14ac:dyDescent="0.25">
      <c r="A21" s="258" t="s">
        <v>269</v>
      </c>
      <c r="B21" s="259" t="s">
        <v>270</v>
      </c>
      <c r="C21" s="260" t="s">
        <v>260</v>
      </c>
      <c r="D21" s="330" t="s">
        <v>466</v>
      </c>
      <c r="E21" s="330" t="s">
        <v>466</v>
      </c>
      <c r="F21" s="330" t="s">
        <v>466</v>
      </c>
      <c r="G21" s="330" t="s">
        <v>466</v>
      </c>
      <c r="H21" s="330" t="s">
        <v>466</v>
      </c>
      <c r="I21" s="330" t="s">
        <v>466</v>
      </c>
      <c r="J21" s="330" t="s">
        <v>466</v>
      </c>
      <c r="K21" s="330" t="s">
        <v>466</v>
      </c>
      <c r="L21" s="330" t="s">
        <v>466</v>
      </c>
      <c r="M21" s="330" t="s">
        <v>466</v>
      </c>
      <c r="N21" s="330" t="s">
        <v>466</v>
      </c>
      <c r="O21" s="330" t="s">
        <v>466</v>
      </c>
      <c r="P21" s="330" t="s">
        <v>466</v>
      </c>
      <c r="Q21" s="330" t="s">
        <v>466</v>
      </c>
      <c r="R21" s="330" t="s">
        <v>466</v>
      </c>
      <c r="S21" s="330" t="s">
        <v>466</v>
      </c>
      <c r="T21" s="330" t="s">
        <v>466</v>
      </c>
      <c r="U21" s="330" t="s">
        <v>466</v>
      </c>
      <c r="V21" s="330" t="s">
        <v>466</v>
      </c>
      <c r="W21" s="330" t="s">
        <v>466</v>
      </c>
      <c r="X21" s="330" t="s">
        <v>466</v>
      </c>
      <c r="Y21" s="330" t="s">
        <v>466</v>
      </c>
      <c r="Z21" s="330" t="s">
        <v>466</v>
      </c>
      <c r="AA21" s="330" t="s">
        <v>466</v>
      </c>
      <c r="AB21" s="330" t="s">
        <v>466</v>
      </c>
      <c r="AC21" s="330" t="s">
        <v>466</v>
      </c>
      <c r="AD21" s="330" t="s">
        <v>466</v>
      </c>
      <c r="AE21" s="330" t="s">
        <v>466</v>
      </c>
      <c r="AF21" s="330" t="s">
        <v>466</v>
      </c>
      <c r="AG21" s="330" t="s">
        <v>466</v>
      </c>
      <c r="AH21" s="330" t="s">
        <v>466</v>
      </c>
      <c r="AI21" s="330" t="s">
        <v>466</v>
      </c>
      <c r="AJ21" s="330" t="s">
        <v>466</v>
      </c>
      <c r="AK21" s="330" t="s">
        <v>466</v>
      </c>
      <c r="AL21" s="330" t="s">
        <v>466</v>
      </c>
      <c r="AM21" s="330" t="s">
        <v>466</v>
      </c>
      <c r="AN21" s="131" t="s">
        <v>466</v>
      </c>
      <c r="AO21" s="131" t="s">
        <v>466</v>
      </c>
      <c r="AP21" s="131" t="s">
        <v>466</v>
      </c>
      <c r="AQ21" s="131" t="s">
        <v>466</v>
      </c>
      <c r="AR21" s="131" t="s">
        <v>466</v>
      </c>
      <c r="AS21" s="131" t="s">
        <v>466</v>
      </c>
      <c r="AT21" s="131" t="s">
        <v>466</v>
      </c>
    </row>
    <row r="22" spans="1:46" s="263" customFormat="1" ht="39" customHeight="1" x14ac:dyDescent="0.25">
      <c r="A22" s="258" t="s">
        <v>271</v>
      </c>
      <c r="B22" s="259" t="s">
        <v>272</v>
      </c>
      <c r="C22" s="260" t="s">
        <v>260</v>
      </c>
      <c r="D22" s="330">
        <v>20.234715400824321</v>
      </c>
      <c r="E22" s="330">
        <v>0</v>
      </c>
      <c r="F22" s="330">
        <v>1.8486478418535586</v>
      </c>
      <c r="G22" s="330">
        <v>0</v>
      </c>
      <c r="H22" s="330">
        <v>0</v>
      </c>
      <c r="I22" s="330">
        <v>0</v>
      </c>
      <c r="J22" s="330">
        <v>0</v>
      </c>
      <c r="K22" s="330">
        <v>1</v>
      </c>
      <c r="L22" s="330">
        <v>0</v>
      </c>
      <c r="M22" s="330">
        <v>0.4284509463490549</v>
      </c>
      <c r="N22" s="330">
        <v>0</v>
      </c>
      <c r="O22" s="330">
        <v>0</v>
      </c>
      <c r="P22" s="330">
        <v>0</v>
      </c>
      <c r="Q22" s="330">
        <v>0</v>
      </c>
      <c r="R22" s="330">
        <v>2</v>
      </c>
      <c r="S22" s="330">
        <v>0</v>
      </c>
      <c r="T22" s="330">
        <v>1.4016666666666668</v>
      </c>
      <c r="U22" s="330">
        <v>0</v>
      </c>
      <c r="V22" s="330">
        <v>0</v>
      </c>
      <c r="W22" s="330">
        <v>0</v>
      </c>
      <c r="X22" s="330">
        <v>0</v>
      </c>
      <c r="Y22" s="330">
        <v>2</v>
      </c>
      <c r="Z22" s="330">
        <v>0</v>
      </c>
      <c r="AA22" s="330">
        <v>8.1892066666666672</v>
      </c>
      <c r="AB22" s="330">
        <v>0</v>
      </c>
      <c r="AC22" s="330">
        <v>0</v>
      </c>
      <c r="AD22" s="330">
        <v>0</v>
      </c>
      <c r="AE22" s="330">
        <v>0</v>
      </c>
      <c r="AF22" s="330">
        <v>1</v>
      </c>
      <c r="AG22" s="330">
        <v>0</v>
      </c>
      <c r="AH22" s="330">
        <v>8.4304499999999987</v>
      </c>
      <c r="AI22" s="330">
        <v>0</v>
      </c>
      <c r="AJ22" s="330">
        <v>0</v>
      </c>
      <c r="AK22" s="330">
        <v>0</v>
      </c>
      <c r="AL22" s="330">
        <v>0</v>
      </c>
      <c r="AM22" s="330">
        <v>7</v>
      </c>
      <c r="AN22" s="131">
        <v>0</v>
      </c>
      <c r="AO22" s="131">
        <v>20.234999999999999</v>
      </c>
      <c r="AP22" s="131">
        <v>0</v>
      </c>
      <c r="AQ22" s="131">
        <v>0</v>
      </c>
      <c r="AR22" s="131">
        <v>0</v>
      </c>
      <c r="AS22" s="131">
        <v>0</v>
      </c>
      <c r="AT22" s="131">
        <v>13</v>
      </c>
    </row>
    <row r="23" spans="1:46" s="278" customFormat="1" ht="30.75" customHeight="1" x14ac:dyDescent="0.25">
      <c r="A23" s="272" t="s">
        <v>273</v>
      </c>
      <c r="B23" s="279" t="s">
        <v>454</v>
      </c>
      <c r="C23" s="274" t="s">
        <v>260</v>
      </c>
      <c r="D23" s="332">
        <v>40.221567112490987</v>
      </c>
      <c r="E23" s="332">
        <v>0</v>
      </c>
      <c r="F23" s="332">
        <v>1.7937525567636143</v>
      </c>
      <c r="G23" s="332">
        <v>0</v>
      </c>
      <c r="H23" s="332">
        <v>0</v>
      </c>
      <c r="I23" s="332">
        <v>0</v>
      </c>
      <c r="J23" s="332">
        <v>0</v>
      </c>
      <c r="K23" s="332">
        <v>1</v>
      </c>
      <c r="L23" s="332">
        <v>0</v>
      </c>
      <c r="M23" s="332">
        <v>11.742591188015719</v>
      </c>
      <c r="N23" s="332">
        <v>0</v>
      </c>
      <c r="O23" s="332">
        <v>0</v>
      </c>
      <c r="P23" s="332">
        <v>0</v>
      </c>
      <c r="Q23" s="332">
        <v>0</v>
      </c>
      <c r="R23" s="332">
        <v>24</v>
      </c>
      <c r="S23" s="332">
        <v>0</v>
      </c>
      <c r="T23" s="332">
        <v>10.077376880295015</v>
      </c>
      <c r="U23" s="332">
        <v>0</v>
      </c>
      <c r="V23" s="332">
        <v>0</v>
      </c>
      <c r="W23" s="332">
        <v>0</v>
      </c>
      <c r="X23" s="332">
        <v>0</v>
      </c>
      <c r="Y23" s="332">
        <v>2</v>
      </c>
      <c r="Z23" s="332">
        <v>0</v>
      </c>
      <c r="AA23" s="332">
        <v>8.1925979046884976</v>
      </c>
      <c r="AB23" s="332">
        <v>0</v>
      </c>
      <c r="AC23" s="332">
        <v>0</v>
      </c>
      <c r="AD23" s="332">
        <v>0</v>
      </c>
      <c r="AE23" s="332">
        <v>0</v>
      </c>
      <c r="AF23" s="332">
        <v>1</v>
      </c>
      <c r="AG23" s="332">
        <v>0</v>
      </c>
      <c r="AH23" s="332">
        <v>8.4335163631819245</v>
      </c>
      <c r="AI23" s="332">
        <v>0</v>
      </c>
      <c r="AJ23" s="332">
        <v>0</v>
      </c>
      <c r="AK23" s="332">
        <v>0</v>
      </c>
      <c r="AL23" s="332">
        <v>0</v>
      </c>
      <c r="AM23" s="332">
        <v>7</v>
      </c>
      <c r="AN23" s="71">
        <v>0</v>
      </c>
      <c r="AO23" s="71">
        <v>40.239834892944771</v>
      </c>
      <c r="AP23" s="71">
        <v>0</v>
      </c>
      <c r="AQ23" s="71">
        <v>0</v>
      </c>
      <c r="AR23" s="71">
        <v>0</v>
      </c>
      <c r="AS23" s="71">
        <v>0</v>
      </c>
      <c r="AT23" s="71">
        <v>35</v>
      </c>
    </row>
    <row r="24" spans="1:46" s="263" customFormat="1" ht="31.5" outlineLevel="1" x14ac:dyDescent="0.25">
      <c r="A24" s="260">
        <v>1.1000000000000001</v>
      </c>
      <c r="B24" s="259" t="s">
        <v>274</v>
      </c>
      <c r="C24" s="260" t="s">
        <v>260</v>
      </c>
      <c r="D24" s="330" t="s">
        <v>466</v>
      </c>
      <c r="E24" s="330" t="s">
        <v>466</v>
      </c>
      <c r="F24" s="330" t="s">
        <v>466</v>
      </c>
      <c r="G24" s="330" t="s">
        <v>466</v>
      </c>
      <c r="H24" s="330" t="s">
        <v>466</v>
      </c>
      <c r="I24" s="330" t="s">
        <v>466</v>
      </c>
      <c r="J24" s="330" t="s">
        <v>466</v>
      </c>
      <c r="K24" s="330" t="s">
        <v>466</v>
      </c>
      <c r="L24" s="330" t="s">
        <v>466</v>
      </c>
      <c r="M24" s="330" t="s">
        <v>466</v>
      </c>
      <c r="N24" s="330" t="s">
        <v>466</v>
      </c>
      <c r="O24" s="330" t="s">
        <v>466</v>
      </c>
      <c r="P24" s="330" t="s">
        <v>466</v>
      </c>
      <c r="Q24" s="330" t="s">
        <v>466</v>
      </c>
      <c r="R24" s="330" t="s">
        <v>466</v>
      </c>
      <c r="S24" s="330" t="s">
        <v>466</v>
      </c>
      <c r="T24" s="330" t="s">
        <v>466</v>
      </c>
      <c r="U24" s="330" t="s">
        <v>466</v>
      </c>
      <c r="V24" s="330" t="s">
        <v>466</v>
      </c>
      <c r="W24" s="330" t="s">
        <v>466</v>
      </c>
      <c r="X24" s="330" t="s">
        <v>466</v>
      </c>
      <c r="Y24" s="330" t="s">
        <v>466</v>
      </c>
      <c r="Z24" s="330" t="s">
        <v>466</v>
      </c>
      <c r="AA24" s="330" t="s">
        <v>466</v>
      </c>
      <c r="AB24" s="330" t="s">
        <v>466</v>
      </c>
      <c r="AC24" s="330" t="s">
        <v>466</v>
      </c>
      <c r="AD24" s="330" t="s">
        <v>466</v>
      </c>
      <c r="AE24" s="330" t="s">
        <v>466</v>
      </c>
      <c r="AF24" s="330" t="s">
        <v>466</v>
      </c>
      <c r="AG24" s="330" t="s">
        <v>466</v>
      </c>
      <c r="AH24" s="330" t="s">
        <v>466</v>
      </c>
      <c r="AI24" s="330" t="s">
        <v>466</v>
      </c>
      <c r="AJ24" s="330" t="s">
        <v>466</v>
      </c>
      <c r="AK24" s="330" t="s">
        <v>466</v>
      </c>
      <c r="AL24" s="330" t="s">
        <v>466</v>
      </c>
      <c r="AM24" s="330" t="s">
        <v>466</v>
      </c>
      <c r="AN24" s="131" t="s">
        <v>466</v>
      </c>
      <c r="AO24" s="131" t="s">
        <v>466</v>
      </c>
      <c r="AP24" s="131" t="s">
        <v>466</v>
      </c>
      <c r="AQ24" s="131" t="s">
        <v>466</v>
      </c>
      <c r="AR24" s="131" t="s">
        <v>466</v>
      </c>
      <c r="AS24" s="131" t="s">
        <v>466</v>
      </c>
      <c r="AT24" s="131" t="s">
        <v>466</v>
      </c>
    </row>
    <row r="25" spans="1:46" s="263" customFormat="1" ht="47.25" outlineLevel="1" x14ac:dyDescent="0.25">
      <c r="A25" s="265" t="s">
        <v>146</v>
      </c>
      <c r="B25" s="259" t="s">
        <v>275</v>
      </c>
      <c r="C25" s="260" t="s">
        <v>260</v>
      </c>
      <c r="D25" s="330" t="s">
        <v>466</v>
      </c>
      <c r="E25" s="330" t="s">
        <v>466</v>
      </c>
      <c r="F25" s="330" t="s">
        <v>466</v>
      </c>
      <c r="G25" s="330" t="s">
        <v>466</v>
      </c>
      <c r="H25" s="330" t="s">
        <v>466</v>
      </c>
      <c r="I25" s="330" t="s">
        <v>466</v>
      </c>
      <c r="J25" s="330" t="s">
        <v>466</v>
      </c>
      <c r="K25" s="330" t="s">
        <v>466</v>
      </c>
      <c r="L25" s="330" t="s">
        <v>466</v>
      </c>
      <c r="M25" s="330" t="s">
        <v>466</v>
      </c>
      <c r="N25" s="330" t="s">
        <v>466</v>
      </c>
      <c r="O25" s="330" t="s">
        <v>466</v>
      </c>
      <c r="P25" s="330" t="s">
        <v>466</v>
      </c>
      <c r="Q25" s="330" t="s">
        <v>466</v>
      </c>
      <c r="R25" s="330" t="s">
        <v>466</v>
      </c>
      <c r="S25" s="330" t="s">
        <v>466</v>
      </c>
      <c r="T25" s="330" t="s">
        <v>466</v>
      </c>
      <c r="U25" s="330" t="s">
        <v>466</v>
      </c>
      <c r="V25" s="330" t="s">
        <v>466</v>
      </c>
      <c r="W25" s="330" t="s">
        <v>466</v>
      </c>
      <c r="X25" s="330" t="s">
        <v>466</v>
      </c>
      <c r="Y25" s="330" t="s">
        <v>466</v>
      </c>
      <c r="Z25" s="330" t="s">
        <v>466</v>
      </c>
      <c r="AA25" s="330" t="s">
        <v>466</v>
      </c>
      <c r="AB25" s="330" t="s">
        <v>466</v>
      </c>
      <c r="AC25" s="330" t="s">
        <v>466</v>
      </c>
      <c r="AD25" s="330" t="s">
        <v>466</v>
      </c>
      <c r="AE25" s="330" t="s">
        <v>466</v>
      </c>
      <c r="AF25" s="330" t="s">
        <v>466</v>
      </c>
      <c r="AG25" s="330" t="s">
        <v>466</v>
      </c>
      <c r="AH25" s="330" t="s">
        <v>466</v>
      </c>
      <c r="AI25" s="330" t="s">
        <v>466</v>
      </c>
      <c r="AJ25" s="330" t="s">
        <v>466</v>
      </c>
      <c r="AK25" s="330" t="s">
        <v>466</v>
      </c>
      <c r="AL25" s="330" t="s">
        <v>466</v>
      </c>
      <c r="AM25" s="330" t="s">
        <v>466</v>
      </c>
      <c r="AN25" s="131" t="s">
        <v>466</v>
      </c>
      <c r="AO25" s="131" t="s">
        <v>466</v>
      </c>
      <c r="AP25" s="131" t="s">
        <v>466</v>
      </c>
      <c r="AQ25" s="131" t="s">
        <v>466</v>
      </c>
      <c r="AR25" s="131" t="s">
        <v>466</v>
      </c>
      <c r="AS25" s="131" t="s">
        <v>466</v>
      </c>
      <c r="AT25" s="131" t="s">
        <v>466</v>
      </c>
    </row>
    <row r="26" spans="1:46" s="263" customFormat="1" ht="63" outlineLevel="1" x14ac:dyDescent="0.25">
      <c r="A26" s="266" t="s">
        <v>161</v>
      </c>
      <c r="B26" s="259" t="s">
        <v>467</v>
      </c>
      <c r="C26" s="260" t="s">
        <v>260</v>
      </c>
      <c r="D26" s="330" t="s">
        <v>466</v>
      </c>
      <c r="E26" s="330" t="s">
        <v>466</v>
      </c>
      <c r="F26" s="330" t="s">
        <v>466</v>
      </c>
      <c r="G26" s="330" t="s">
        <v>466</v>
      </c>
      <c r="H26" s="330" t="s">
        <v>466</v>
      </c>
      <c r="I26" s="330" t="s">
        <v>466</v>
      </c>
      <c r="J26" s="330" t="s">
        <v>466</v>
      </c>
      <c r="K26" s="330" t="s">
        <v>466</v>
      </c>
      <c r="L26" s="330" t="s">
        <v>466</v>
      </c>
      <c r="M26" s="330" t="s">
        <v>466</v>
      </c>
      <c r="N26" s="330" t="s">
        <v>466</v>
      </c>
      <c r="O26" s="330" t="s">
        <v>466</v>
      </c>
      <c r="P26" s="330" t="s">
        <v>466</v>
      </c>
      <c r="Q26" s="330" t="s">
        <v>466</v>
      </c>
      <c r="R26" s="330" t="s">
        <v>466</v>
      </c>
      <c r="S26" s="330" t="s">
        <v>466</v>
      </c>
      <c r="T26" s="330" t="s">
        <v>466</v>
      </c>
      <c r="U26" s="330" t="s">
        <v>466</v>
      </c>
      <c r="V26" s="330" t="s">
        <v>466</v>
      </c>
      <c r="W26" s="330" t="s">
        <v>466</v>
      </c>
      <c r="X26" s="330" t="s">
        <v>466</v>
      </c>
      <c r="Y26" s="330" t="s">
        <v>466</v>
      </c>
      <c r="Z26" s="330" t="s">
        <v>466</v>
      </c>
      <c r="AA26" s="330" t="s">
        <v>466</v>
      </c>
      <c r="AB26" s="330" t="s">
        <v>466</v>
      </c>
      <c r="AC26" s="330" t="s">
        <v>466</v>
      </c>
      <c r="AD26" s="330" t="s">
        <v>466</v>
      </c>
      <c r="AE26" s="330" t="s">
        <v>466</v>
      </c>
      <c r="AF26" s="330" t="s">
        <v>466</v>
      </c>
      <c r="AG26" s="330" t="s">
        <v>466</v>
      </c>
      <c r="AH26" s="330" t="s">
        <v>466</v>
      </c>
      <c r="AI26" s="330" t="s">
        <v>466</v>
      </c>
      <c r="AJ26" s="330" t="s">
        <v>466</v>
      </c>
      <c r="AK26" s="330" t="s">
        <v>466</v>
      </c>
      <c r="AL26" s="330" t="s">
        <v>466</v>
      </c>
      <c r="AM26" s="330" t="s">
        <v>466</v>
      </c>
      <c r="AN26" s="131" t="s">
        <v>466</v>
      </c>
      <c r="AO26" s="131" t="s">
        <v>466</v>
      </c>
      <c r="AP26" s="131" t="s">
        <v>466</v>
      </c>
      <c r="AQ26" s="131" t="s">
        <v>466</v>
      </c>
      <c r="AR26" s="131" t="s">
        <v>466</v>
      </c>
      <c r="AS26" s="131" t="s">
        <v>466</v>
      </c>
      <c r="AT26" s="131" t="s">
        <v>466</v>
      </c>
    </row>
    <row r="27" spans="1:46" s="263" customFormat="1" ht="63" outlineLevel="1" x14ac:dyDescent="0.25">
      <c r="A27" s="266" t="s">
        <v>162</v>
      </c>
      <c r="B27" s="259" t="s">
        <v>468</v>
      </c>
      <c r="C27" s="260" t="s">
        <v>260</v>
      </c>
      <c r="D27" s="330" t="s">
        <v>466</v>
      </c>
      <c r="E27" s="330" t="s">
        <v>466</v>
      </c>
      <c r="F27" s="330" t="s">
        <v>466</v>
      </c>
      <c r="G27" s="330" t="s">
        <v>466</v>
      </c>
      <c r="H27" s="330" t="s">
        <v>466</v>
      </c>
      <c r="I27" s="330" t="s">
        <v>466</v>
      </c>
      <c r="J27" s="330" t="s">
        <v>466</v>
      </c>
      <c r="K27" s="330" t="s">
        <v>466</v>
      </c>
      <c r="L27" s="330" t="s">
        <v>466</v>
      </c>
      <c r="M27" s="330" t="s">
        <v>466</v>
      </c>
      <c r="N27" s="330" t="s">
        <v>466</v>
      </c>
      <c r="O27" s="330" t="s">
        <v>466</v>
      </c>
      <c r="P27" s="330" t="s">
        <v>466</v>
      </c>
      <c r="Q27" s="330" t="s">
        <v>466</v>
      </c>
      <c r="R27" s="330" t="s">
        <v>466</v>
      </c>
      <c r="S27" s="330" t="s">
        <v>466</v>
      </c>
      <c r="T27" s="330" t="s">
        <v>466</v>
      </c>
      <c r="U27" s="330" t="s">
        <v>466</v>
      </c>
      <c r="V27" s="330" t="s">
        <v>466</v>
      </c>
      <c r="W27" s="330" t="s">
        <v>466</v>
      </c>
      <c r="X27" s="330" t="s">
        <v>466</v>
      </c>
      <c r="Y27" s="330" t="s">
        <v>466</v>
      </c>
      <c r="Z27" s="330" t="s">
        <v>466</v>
      </c>
      <c r="AA27" s="330" t="s">
        <v>466</v>
      </c>
      <c r="AB27" s="330" t="s">
        <v>466</v>
      </c>
      <c r="AC27" s="330" t="s">
        <v>466</v>
      </c>
      <c r="AD27" s="330" t="s">
        <v>466</v>
      </c>
      <c r="AE27" s="330" t="s">
        <v>466</v>
      </c>
      <c r="AF27" s="330" t="s">
        <v>466</v>
      </c>
      <c r="AG27" s="330" t="s">
        <v>466</v>
      </c>
      <c r="AH27" s="330" t="s">
        <v>466</v>
      </c>
      <c r="AI27" s="330" t="s">
        <v>466</v>
      </c>
      <c r="AJ27" s="330" t="s">
        <v>466</v>
      </c>
      <c r="AK27" s="330" t="s">
        <v>466</v>
      </c>
      <c r="AL27" s="330" t="s">
        <v>466</v>
      </c>
      <c r="AM27" s="330" t="s">
        <v>466</v>
      </c>
      <c r="AN27" s="131" t="s">
        <v>466</v>
      </c>
      <c r="AO27" s="131" t="s">
        <v>466</v>
      </c>
      <c r="AP27" s="131" t="s">
        <v>466</v>
      </c>
      <c r="AQ27" s="131" t="s">
        <v>466</v>
      </c>
      <c r="AR27" s="131" t="s">
        <v>466</v>
      </c>
      <c r="AS27" s="131" t="s">
        <v>466</v>
      </c>
      <c r="AT27" s="131" t="s">
        <v>466</v>
      </c>
    </row>
    <row r="28" spans="1:46" s="263" customFormat="1" ht="47.25" outlineLevel="1" x14ac:dyDescent="0.25">
      <c r="A28" s="266" t="s">
        <v>276</v>
      </c>
      <c r="B28" s="259" t="s">
        <v>277</v>
      </c>
      <c r="C28" s="260" t="s">
        <v>260</v>
      </c>
      <c r="D28" s="330" t="s">
        <v>466</v>
      </c>
      <c r="E28" s="330" t="s">
        <v>466</v>
      </c>
      <c r="F28" s="330" t="s">
        <v>466</v>
      </c>
      <c r="G28" s="330" t="s">
        <v>466</v>
      </c>
      <c r="H28" s="330" t="s">
        <v>466</v>
      </c>
      <c r="I28" s="330" t="s">
        <v>466</v>
      </c>
      <c r="J28" s="330" t="s">
        <v>466</v>
      </c>
      <c r="K28" s="330" t="s">
        <v>466</v>
      </c>
      <c r="L28" s="330" t="s">
        <v>466</v>
      </c>
      <c r="M28" s="330" t="s">
        <v>466</v>
      </c>
      <c r="N28" s="330" t="s">
        <v>466</v>
      </c>
      <c r="O28" s="330" t="s">
        <v>466</v>
      </c>
      <c r="P28" s="330" t="s">
        <v>466</v>
      </c>
      <c r="Q28" s="330" t="s">
        <v>466</v>
      </c>
      <c r="R28" s="330" t="s">
        <v>466</v>
      </c>
      <c r="S28" s="330" t="s">
        <v>466</v>
      </c>
      <c r="T28" s="330" t="s">
        <v>466</v>
      </c>
      <c r="U28" s="330" t="s">
        <v>466</v>
      </c>
      <c r="V28" s="330" t="s">
        <v>466</v>
      </c>
      <c r="W28" s="330" t="s">
        <v>466</v>
      </c>
      <c r="X28" s="330" t="s">
        <v>466</v>
      </c>
      <c r="Y28" s="330" t="s">
        <v>466</v>
      </c>
      <c r="Z28" s="330" t="s">
        <v>466</v>
      </c>
      <c r="AA28" s="330" t="s">
        <v>466</v>
      </c>
      <c r="AB28" s="330" t="s">
        <v>466</v>
      </c>
      <c r="AC28" s="330" t="s">
        <v>466</v>
      </c>
      <c r="AD28" s="330" t="s">
        <v>466</v>
      </c>
      <c r="AE28" s="330" t="s">
        <v>466</v>
      </c>
      <c r="AF28" s="330" t="s">
        <v>466</v>
      </c>
      <c r="AG28" s="330" t="s">
        <v>466</v>
      </c>
      <c r="AH28" s="330" t="s">
        <v>466</v>
      </c>
      <c r="AI28" s="330" t="s">
        <v>466</v>
      </c>
      <c r="AJ28" s="330" t="s">
        <v>466</v>
      </c>
      <c r="AK28" s="330" t="s">
        <v>466</v>
      </c>
      <c r="AL28" s="330" t="s">
        <v>466</v>
      </c>
      <c r="AM28" s="330" t="s">
        <v>466</v>
      </c>
      <c r="AN28" s="131" t="s">
        <v>466</v>
      </c>
      <c r="AO28" s="131" t="s">
        <v>466</v>
      </c>
      <c r="AP28" s="131" t="s">
        <v>466</v>
      </c>
      <c r="AQ28" s="131" t="s">
        <v>466</v>
      </c>
      <c r="AR28" s="131" t="s">
        <v>466</v>
      </c>
      <c r="AS28" s="131" t="s">
        <v>466</v>
      </c>
      <c r="AT28" s="131" t="s">
        <v>466</v>
      </c>
    </row>
    <row r="29" spans="1:46" s="263" customFormat="1" ht="31.5" outlineLevel="1" x14ac:dyDescent="0.25">
      <c r="A29" s="265" t="s">
        <v>147</v>
      </c>
      <c r="B29" s="259" t="s">
        <v>278</v>
      </c>
      <c r="C29" s="260" t="s">
        <v>260</v>
      </c>
      <c r="D29" s="330" t="s">
        <v>466</v>
      </c>
      <c r="E29" s="330" t="s">
        <v>466</v>
      </c>
      <c r="F29" s="330" t="s">
        <v>466</v>
      </c>
      <c r="G29" s="330" t="s">
        <v>466</v>
      </c>
      <c r="H29" s="330" t="s">
        <v>466</v>
      </c>
      <c r="I29" s="330" t="s">
        <v>466</v>
      </c>
      <c r="J29" s="330" t="s">
        <v>466</v>
      </c>
      <c r="K29" s="330" t="s">
        <v>466</v>
      </c>
      <c r="L29" s="330" t="s">
        <v>466</v>
      </c>
      <c r="M29" s="330" t="s">
        <v>466</v>
      </c>
      <c r="N29" s="330" t="s">
        <v>466</v>
      </c>
      <c r="O29" s="330" t="s">
        <v>466</v>
      </c>
      <c r="P29" s="330" t="s">
        <v>466</v>
      </c>
      <c r="Q29" s="330" t="s">
        <v>466</v>
      </c>
      <c r="R29" s="330" t="s">
        <v>466</v>
      </c>
      <c r="S29" s="330" t="s">
        <v>466</v>
      </c>
      <c r="T29" s="330" t="s">
        <v>466</v>
      </c>
      <c r="U29" s="330" t="s">
        <v>466</v>
      </c>
      <c r="V29" s="330" t="s">
        <v>466</v>
      </c>
      <c r="W29" s="330" t="s">
        <v>466</v>
      </c>
      <c r="X29" s="330" t="s">
        <v>466</v>
      </c>
      <c r="Y29" s="330" t="s">
        <v>466</v>
      </c>
      <c r="Z29" s="330" t="s">
        <v>466</v>
      </c>
      <c r="AA29" s="330" t="s">
        <v>466</v>
      </c>
      <c r="AB29" s="330" t="s">
        <v>466</v>
      </c>
      <c r="AC29" s="330" t="s">
        <v>466</v>
      </c>
      <c r="AD29" s="330" t="s">
        <v>466</v>
      </c>
      <c r="AE29" s="330" t="s">
        <v>466</v>
      </c>
      <c r="AF29" s="330" t="s">
        <v>466</v>
      </c>
      <c r="AG29" s="330" t="s">
        <v>466</v>
      </c>
      <c r="AH29" s="330" t="s">
        <v>466</v>
      </c>
      <c r="AI29" s="330" t="s">
        <v>466</v>
      </c>
      <c r="AJ29" s="330" t="s">
        <v>466</v>
      </c>
      <c r="AK29" s="330" t="s">
        <v>466</v>
      </c>
      <c r="AL29" s="330" t="s">
        <v>466</v>
      </c>
      <c r="AM29" s="330" t="s">
        <v>466</v>
      </c>
      <c r="AN29" s="131" t="s">
        <v>466</v>
      </c>
      <c r="AO29" s="131" t="s">
        <v>466</v>
      </c>
      <c r="AP29" s="131" t="s">
        <v>466</v>
      </c>
      <c r="AQ29" s="131" t="s">
        <v>466</v>
      </c>
      <c r="AR29" s="131" t="s">
        <v>466</v>
      </c>
      <c r="AS29" s="131" t="s">
        <v>466</v>
      </c>
      <c r="AT29" s="131" t="s">
        <v>466</v>
      </c>
    </row>
    <row r="30" spans="1:46" s="263" customFormat="1" ht="63" outlineLevel="1" x14ac:dyDescent="0.25">
      <c r="A30" s="266" t="s">
        <v>279</v>
      </c>
      <c r="B30" s="259" t="s">
        <v>280</v>
      </c>
      <c r="C30" s="260" t="s">
        <v>260</v>
      </c>
      <c r="D30" s="330" t="s">
        <v>466</v>
      </c>
      <c r="E30" s="330" t="s">
        <v>466</v>
      </c>
      <c r="F30" s="330" t="s">
        <v>466</v>
      </c>
      <c r="G30" s="330" t="s">
        <v>466</v>
      </c>
      <c r="H30" s="330" t="s">
        <v>466</v>
      </c>
      <c r="I30" s="330" t="s">
        <v>466</v>
      </c>
      <c r="J30" s="330" t="s">
        <v>466</v>
      </c>
      <c r="K30" s="330" t="s">
        <v>466</v>
      </c>
      <c r="L30" s="330" t="s">
        <v>466</v>
      </c>
      <c r="M30" s="330" t="s">
        <v>466</v>
      </c>
      <c r="N30" s="330" t="s">
        <v>466</v>
      </c>
      <c r="O30" s="330" t="s">
        <v>466</v>
      </c>
      <c r="P30" s="330" t="s">
        <v>466</v>
      </c>
      <c r="Q30" s="330" t="s">
        <v>466</v>
      </c>
      <c r="R30" s="330" t="s">
        <v>466</v>
      </c>
      <c r="S30" s="330" t="s">
        <v>466</v>
      </c>
      <c r="T30" s="330" t="s">
        <v>466</v>
      </c>
      <c r="U30" s="330" t="s">
        <v>466</v>
      </c>
      <c r="V30" s="330" t="s">
        <v>466</v>
      </c>
      <c r="W30" s="330" t="s">
        <v>466</v>
      </c>
      <c r="X30" s="330" t="s">
        <v>466</v>
      </c>
      <c r="Y30" s="330" t="s">
        <v>466</v>
      </c>
      <c r="Z30" s="330" t="s">
        <v>466</v>
      </c>
      <c r="AA30" s="330" t="s">
        <v>466</v>
      </c>
      <c r="AB30" s="330" t="s">
        <v>466</v>
      </c>
      <c r="AC30" s="330" t="s">
        <v>466</v>
      </c>
      <c r="AD30" s="330" t="s">
        <v>466</v>
      </c>
      <c r="AE30" s="330" t="s">
        <v>466</v>
      </c>
      <c r="AF30" s="330" t="s">
        <v>466</v>
      </c>
      <c r="AG30" s="330" t="s">
        <v>466</v>
      </c>
      <c r="AH30" s="330" t="s">
        <v>466</v>
      </c>
      <c r="AI30" s="330" t="s">
        <v>466</v>
      </c>
      <c r="AJ30" s="330" t="s">
        <v>466</v>
      </c>
      <c r="AK30" s="330" t="s">
        <v>466</v>
      </c>
      <c r="AL30" s="330" t="s">
        <v>466</v>
      </c>
      <c r="AM30" s="330" t="s">
        <v>466</v>
      </c>
      <c r="AN30" s="131" t="s">
        <v>466</v>
      </c>
      <c r="AO30" s="131" t="s">
        <v>466</v>
      </c>
      <c r="AP30" s="131" t="s">
        <v>466</v>
      </c>
      <c r="AQ30" s="131" t="s">
        <v>466</v>
      </c>
      <c r="AR30" s="131" t="s">
        <v>466</v>
      </c>
      <c r="AS30" s="131" t="s">
        <v>466</v>
      </c>
      <c r="AT30" s="131" t="s">
        <v>466</v>
      </c>
    </row>
    <row r="31" spans="1:46" s="263" customFormat="1" ht="47.25" outlineLevel="1" x14ac:dyDescent="0.25">
      <c r="A31" s="266" t="s">
        <v>281</v>
      </c>
      <c r="B31" s="259" t="s">
        <v>282</v>
      </c>
      <c r="C31" s="260" t="s">
        <v>260</v>
      </c>
      <c r="D31" s="330" t="s">
        <v>466</v>
      </c>
      <c r="E31" s="330" t="s">
        <v>466</v>
      </c>
      <c r="F31" s="330" t="s">
        <v>466</v>
      </c>
      <c r="G31" s="330" t="s">
        <v>466</v>
      </c>
      <c r="H31" s="330" t="s">
        <v>466</v>
      </c>
      <c r="I31" s="330" t="s">
        <v>466</v>
      </c>
      <c r="J31" s="330" t="s">
        <v>466</v>
      </c>
      <c r="K31" s="330" t="s">
        <v>466</v>
      </c>
      <c r="L31" s="330" t="s">
        <v>466</v>
      </c>
      <c r="M31" s="330" t="s">
        <v>466</v>
      </c>
      <c r="N31" s="330" t="s">
        <v>466</v>
      </c>
      <c r="O31" s="330" t="s">
        <v>466</v>
      </c>
      <c r="P31" s="330" t="s">
        <v>466</v>
      </c>
      <c r="Q31" s="330" t="s">
        <v>466</v>
      </c>
      <c r="R31" s="330" t="s">
        <v>466</v>
      </c>
      <c r="S31" s="330" t="s">
        <v>466</v>
      </c>
      <c r="T31" s="330" t="s">
        <v>466</v>
      </c>
      <c r="U31" s="330" t="s">
        <v>466</v>
      </c>
      <c r="V31" s="330" t="s">
        <v>466</v>
      </c>
      <c r="W31" s="330" t="s">
        <v>466</v>
      </c>
      <c r="X31" s="330" t="s">
        <v>466</v>
      </c>
      <c r="Y31" s="330" t="s">
        <v>466</v>
      </c>
      <c r="Z31" s="330" t="s">
        <v>466</v>
      </c>
      <c r="AA31" s="330" t="s">
        <v>466</v>
      </c>
      <c r="AB31" s="330" t="s">
        <v>466</v>
      </c>
      <c r="AC31" s="330" t="s">
        <v>466</v>
      </c>
      <c r="AD31" s="330" t="s">
        <v>466</v>
      </c>
      <c r="AE31" s="330" t="s">
        <v>466</v>
      </c>
      <c r="AF31" s="330" t="s">
        <v>466</v>
      </c>
      <c r="AG31" s="330" t="s">
        <v>466</v>
      </c>
      <c r="AH31" s="330" t="s">
        <v>466</v>
      </c>
      <c r="AI31" s="330" t="s">
        <v>466</v>
      </c>
      <c r="AJ31" s="330" t="s">
        <v>466</v>
      </c>
      <c r="AK31" s="330" t="s">
        <v>466</v>
      </c>
      <c r="AL31" s="330" t="s">
        <v>466</v>
      </c>
      <c r="AM31" s="330" t="s">
        <v>466</v>
      </c>
      <c r="AN31" s="131" t="s">
        <v>466</v>
      </c>
      <c r="AO31" s="131" t="s">
        <v>466</v>
      </c>
      <c r="AP31" s="131" t="s">
        <v>466</v>
      </c>
      <c r="AQ31" s="131" t="s">
        <v>466</v>
      </c>
      <c r="AR31" s="131" t="s">
        <v>466</v>
      </c>
      <c r="AS31" s="131" t="s">
        <v>466</v>
      </c>
      <c r="AT31" s="131" t="s">
        <v>466</v>
      </c>
    </row>
    <row r="32" spans="1:46" s="263" customFormat="1" ht="47.25" outlineLevel="1" x14ac:dyDescent="0.25">
      <c r="A32" s="265" t="s">
        <v>148</v>
      </c>
      <c r="B32" s="259" t="s">
        <v>283</v>
      </c>
      <c r="C32" s="260" t="s">
        <v>260</v>
      </c>
      <c r="D32" s="330" t="s">
        <v>466</v>
      </c>
      <c r="E32" s="330" t="s">
        <v>466</v>
      </c>
      <c r="F32" s="330" t="s">
        <v>466</v>
      </c>
      <c r="G32" s="330" t="s">
        <v>466</v>
      </c>
      <c r="H32" s="330" t="s">
        <v>466</v>
      </c>
      <c r="I32" s="330" t="s">
        <v>466</v>
      </c>
      <c r="J32" s="330" t="s">
        <v>466</v>
      </c>
      <c r="K32" s="330" t="s">
        <v>466</v>
      </c>
      <c r="L32" s="330" t="s">
        <v>466</v>
      </c>
      <c r="M32" s="330" t="s">
        <v>466</v>
      </c>
      <c r="N32" s="330" t="s">
        <v>466</v>
      </c>
      <c r="O32" s="330" t="s">
        <v>466</v>
      </c>
      <c r="P32" s="330" t="s">
        <v>466</v>
      </c>
      <c r="Q32" s="330" t="s">
        <v>466</v>
      </c>
      <c r="R32" s="330" t="s">
        <v>466</v>
      </c>
      <c r="S32" s="330" t="s">
        <v>466</v>
      </c>
      <c r="T32" s="330" t="s">
        <v>466</v>
      </c>
      <c r="U32" s="330" t="s">
        <v>466</v>
      </c>
      <c r="V32" s="330" t="s">
        <v>466</v>
      </c>
      <c r="W32" s="330" t="s">
        <v>466</v>
      </c>
      <c r="X32" s="330" t="s">
        <v>466</v>
      </c>
      <c r="Y32" s="330" t="s">
        <v>466</v>
      </c>
      <c r="Z32" s="330" t="s">
        <v>466</v>
      </c>
      <c r="AA32" s="330" t="s">
        <v>466</v>
      </c>
      <c r="AB32" s="330" t="s">
        <v>466</v>
      </c>
      <c r="AC32" s="330" t="s">
        <v>466</v>
      </c>
      <c r="AD32" s="330" t="s">
        <v>466</v>
      </c>
      <c r="AE32" s="330" t="s">
        <v>466</v>
      </c>
      <c r="AF32" s="330" t="s">
        <v>466</v>
      </c>
      <c r="AG32" s="330" t="s">
        <v>466</v>
      </c>
      <c r="AH32" s="330" t="s">
        <v>466</v>
      </c>
      <c r="AI32" s="330" t="s">
        <v>466</v>
      </c>
      <c r="AJ32" s="330" t="s">
        <v>466</v>
      </c>
      <c r="AK32" s="330" t="s">
        <v>466</v>
      </c>
      <c r="AL32" s="330" t="s">
        <v>466</v>
      </c>
      <c r="AM32" s="330" t="s">
        <v>466</v>
      </c>
      <c r="AN32" s="131" t="s">
        <v>466</v>
      </c>
      <c r="AO32" s="131" t="s">
        <v>466</v>
      </c>
      <c r="AP32" s="131" t="s">
        <v>466</v>
      </c>
      <c r="AQ32" s="131" t="s">
        <v>466</v>
      </c>
      <c r="AR32" s="131" t="s">
        <v>466</v>
      </c>
      <c r="AS32" s="131" t="s">
        <v>466</v>
      </c>
      <c r="AT32" s="131" t="s">
        <v>466</v>
      </c>
    </row>
    <row r="33" spans="1:46" s="263" customFormat="1" ht="78.75" outlineLevel="1" x14ac:dyDescent="0.25">
      <c r="A33" s="265" t="s">
        <v>149</v>
      </c>
      <c r="B33" s="259" t="s">
        <v>284</v>
      </c>
      <c r="C33" s="260" t="s">
        <v>260</v>
      </c>
      <c r="D33" s="330" t="s">
        <v>466</v>
      </c>
      <c r="E33" s="330" t="s">
        <v>466</v>
      </c>
      <c r="F33" s="330" t="s">
        <v>466</v>
      </c>
      <c r="G33" s="330" t="s">
        <v>466</v>
      </c>
      <c r="H33" s="330" t="s">
        <v>466</v>
      </c>
      <c r="I33" s="330" t="s">
        <v>466</v>
      </c>
      <c r="J33" s="330" t="s">
        <v>466</v>
      </c>
      <c r="K33" s="330" t="s">
        <v>466</v>
      </c>
      <c r="L33" s="330" t="s">
        <v>466</v>
      </c>
      <c r="M33" s="330" t="s">
        <v>466</v>
      </c>
      <c r="N33" s="330" t="s">
        <v>466</v>
      </c>
      <c r="O33" s="330" t="s">
        <v>466</v>
      </c>
      <c r="P33" s="330" t="s">
        <v>466</v>
      </c>
      <c r="Q33" s="330" t="s">
        <v>466</v>
      </c>
      <c r="R33" s="330" t="s">
        <v>466</v>
      </c>
      <c r="S33" s="330" t="s">
        <v>466</v>
      </c>
      <c r="T33" s="330" t="s">
        <v>466</v>
      </c>
      <c r="U33" s="330" t="s">
        <v>466</v>
      </c>
      <c r="V33" s="330" t="s">
        <v>466</v>
      </c>
      <c r="W33" s="330" t="s">
        <v>466</v>
      </c>
      <c r="X33" s="330" t="s">
        <v>466</v>
      </c>
      <c r="Y33" s="330" t="s">
        <v>466</v>
      </c>
      <c r="Z33" s="330" t="s">
        <v>466</v>
      </c>
      <c r="AA33" s="330" t="s">
        <v>466</v>
      </c>
      <c r="AB33" s="330" t="s">
        <v>466</v>
      </c>
      <c r="AC33" s="330" t="s">
        <v>466</v>
      </c>
      <c r="AD33" s="330" t="s">
        <v>466</v>
      </c>
      <c r="AE33" s="330" t="s">
        <v>466</v>
      </c>
      <c r="AF33" s="330" t="s">
        <v>466</v>
      </c>
      <c r="AG33" s="330" t="s">
        <v>466</v>
      </c>
      <c r="AH33" s="330" t="s">
        <v>466</v>
      </c>
      <c r="AI33" s="330" t="s">
        <v>466</v>
      </c>
      <c r="AJ33" s="330" t="s">
        <v>466</v>
      </c>
      <c r="AK33" s="330" t="s">
        <v>466</v>
      </c>
      <c r="AL33" s="330" t="s">
        <v>466</v>
      </c>
      <c r="AM33" s="330" t="s">
        <v>466</v>
      </c>
      <c r="AN33" s="131" t="s">
        <v>466</v>
      </c>
      <c r="AO33" s="131" t="s">
        <v>466</v>
      </c>
      <c r="AP33" s="131" t="s">
        <v>466</v>
      </c>
      <c r="AQ33" s="131" t="s">
        <v>466</v>
      </c>
      <c r="AR33" s="131" t="s">
        <v>466</v>
      </c>
      <c r="AS33" s="131" t="s">
        <v>466</v>
      </c>
      <c r="AT33" s="131" t="s">
        <v>466</v>
      </c>
    </row>
    <row r="34" spans="1:46" s="263" customFormat="1" ht="63" outlineLevel="1" x14ac:dyDescent="0.25">
      <c r="A34" s="260" t="s">
        <v>285</v>
      </c>
      <c r="B34" s="259" t="s">
        <v>286</v>
      </c>
      <c r="C34" s="260" t="s">
        <v>260</v>
      </c>
      <c r="D34" s="330" t="s">
        <v>466</v>
      </c>
      <c r="E34" s="330" t="s">
        <v>466</v>
      </c>
      <c r="F34" s="330" t="s">
        <v>466</v>
      </c>
      <c r="G34" s="330" t="s">
        <v>466</v>
      </c>
      <c r="H34" s="330" t="s">
        <v>466</v>
      </c>
      <c r="I34" s="330" t="s">
        <v>466</v>
      </c>
      <c r="J34" s="330" t="s">
        <v>466</v>
      </c>
      <c r="K34" s="330" t="s">
        <v>466</v>
      </c>
      <c r="L34" s="330" t="s">
        <v>466</v>
      </c>
      <c r="M34" s="330" t="s">
        <v>466</v>
      </c>
      <c r="N34" s="330" t="s">
        <v>466</v>
      </c>
      <c r="O34" s="330" t="s">
        <v>466</v>
      </c>
      <c r="P34" s="330" t="s">
        <v>466</v>
      </c>
      <c r="Q34" s="330" t="s">
        <v>466</v>
      </c>
      <c r="R34" s="330" t="s">
        <v>466</v>
      </c>
      <c r="S34" s="330" t="s">
        <v>466</v>
      </c>
      <c r="T34" s="330" t="s">
        <v>466</v>
      </c>
      <c r="U34" s="330" t="s">
        <v>466</v>
      </c>
      <c r="V34" s="330" t="s">
        <v>466</v>
      </c>
      <c r="W34" s="330" t="s">
        <v>466</v>
      </c>
      <c r="X34" s="330" t="s">
        <v>466</v>
      </c>
      <c r="Y34" s="330" t="s">
        <v>466</v>
      </c>
      <c r="Z34" s="330" t="s">
        <v>466</v>
      </c>
      <c r="AA34" s="330" t="s">
        <v>466</v>
      </c>
      <c r="AB34" s="330" t="s">
        <v>466</v>
      </c>
      <c r="AC34" s="330" t="s">
        <v>466</v>
      </c>
      <c r="AD34" s="330" t="s">
        <v>466</v>
      </c>
      <c r="AE34" s="330" t="s">
        <v>466</v>
      </c>
      <c r="AF34" s="330" t="s">
        <v>466</v>
      </c>
      <c r="AG34" s="330" t="s">
        <v>466</v>
      </c>
      <c r="AH34" s="330" t="s">
        <v>466</v>
      </c>
      <c r="AI34" s="330" t="s">
        <v>466</v>
      </c>
      <c r="AJ34" s="330" t="s">
        <v>466</v>
      </c>
      <c r="AK34" s="330" t="s">
        <v>466</v>
      </c>
      <c r="AL34" s="330" t="s">
        <v>466</v>
      </c>
      <c r="AM34" s="330" t="s">
        <v>466</v>
      </c>
      <c r="AN34" s="131" t="s">
        <v>466</v>
      </c>
      <c r="AO34" s="131" t="s">
        <v>466</v>
      </c>
      <c r="AP34" s="131" t="s">
        <v>466</v>
      </c>
      <c r="AQ34" s="131" t="s">
        <v>466</v>
      </c>
      <c r="AR34" s="131" t="s">
        <v>466</v>
      </c>
      <c r="AS34" s="131" t="s">
        <v>466</v>
      </c>
      <c r="AT34" s="131" t="s">
        <v>466</v>
      </c>
    </row>
    <row r="35" spans="1:46" s="263" customFormat="1" ht="78.75" outlineLevel="1" x14ac:dyDescent="0.25">
      <c r="A35" s="260" t="s">
        <v>287</v>
      </c>
      <c r="B35" s="267" t="s">
        <v>288</v>
      </c>
      <c r="C35" s="268" t="s">
        <v>260</v>
      </c>
      <c r="D35" s="330" t="s">
        <v>466</v>
      </c>
      <c r="E35" s="330" t="s">
        <v>466</v>
      </c>
      <c r="F35" s="330" t="s">
        <v>466</v>
      </c>
      <c r="G35" s="330" t="s">
        <v>466</v>
      </c>
      <c r="H35" s="330" t="s">
        <v>466</v>
      </c>
      <c r="I35" s="330" t="s">
        <v>466</v>
      </c>
      <c r="J35" s="330" t="s">
        <v>466</v>
      </c>
      <c r="K35" s="330" t="s">
        <v>466</v>
      </c>
      <c r="L35" s="330" t="s">
        <v>466</v>
      </c>
      <c r="M35" s="330" t="s">
        <v>466</v>
      </c>
      <c r="N35" s="330" t="s">
        <v>466</v>
      </c>
      <c r="O35" s="330" t="s">
        <v>466</v>
      </c>
      <c r="P35" s="330" t="s">
        <v>466</v>
      </c>
      <c r="Q35" s="330" t="s">
        <v>466</v>
      </c>
      <c r="R35" s="330" t="s">
        <v>466</v>
      </c>
      <c r="S35" s="330" t="s">
        <v>466</v>
      </c>
      <c r="T35" s="330" t="s">
        <v>466</v>
      </c>
      <c r="U35" s="330" t="s">
        <v>466</v>
      </c>
      <c r="V35" s="330" t="s">
        <v>466</v>
      </c>
      <c r="W35" s="330" t="s">
        <v>466</v>
      </c>
      <c r="X35" s="330" t="s">
        <v>466</v>
      </c>
      <c r="Y35" s="330" t="s">
        <v>466</v>
      </c>
      <c r="Z35" s="330" t="s">
        <v>466</v>
      </c>
      <c r="AA35" s="330" t="s">
        <v>466</v>
      </c>
      <c r="AB35" s="330" t="s">
        <v>466</v>
      </c>
      <c r="AC35" s="330" t="s">
        <v>466</v>
      </c>
      <c r="AD35" s="330" t="s">
        <v>466</v>
      </c>
      <c r="AE35" s="330" t="s">
        <v>466</v>
      </c>
      <c r="AF35" s="330" t="s">
        <v>466</v>
      </c>
      <c r="AG35" s="330" t="s">
        <v>466</v>
      </c>
      <c r="AH35" s="330" t="s">
        <v>466</v>
      </c>
      <c r="AI35" s="330" t="s">
        <v>466</v>
      </c>
      <c r="AJ35" s="330" t="s">
        <v>466</v>
      </c>
      <c r="AK35" s="330" t="s">
        <v>466</v>
      </c>
      <c r="AL35" s="330" t="s">
        <v>466</v>
      </c>
      <c r="AM35" s="330" t="s">
        <v>466</v>
      </c>
      <c r="AN35" s="131" t="s">
        <v>466</v>
      </c>
      <c r="AO35" s="131" t="s">
        <v>466</v>
      </c>
      <c r="AP35" s="131" t="s">
        <v>466</v>
      </c>
      <c r="AQ35" s="131" t="s">
        <v>466</v>
      </c>
      <c r="AR35" s="131" t="s">
        <v>466</v>
      </c>
      <c r="AS35" s="131" t="s">
        <v>466</v>
      </c>
      <c r="AT35" s="131" t="s">
        <v>466</v>
      </c>
    </row>
    <row r="36" spans="1:46" s="278" customFormat="1" ht="31.5" x14ac:dyDescent="0.25">
      <c r="A36" s="274">
        <v>1.2</v>
      </c>
      <c r="B36" s="273" t="s">
        <v>289</v>
      </c>
      <c r="C36" s="274" t="s">
        <v>260</v>
      </c>
      <c r="D36" s="332">
        <v>19.986851711666667</v>
      </c>
      <c r="E36" s="332">
        <v>0</v>
      </c>
      <c r="F36" s="332">
        <v>0</v>
      </c>
      <c r="G36" s="332">
        <v>0</v>
      </c>
      <c r="H36" s="332">
        <v>0</v>
      </c>
      <c r="I36" s="332">
        <v>0</v>
      </c>
      <c r="J36" s="332">
        <v>0</v>
      </c>
      <c r="K36" s="332">
        <v>0</v>
      </c>
      <c r="L36" s="332">
        <v>0</v>
      </c>
      <c r="M36" s="332">
        <v>11.314140241666664</v>
      </c>
      <c r="N36" s="332">
        <v>0</v>
      </c>
      <c r="O36" s="332">
        <v>0</v>
      </c>
      <c r="P36" s="332">
        <v>0</v>
      </c>
      <c r="Q36" s="332">
        <v>0</v>
      </c>
      <c r="R36" s="332">
        <v>24</v>
      </c>
      <c r="S36" s="332">
        <v>0</v>
      </c>
      <c r="T36" s="332">
        <v>8.6724999999999994</v>
      </c>
      <c r="U36" s="332">
        <v>0</v>
      </c>
      <c r="V36" s="332">
        <v>0</v>
      </c>
      <c r="W36" s="332">
        <v>0</v>
      </c>
      <c r="X36" s="332">
        <v>0</v>
      </c>
      <c r="Y36" s="332">
        <v>4</v>
      </c>
      <c r="Z36" s="332">
        <v>0</v>
      </c>
      <c r="AA36" s="332">
        <v>0</v>
      </c>
      <c r="AB36" s="332">
        <v>0</v>
      </c>
      <c r="AC36" s="332">
        <v>0</v>
      </c>
      <c r="AD36" s="332">
        <v>0</v>
      </c>
      <c r="AE36" s="332">
        <v>0</v>
      </c>
      <c r="AF36" s="332">
        <v>0</v>
      </c>
      <c r="AG36" s="332">
        <v>0</v>
      </c>
      <c r="AH36" s="332">
        <v>0</v>
      </c>
      <c r="AI36" s="332">
        <v>0</v>
      </c>
      <c r="AJ36" s="332">
        <v>0</v>
      </c>
      <c r="AK36" s="332">
        <v>0</v>
      </c>
      <c r="AL36" s="332">
        <v>0</v>
      </c>
      <c r="AM36" s="332">
        <v>0</v>
      </c>
      <c r="AN36" s="71">
        <v>0</v>
      </c>
      <c r="AO36" s="71">
        <v>19.986640241666663</v>
      </c>
      <c r="AP36" s="71">
        <v>0</v>
      </c>
      <c r="AQ36" s="71">
        <v>0</v>
      </c>
      <c r="AR36" s="71">
        <v>0</v>
      </c>
      <c r="AS36" s="71">
        <v>0</v>
      </c>
      <c r="AT36" s="71">
        <v>28</v>
      </c>
    </row>
    <row r="37" spans="1:46" s="278" customFormat="1" ht="63" x14ac:dyDescent="0.25">
      <c r="A37" s="280" t="s">
        <v>163</v>
      </c>
      <c r="B37" s="273" t="s">
        <v>290</v>
      </c>
      <c r="C37" s="274" t="s">
        <v>260</v>
      </c>
      <c r="D37" s="332">
        <v>7.3720749999999988</v>
      </c>
      <c r="E37" s="332">
        <v>0</v>
      </c>
      <c r="F37" s="332">
        <v>0</v>
      </c>
      <c r="G37" s="332">
        <v>0</v>
      </c>
      <c r="H37" s="332">
        <v>0</v>
      </c>
      <c r="I37" s="332">
        <v>0</v>
      </c>
      <c r="J37" s="332">
        <v>0</v>
      </c>
      <c r="K37" s="332">
        <v>0</v>
      </c>
      <c r="L37" s="332">
        <v>0</v>
      </c>
      <c r="M37" s="332">
        <v>7.372074999999997</v>
      </c>
      <c r="N37" s="332">
        <v>0</v>
      </c>
      <c r="O37" s="332">
        <v>0</v>
      </c>
      <c r="P37" s="332">
        <v>0</v>
      </c>
      <c r="Q37" s="332">
        <v>0</v>
      </c>
      <c r="R37" s="332">
        <v>22</v>
      </c>
      <c r="S37" s="332">
        <v>0</v>
      </c>
      <c r="T37" s="332">
        <v>0</v>
      </c>
      <c r="U37" s="332">
        <v>0</v>
      </c>
      <c r="V37" s="332">
        <v>0</v>
      </c>
      <c r="W37" s="332">
        <v>0</v>
      </c>
      <c r="X37" s="332">
        <v>0</v>
      </c>
      <c r="Y37" s="332">
        <v>0</v>
      </c>
      <c r="Z37" s="332">
        <v>0</v>
      </c>
      <c r="AA37" s="332">
        <v>0</v>
      </c>
      <c r="AB37" s="332">
        <v>0</v>
      </c>
      <c r="AC37" s="332">
        <v>0</v>
      </c>
      <c r="AD37" s="332">
        <v>0</v>
      </c>
      <c r="AE37" s="332">
        <v>0</v>
      </c>
      <c r="AF37" s="332">
        <v>0</v>
      </c>
      <c r="AG37" s="332">
        <v>0</v>
      </c>
      <c r="AH37" s="332">
        <v>0</v>
      </c>
      <c r="AI37" s="332">
        <v>0</v>
      </c>
      <c r="AJ37" s="332">
        <v>0</v>
      </c>
      <c r="AK37" s="332">
        <v>0</v>
      </c>
      <c r="AL37" s="332">
        <v>0</v>
      </c>
      <c r="AM37" s="332">
        <v>0</v>
      </c>
      <c r="AN37" s="71">
        <v>0</v>
      </c>
      <c r="AO37" s="71">
        <v>7.372074999999997</v>
      </c>
      <c r="AP37" s="71">
        <v>0</v>
      </c>
      <c r="AQ37" s="71">
        <v>0</v>
      </c>
      <c r="AR37" s="71">
        <v>0</v>
      </c>
      <c r="AS37" s="71">
        <v>0</v>
      </c>
      <c r="AT37" s="71">
        <v>22</v>
      </c>
    </row>
    <row r="38" spans="1:46" s="278" customFormat="1" ht="42.75" customHeight="1" x14ac:dyDescent="0.25">
      <c r="A38" s="274" t="s">
        <v>164</v>
      </c>
      <c r="B38" s="273" t="s">
        <v>291</v>
      </c>
      <c r="C38" s="274" t="s">
        <v>260</v>
      </c>
      <c r="D38" s="332">
        <v>7.3720749999999988</v>
      </c>
      <c r="E38" s="332">
        <v>0</v>
      </c>
      <c r="F38" s="332">
        <v>0</v>
      </c>
      <c r="G38" s="332">
        <v>0</v>
      </c>
      <c r="H38" s="332">
        <v>0</v>
      </c>
      <c r="I38" s="332">
        <v>0</v>
      </c>
      <c r="J38" s="332">
        <v>0</v>
      </c>
      <c r="K38" s="332">
        <v>0</v>
      </c>
      <c r="L38" s="332">
        <v>0</v>
      </c>
      <c r="M38" s="332">
        <v>7.372074999999997</v>
      </c>
      <c r="N38" s="332">
        <v>0</v>
      </c>
      <c r="O38" s="332">
        <v>0</v>
      </c>
      <c r="P38" s="332">
        <v>0</v>
      </c>
      <c r="Q38" s="332">
        <v>0</v>
      </c>
      <c r="R38" s="332">
        <v>22</v>
      </c>
      <c r="S38" s="332">
        <v>0</v>
      </c>
      <c r="T38" s="332">
        <v>0</v>
      </c>
      <c r="U38" s="332">
        <v>0</v>
      </c>
      <c r="V38" s="332">
        <v>0</v>
      </c>
      <c r="W38" s="332">
        <v>0</v>
      </c>
      <c r="X38" s="332">
        <v>0</v>
      </c>
      <c r="Y38" s="332">
        <v>0</v>
      </c>
      <c r="Z38" s="332">
        <v>0</v>
      </c>
      <c r="AA38" s="332">
        <v>0</v>
      </c>
      <c r="AB38" s="332">
        <v>0</v>
      </c>
      <c r="AC38" s="332">
        <v>0</v>
      </c>
      <c r="AD38" s="332">
        <v>0</v>
      </c>
      <c r="AE38" s="332">
        <v>0</v>
      </c>
      <c r="AF38" s="332">
        <v>0</v>
      </c>
      <c r="AG38" s="332">
        <v>0</v>
      </c>
      <c r="AH38" s="332">
        <v>0</v>
      </c>
      <c r="AI38" s="332">
        <v>0</v>
      </c>
      <c r="AJ38" s="332">
        <v>0</v>
      </c>
      <c r="AK38" s="332">
        <v>0</v>
      </c>
      <c r="AL38" s="332">
        <v>0</v>
      </c>
      <c r="AM38" s="332">
        <v>0</v>
      </c>
      <c r="AN38" s="71">
        <v>0</v>
      </c>
      <c r="AO38" s="71">
        <v>7.372074999999997</v>
      </c>
      <c r="AP38" s="71">
        <v>0</v>
      </c>
      <c r="AQ38" s="71">
        <v>0</v>
      </c>
      <c r="AR38" s="71">
        <v>0</v>
      </c>
      <c r="AS38" s="71">
        <v>0</v>
      </c>
      <c r="AT38" s="71">
        <v>22</v>
      </c>
    </row>
    <row r="39" spans="1:46" s="263" customFormat="1" ht="78.75" x14ac:dyDescent="0.25">
      <c r="A39" s="258" t="s">
        <v>164</v>
      </c>
      <c r="B39" s="267" t="s">
        <v>469</v>
      </c>
      <c r="C39" s="260" t="s">
        <v>470</v>
      </c>
      <c r="D39" s="271">
        <v>7.3720749999999988</v>
      </c>
      <c r="E39" s="330">
        <v>0</v>
      </c>
      <c r="F39" s="330">
        <v>0</v>
      </c>
      <c r="G39" s="330">
        <v>0</v>
      </c>
      <c r="H39" s="330">
        <v>0</v>
      </c>
      <c r="I39" s="330">
        <v>0</v>
      </c>
      <c r="J39" s="330">
        <v>0</v>
      </c>
      <c r="K39" s="330">
        <v>0</v>
      </c>
      <c r="L39" s="330">
        <v>0</v>
      </c>
      <c r="M39" s="330">
        <v>7.372074999999997</v>
      </c>
      <c r="N39" s="331">
        <v>0</v>
      </c>
      <c r="O39" s="331">
        <v>0</v>
      </c>
      <c r="P39" s="331">
        <v>0</v>
      </c>
      <c r="Q39" s="331">
        <v>0</v>
      </c>
      <c r="R39" s="331">
        <v>22</v>
      </c>
      <c r="S39" s="330">
        <v>0</v>
      </c>
      <c r="T39" s="330">
        <v>0</v>
      </c>
      <c r="U39" s="331">
        <v>0</v>
      </c>
      <c r="V39" s="331">
        <v>0</v>
      </c>
      <c r="W39" s="331">
        <v>0</v>
      </c>
      <c r="X39" s="331">
        <v>0</v>
      </c>
      <c r="Y39" s="331">
        <v>0</v>
      </c>
      <c r="Z39" s="330">
        <v>0</v>
      </c>
      <c r="AA39" s="330">
        <v>0</v>
      </c>
      <c r="AB39" s="331">
        <v>0</v>
      </c>
      <c r="AC39" s="331">
        <v>0</v>
      </c>
      <c r="AD39" s="331">
        <v>0</v>
      </c>
      <c r="AE39" s="331">
        <v>0</v>
      </c>
      <c r="AF39" s="331">
        <v>0</v>
      </c>
      <c r="AG39" s="330">
        <v>0</v>
      </c>
      <c r="AH39" s="330">
        <v>0</v>
      </c>
      <c r="AI39" s="331">
        <v>0</v>
      </c>
      <c r="AJ39" s="331">
        <v>0</v>
      </c>
      <c r="AK39" s="331">
        <v>0</v>
      </c>
      <c r="AL39" s="331">
        <v>0</v>
      </c>
      <c r="AM39" s="331">
        <v>0</v>
      </c>
      <c r="AN39" s="131">
        <v>0</v>
      </c>
      <c r="AO39" s="131">
        <v>7.372074999999997</v>
      </c>
      <c r="AP39" s="131">
        <v>0</v>
      </c>
      <c r="AQ39" s="131">
        <v>0</v>
      </c>
      <c r="AR39" s="131">
        <v>0</v>
      </c>
      <c r="AS39" s="131">
        <v>0</v>
      </c>
      <c r="AT39" s="131">
        <v>22</v>
      </c>
    </row>
    <row r="40" spans="1:46" s="263" customFormat="1" ht="47.25" outlineLevel="1" x14ac:dyDescent="0.25">
      <c r="A40" s="258" t="s">
        <v>165</v>
      </c>
      <c r="B40" s="267" t="s">
        <v>292</v>
      </c>
      <c r="C40" s="268" t="s">
        <v>260</v>
      </c>
      <c r="D40" s="330" t="s">
        <v>466</v>
      </c>
      <c r="E40" s="330" t="s">
        <v>466</v>
      </c>
      <c r="F40" s="330" t="s">
        <v>466</v>
      </c>
      <c r="G40" s="330" t="s">
        <v>466</v>
      </c>
      <c r="H40" s="330" t="s">
        <v>466</v>
      </c>
      <c r="I40" s="330" t="s">
        <v>466</v>
      </c>
      <c r="J40" s="330" t="s">
        <v>466</v>
      </c>
      <c r="K40" s="330" t="s">
        <v>466</v>
      </c>
      <c r="L40" s="330" t="s">
        <v>466</v>
      </c>
      <c r="M40" s="330" t="s">
        <v>466</v>
      </c>
      <c r="N40" s="330" t="s">
        <v>466</v>
      </c>
      <c r="O40" s="330" t="s">
        <v>466</v>
      </c>
      <c r="P40" s="330" t="s">
        <v>466</v>
      </c>
      <c r="Q40" s="330" t="s">
        <v>466</v>
      </c>
      <c r="R40" s="330" t="s">
        <v>466</v>
      </c>
      <c r="S40" s="330" t="s">
        <v>466</v>
      </c>
      <c r="T40" s="330" t="s">
        <v>466</v>
      </c>
      <c r="U40" s="330" t="s">
        <v>466</v>
      </c>
      <c r="V40" s="330" t="s">
        <v>466</v>
      </c>
      <c r="W40" s="330" t="s">
        <v>466</v>
      </c>
      <c r="X40" s="330" t="s">
        <v>466</v>
      </c>
      <c r="Y40" s="330" t="s">
        <v>466</v>
      </c>
      <c r="Z40" s="330" t="s">
        <v>466</v>
      </c>
      <c r="AA40" s="330" t="s">
        <v>466</v>
      </c>
      <c r="AB40" s="330" t="s">
        <v>466</v>
      </c>
      <c r="AC40" s="330" t="s">
        <v>466</v>
      </c>
      <c r="AD40" s="330" t="s">
        <v>466</v>
      </c>
      <c r="AE40" s="330" t="s">
        <v>466</v>
      </c>
      <c r="AF40" s="330" t="s">
        <v>466</v>
      </c>
      <c r="AG40" s="330" t="s">
        <v>466</v>
      </c>
      <c r="AH40" s="330" t="s">
        <v>466</v>
      </c>
      <c r="AI40" s="330" t="s">
        <v>466</v>
      </c>
      <c r="AJ40" s="330" t="s">
        <v>466</v>
      </c>
      <c r="AK40" s="330" t="s">
        <v>466</v>
      </c>
      <c r="AL40" s="330" t="s">
        <v>466</v>
      </c>
      <c r="AM40" s="330" t="s">
        <v>466</v>
      </c>
      <c r="AN40" s="131" t="s">
        <v>466</v>
      </c>
      <c r="AO40" s="131" t="s">
        <v>466</v>
      </c>
      <c r="AP40" s="131" t="s">
        <v>466</v>
      </c>
      <c r="AQ40" s="131" t="s">
        <v>466</v>
      </c>
      <c r="AR40" s="131" t="s">
        <v>466</v>
      </c>
      <c r="AS40" s="131" t="s">
        <v>466</v>
      </c>
      <c r="AT40" s="131" t="s">
        <v>466</v>
      </c>
    </row>
    <row r="41" spans="1:46" s="263" customFormat="1" ht="47.25" outlineLevel="1" x14ac:dyDescent="0.25">
      <c r="A41" s="258" t="s">
        <v>166</v>
      </c>
      <c r="B41" s="259" t="s">
        <v>293</v>
      </c>
      <c r="C41" s="260" t="s">
        <v>260</v>
      </c>
      <c r="D41" s="330" t="s">
        <v>466</v>
      </c>
      <c r="E41" s="330" t="s">
        <v>466</v>
      </c>
      <c r="F41" s="330" t="s">
        <v>466</v>
      </c>
      <c r="G41" s="330" t="s">
        <v>466</v>
      </c>
      <c r="H41" s="330" t="s">
        <v>466</v>
      </c>
      <c r="I41" s="330" t="s">
        <v>466</v>
      </c>
      <c r="J41" s="330" t="s">
        <v>466</v>
      </c>
      <c r="K41" s="330" t="s">
        <v>466</v>
      </c>
      <c r="L41" s="330" t="s">
        <v>466</v>
      </c>
      <c r="M41" s="330" t="s">
        <v>466</v>
      </c>
      <c r="N41" s="330" t="s">
        <v>466</v>
      </c>
      <c r="O41" s="330" t="s">
        <v>466</v>
      </c>
      <c r="P41" s="330" t="s">
        <v>466</v>
      </c>
      <c r="Q41" s="330" t="s">
        <v>466</v>
      </c>
      <c r="R41" s="330" t="s">
        <v>466</v>
      </c>
      <c r="S41" s="330" t="s">
        <v>466</v>
      </c>
      <c r="T41" s="330" t="s">
        <v>466</v>
      </c>
      <c r="U41" s="330" t="s">
        <v>466</v>
      </c>
      <c r="V41" s="330" t="s">
        <v>466</v>
      </c>
      <c r="W41" s="330" t="s">
        <v>466</v>
      </c>
      <c r="X41" s="330" t="s">
        <v>466</v>
      </c>
      <c r="Y41" s="330" t="s">
        <v>466</v>
      </c>
      <c r="Z41" s="330" t="s">
        <v>466</v>
      </c>
      <c r="AA41" s="330" t="s">
        <v>466</v>
      </c>
      <c r="AB41" s="330" t="s">
        <v>466</v>
      </c>
      <c r="AC41" s="330" t="s">
        <v>466</v>
      </c>
      <c r="AD41" s="330" t="s">
        <v>466</v>
      </c>
      <c r="AE41" s="330" t="s">
        <v>466</v>
      </c>
      <c r="AF41" s="330" t="s">
        <v>466</v>
      </c>
      <c r="AG41" s="330" t="s">
        <v>466</v>
      </c>
      <c r="AH41" s="330" t="s">
        <v>466</v>
      </c>
      <c r="AI41" s="330" t="s">
        <v>466</v>
      </c>
      <c r="AJ41" s="330" t="s">
        <v>466</v>
      </c>
      <c r="AK41" s="330" t="s">
        <v>466</v>
      </c>
      <c r="AL41" s="330" t="s">
        <v>466</v>
      </c>
      <c r="AM41" s="330" t="s">
        <v>466</v>
      </c>
      <c r="AN41" s="131" t="s">
        <v>466</v>
      </c>
      <c r="AO41" s="131" t="s">
        <v>466</v>
      </c>
      <c r="AP41" s="131" t="s">
        <v>466</v>
      </c>
      <c r="AQ41" s="131" t="s">
        <v>466</v>
      </c>
      <c r="AR41" s="131" t="s">
        <v>466</v>
      </c>
      <c r="AS41" s="131" t="s">
        <v>466</v>
      </c>
      <c r="AT41" s="131" t="s">
        <v>466</v>
      </c>
    </row>
    <row r="42" spans="1:46" s="263" customFormat="1" ht="39" customHeight="1" outlineLevel="1" x14ac:dyDescent="0.25">
      <c r="A42" s="258" t="s">
        <v>294</v>
      </c>
      <c r="B42" s="259" t="s">
        <v>295</v>
      </c>
      <c r="C42" s="260" t="s">
        <v>260</v>
      </c>
      <c r="D42" s="330" t="s">
        <v>466</v>
      </c>
      <c r="E42" s="330" t="s">
        <v>466</v>
      </c>
      <c r="F42" s="330" t="s">
        <v>466</v>
      </c>
      <c r="G42" s="330" t="s">
        <v>466</v>
      </c>
      <c r="H42" s="330" t="s">
        <v>466</v>
      </c>
      <c r="I42" s="330" t="s">
        <v>466</v>
      </c>
      <c r="J42" s="330" t="s">
        <v>466</v>
      </c>
      <c r="K42" s="330" t="s">
        <v>466</v>
      </c>
      <c r="L42" s="330" t="s">
        <v>466</v>
      </c>
      <c r="M42" s="330" t="s">
        <v>466</v>
      </c>
      <c r="N42" s="330" t="s">
        <v>466</v>
      </c>
      <c r="O42" s="330" t="s">
        <v>466</v>
      </c>
      <c r="P42" s="330" t="s">
        <v>466</v>
      </c>
      <c r="Q42" s="330" t="s">
        <v>466</v>
      </c>
      <c r="R42" s="330" t="s">
        <v>466</v>
      </c>
      <c r="S42" s="330" t="s">
        <v>466</v>
      </c>
      <c r="T42" s="330" t="s">
        <v>466</v>
      </c>
      <c r="U42" s="330" t="s">
        <v>466</v>
      </c>
      <c r="V42" s="330" t="s">
        <v>466</v>
      </c>
      <c r="W42" s="330" t="s">
        <v>466</v>
      </c>
      <c r="X42" s="330" t="s">
        <v>466</v>
      </c>
      <c r="Y42" s="330" t="s">
        <v>466</v>
      </c>
      <c r="Z42" s="330" t="s">
        <v>466</v>
      </c>
      <c r="AA42" s="330" t="s">
        <v>466</v>
      </c>
      <c r="AB42" s="330" t="s">
        <v>466</v>
      </c>
      <c r="AC42" s="330" t="s">
        <v>466</v>
      </c>
      <c r="AD42" s="330" t="s">
        <v>466</v>
      </c>
      <c r="AE42" s="330" t="s">
        <v>466</v>
      </c>
      <c r="AF42" s="330" t="s">
        <v>466</v>
      </c>
      <c r="AG42" s="330" t="s">
        <v>466</v>
      </c>
      <c r="AH42" s="330" t="s">
        <v>466</v>
      </c>
      <c r="AI42" s="330" t="s">
        <v>466</v>
      </c>
      <c r="AJ42" s="330" t="s">
        <v>466</v>
      </c>
      <c r="AK42" s="330" t="s">
        <v>466</v>
      </c>
      <c r="AL42" s="330" t="s">
        <v>466</v>
      </c>
      <c r="AM42" s="330" t="s">
        <v>466</v>
      </c>
      <c r="AN42" s="131" t="s">
        <v>466</v>
      </c>
      <c r="AO42" s="131" t="s">
        <v>466</v>
      </c>
      <c r="AP42" s="131" t="s">
        <v>466</v>
      </c>
      <c r="AQ42" s="131" t="s">
        <v>466</v>
      </c>
      <c r="AR42" s="131" t="s">
        <v>466</v>
      </c>
      <c r="AS42" s="131" t="s">
        <v>466</v>
      </c>
      <c r="AT42" s="131" t="s">
        <v>466</v>
      </c>
    </row>
    <row r="43" spans="1:46" s="263" customFormat="1" ht="31.5" outlineLevel="1" x14ac:dyDescent="0.25">
      <c r="A43" s="258" t="s">
        <v>168</v>
      </c>
      <c r="B43" s="267" t="s">
        <v>298</v>
      </c>
      <c r="C43" s="268" t="s">
        <v>260</v>
      </c>
      <c r="D43" s="330" t="s">
        <v>466</v>
      </c>
      <c r="E43" s="330" t="s">
        <v>466</v>
      </c>
      <c r="F43" s="330" t="s">
        <v>466</v>
      </c>
      <c r="G43" s="330" t="s">
        <v>466</v>
      </c>
      <c r="H43" s="330" t="s">
        <v>466</v>
      </c>
      <c r="I43" s="330" t="s">
        <v>466</v>
      </c>
      <c r="J43" s="330" t="s">
        <v>466</v>
      </c>
      <c r="K43" s="330" t="s">
        <v>466</v>
      </c>
      <c r="L43" s="330" t="s">
        <v>466</v>
      </c>
      <c r="M43" s="330" t="s">
        <v>466</v>
      </c>
      <c r="N43" s="330" t="s">
        <v>466</v>
      </c>
      <c r="O43" s="330" t="s">
        <v>466</v>
      </c>
      <c r="P43" s="330" t="s">
        <v>466</v>
      </c>
      <c r="Q43" s="330" t="s">
        <v>466</v>
      </c>
      <c r="R43" s="330" t="s">
        <v>466</v>
      </c>
      <c r="S43" s="330" t="s">
        <v>466</v>
      </c>
      <c r="T43" s="330" t="s">
        <v>466</v>
      </c>
      <c r="U43" s="330" t="s">
        <v>466</v>
      </c>
      <c r="V43" s="330" t="s">
        <v>466</v>
      </c>
      <c r="W43" s="330" t="s">
        <v>466</v>
      </c>
      <c r="X43" s="330" t="s">
        <v>466</v>
      </c>
      <c r="Y43" s="330" t="s">
        <v>466</v>
      </c>
      <c r="Z43" s="330" t="s">
        <v>466</v>
      </c>
      <c r="AA43" s="330" t="s">
        <v>466</v>
      </c>
      <c r="AB43" s="330" t="s">
        <v>466</v>
      </c>
      <c r="AC43" s="330" t="s">
        <v>466</v>
      </c>
      <c r="AD43" s="330" t="s">
        <v>466</v>
      </c>
      <c r="AE43" s="330" t="s">
        <v>466</v>
      </c>
      <c r="AF43" s="330" t="s">
        <v>466</v>
      </c>
      <c r="AG43" s="330" t="s">
        <v>466</v>
      </c>
      <c r="AH43" s="330" t="s">
        <v>466</v>
      </c>
      <c r="AI43" s="330" t="s">
        <v>466</v>
      </c>
      <c r="AJ43" s="330" t="s">
        <v>466</v>
      </c>
      <c r="AK43" s="330" t="s">
        <v>466</v>
      </c>
      <c r="AL43" s="330" t="s">
        <v>466</v>
      </c>
      <c r="AM43" s="330" t="s">
        <v>466</v>
      </c>
      <c r="AN43" s="131" t="s">
        <v>466</v>
      </c>
      <c r="AO43" s="131" t="s">
        <v>466</v>
      </c>
      <c r="AP43" s="131" t="s">
        <v>466</v>
      </c>
      <c r="AQ43" s="131" t="s">
        <v>466</v>
      </c>
      <c r="AR43" s="131" t="s">
        <v>466</v>
      </c>
      <c r="AS43" s="131" t="s">
        <v>466</v>
      </c>
      <c r="AT43" s="131" t="s">
        <v>466</v>
      </c>
    </row>
    <row r="44" spans="1:46" s="263" customFormat="1" ht="31.5" outlineLevel="1" x14ac:dyDescent="0.25">
      <c r="A44" s="258" t="s">
        <v>169</v>
      </c>
      <c r="B44" s="267" t="s">
        <v>299</v>
      </c>
      <c r="C44" s="268" t="s">
        <v>260</v>
      </c>
      <c r="D44" s="330" t="s">
        <v>466</v>
      </c>
      <c r="E44" s="330" t="s">
        <v>466</v>
      </c>
      <c r="F44" s="330" t="s">
        <v>466</v>
      </c>
      <c r="G44" s="330" t="s">
        <v>466</v>
      </c>
      <c r="H44" s="330" t="s">
        <v>466</v>
      </c>
      <c r="I44" s="330" t="s">
        <v>466</v>
      </c>
      <c r="J44" s="330" t="s">
        <v>466</v>
      </c>
      <c r="K44" s="330" t="s">
        <v>466</v>
      </c>
      <c r="L44" s="330" t="s">
        <v>466</v>
      </c>
      <c r="M44" s="330" t="s">
        <v>466</v>
      </c>
      <c r="N44" s="330" t="s">
        <v>466</v>
      </c>
      <c r="O44" s="330" t="s">
        <v>466</v>
      </c>
      <c r="P44" s="330" t="s">
        <v>466</v>
      </c>
      <c r="Q44" s="330" t="s">
        <v>466</v>
      </c>
      <c r="R44" s="330" t="s">
        <v>466</v>
      </c>
      <c r="S44" s="330" t="s">
        <v>466</v>
      </c>
      <c r="T44" s="330" t="s">
        <v>466</v>
      </c>
      <c r="U44" s="330" t="s">
        <v>466</v>
      </c>
      <c r="V44" s="330" t="s">
        <v>466</v>
      </c>
      <c r="W44" s="330" t="s">
        <v>466</v>
      </c>
      <c r="X44" s="330" t="s">
        <v>466</v>
      </c>
      <c r="Y44" s="330" t="s">
        <v>466</v>
      </c>
      <c r="Z44" s="330" t="s">
        <v>466</v>
      </c>
      <c r="AA44" s="330" t="s">
        <v>466</v>
      </c>
      <c r="AB44" s="330" t="s">
        <v>466</v>
      </c>
      <c r="AC44" s="330" t="s">
        <v>466</v>
      </c>
      <c r="AD44" s="330" t="s">
        <v>466</v>
      </c>
      <c r="AE44" s="330" t="s">
        <v>466</v>
      </c>
      <c r="AF44" s="330" t="s">
        <v>466</v>
      </c>
      <c r="AG44" s="330" t="s">
        <v>466</v>
      </c>
      <c r="AH44" s="330" t="s">
        <v>466</v>
      </c>
      <c r="AI44" s="330" t="s">
        <v>466</v>
      </c>
      <c r="AJ44" s="330" t="s">
        <v>466</v>
      </c>
      <c r="AK44" s="330" t="s">
        <v>466</v>
      </c>
      <c r="AL44" s="330" t="s">
        <v>466</v>
      </c>
      <c r="AM44" s="330" t="s">
        <v>466</v>
      </c>
      <c r="AN44" s="131" t="s">
        <v>466</v>
      </c>
      <c r="AO44" s="131" t="s">
        <v>466</v>
      </c>
      <c r="AP44" s="131" t="s">
        <v>466</v>
      </c>
      <c r="AQ44" s="131" t="s">
        <v>466</v>
      </c>
      <c r="AR44" s="131" t="s">
        <v>466</v>
      </c>
      <c r="AS44" s="131" t="s">
        <v>466</v>
      </c>
      <c r="AT44" s="131" t="s">
        <v>466</v>
      </c>
    </row>
    <row r="45" spans="1:46" s="263" customFormat="1" ht="31.5" outlineLevel="1" x14ac:dyDescent="0.25">
      <c r="A45" s="258" t="s">
        <v>170</v>
      </c>
      <c r="B45" s="267" t="s">
        <v>300</v>
      </c>
      <c r="C45" s="268" t="s">
        <v>260</v>
      </c>
      <c r="D45" s="330" t="s">
        <v>466</v>
      </c>
      <c r="E45" s="330" t="s">
        <v>466</v>
      </c>
      <c r="F45" s="330" t="s">
        <v>466</v>
      </c>
      <c r="G45" s="330" t="s">
        <v>466</v>
      </c>
      <c r="H45" s="330" t="s">
        <v>466</v>
      </c>
      <c r="I45" s="330" t="s">
        <v>466</v>
      </c>
      <c r="J45" s="330" t="s">
        <v>466</v>
      </c>
      <c r="K45" s="330" t="s">
        <v>466</v>
      </c>
      <c r="L45" s="330" t="s">
        <v>466</v>
      </c>
      <c r="M45" s="330" t="s">
        <v>466</v>
      </c>
      <c r="N45" s="330" t="s">
        <v>466</v>
      </c>
      <c r="O45" s="330" t="s">
        <v>466</v>
      </c>
      <c r="P45" s="330" t="s">
        <v>466</v>
      </c>
      <c r="Q45" s="330" t="s">
        <v>466</v>
      </c>
      <c r="R45" s="330" t="s">
        <v>466</v>
      </c>
      <c r="S45" s="330" t="s">
        <v>466</v>
      </c>
      <c r="T45" s="330" t="s">
        <v>466</v>
      </c>
      <c r="U45" s="330" t="s">
        <v>466</v>
      </c>
      <c r="V45" s="330" t="s">
        <v>466</v>
      </c>
      <c r="W45" s="330" t="s">
        <v>466</v>
      </c>
      <c r="X45" s="330" t="s">
        <v>466</v>
      </c>
      <c r="Y45" s="330" t="s">
        <v>466</v>
      </c>
      <c r="Z45" s="330" t="s">
        <v>466</v>
      </c>
      <c r="AA45" s="330" t="s">
        <v>466</v>
      </c>
      <c r="AB45" s="330" t="s">
        <v>466</v>
      </c>
      <c r="AC45" s="330" t="s">
        <v>466</v>
      </c>
      <c r="AD45" s="330" t="s">
        <v>466</v>
      </c>
      <c r="AE45" s="330" t="s">
        <v>466</v>
      </c>
      <c r="AF45" s="330" t="s">
        <v>466</v>
      </c>
      <c r="AG45" s="330" t="s">
        <v>466</v>
      </c>
      <c r="AH45" s="330" t="s">
        <v>466</v>
      </c>
      <c r="AI45" s="330" t="s">
        <v>466</v>
      </c>
      <c r="AJ45" s="330" t="s">
        <v>466</v>
      </c>
      <c r="AK45" s="330" t="s">
        <v>466</v>
      </c>
      <c r="AL45" s="330" t="s">
        <v>466</v>
      </c>
      <c r="AM45" s="330" t="s">
        <v>466</v>
      </c>
      <c r="AN45" s="131" t="s">
        <v>466</v>
      </c>
      <c r="AO45" s="131" t="s">
        <v>466</v>
      </c>
      <c r="AP45" s="131" t="s">
        <v>466</v>
      </c>
      <c r="AQ45" s="131" t="s">
        <v>466</v>
      </c>
      <c r="AR45" s="131" t="s">
        <v>466</v>
      </c>
      <c r="AS45" s="131" t="s">
        <v>466</v>
      </c>
      <c r="AT45" s="131" t="s">
        <v>466</v>
      </c>
    </row>
    <row r="46" spans="1:46" s="263" customFormat="1" ht="31.5" outlineLevel="1" x14ac:dyDescent="0.25">
      <c r="A46" s="258" t="s">
        <v>301</v>
      </c>
      <c r="B46" s="267" t="s">
        <v>302</v>
      </c>
      <c r="C46" s="268" t="s">
        <v>260</v>
      </c>
      <c r="D46" s="330" t="s">
        <v>466</v>
      </c>
      <c r="E46" s="330" t="s">
        <v>466</v>
      </c>
      <c r="F46" s="330" t="s">
        <v>466</v>
      </c>
      <c r="G46" s="330" t="s">
        <v>466</v>
      </c>
      <c r="H46" s="330" t="s">
        <v>466</v>
      </c>
      <c r="I46" s="330" t="s">
        <v>466</v>
      </c>
      <c r="J46" s="330" t="s">
        <v>466</v>
      </c>
      <c r="K46" s="330" t="s">
        <v>466</v>
      </c>
      <c r="L46" s="330" t="s">
        <v>466</v>
      </c>
      <c r="M46" s="330" t="s">
        <v>466</v>
      </c>
      <c r="N46" s="330" t="s">
        <v>466</v>
      </c>
      <c r="O46" s="330" t="s">
        <v>466</v>
      </c>
      <c r="P46" s="330" t="s">
        <v>466</v>
      </c>
      <c r="Q46" s="330" t="s">
        <v>466</v>
      </c>
      <c r="R46" s="330" t="s">
        <v>466</v>
      </c>
      <c r="S46" s="330" t="s">
        <v>466</v>
      </c>
      <c r="T46" s="330" t="s">
        <v>466</v>
      </c>
      <c r="U46" s="330" t="s">
        <v>466</v>
      </c>
      <c r="V46" s="330" t="s">
        <v>466</v>
      </c>
      <c r="W46" s="330" t="s">
        <v>466</v>
      </c>
      <c r="X46" s="330" t="s">
        <v>466</v>
      </c>
      <c r="Y46" s="330" t="s">
        <v>466</v>
      </c>
      <c r="Z46" s="330" t="s">
        <v>466</v>
      </c>
      <c r="AA46" s="330" t="s">
        <v>466</v>
      </c>
      <c r="AB46" s="330" t="s">
        <v>466</v>
      </c>
      <c r="AC46" s="330" t="s">
        <v>466</v>
      </c>
      <c r="AD46" s="330" t="s">
        <v>466</v>
      </c>
      <c r="AE46" s="330" t="s">
        <v>466</v>
      </c>
      <c r="AF46" s="330" t="s">
        <v>466</v>
      </c>
      <c r="AG46" s="330" t="s">
        <v>466</v>
      </c>
      <c r="AH46" s="330" t="s">
        <v>466</v>
      </c>
      <c r="AI46" s="330" t="s">
        <v>466</v>
      </c>
      <c r="AJ46" s="330" t="s">
        <v>466</v>
      </c>
      <c r="AK46" s="330" t="s">
        <v>466</v>
      </c>
      <c r="AL46" s="330" t="s">
        <v>466</v>
      </c>
      <c r="AM46" s="330" t="s">
        <v>466</v>
      </c>
      <c r="AN46" s="131" t="s">
        <v>466</v>
      </c>
      <c r="AO46" s="131" t="s">
        <v>466</v>
      </c>
      <c r="AP46" s="131" t="s">
        <v>466</v>
      </c>
      <c r="AQ46" s="131" t="s">
        <v>466</v>
      </c>
      <c r="AR46" s="131" t="s">
        <v>466</v>
      </c>
      <c r="AS46" s="131" t="s">
        <v>466</v>
      </c>
      <c r="AT46" s="131" t="s">
        <v>466</v>
      </c>
    </row>
    <row r="47" spans="1:46" s="263" customFormat="1" ht="31.5" outlineLevel="1" x14ac:dyDescent="0.25">
      <c r="A47" s="258" t="s">
        <v>303</v>
      </c>
      <c r="B47" s="267" t="s">
        <v>304</v>
      </c>
      <c r="C47" s="268" t="s">
        <v>260</v>
      </c>
      <c r="D47" s="330" t="s">
        <v>466</v>
      </c>
      <c r="E47" s="330" t="s">
        <v>466</v>
      </c>
      <c r="F47" s="330" t="s">
        <v>466</v>
      </c>
      <c r="G47" s="330" t="s">
        <v>466</v>
      </c>
      <c r="H47" s="330" t="s">
        <v>466</v>
      </c>
      <c r="I47" s="330" t="s">
        <v>466</v>
      </c>
      <c r="J47" s="330" t="s">
        <v>466</v>
      </c>
      <c r="K47" s="330" t="s">
        <v>466</v>
      </c>
      <c r="L47" s="330" t="s">
        <v>466</v>
      </c>
      <c r="M47" s="330" t="s">
        <v>466</v>
      </c>
      <c r="N47" s="330" t="s">
        <v>466</v>
      </c>
      <c r="O47" s="330" t="s">
        <v>466</v>
      </c>
      <c r="P47" s="330" t="s">
        <v>466</v>
      </c>
      <c r="Q47" s="330" t="s">
        <v>466</v>
      </c>
      <c r="R47" s="330" t="s">
        <v>466</v>
      </c>
      <c r="S47" s="330" t="s">
        <v>466</v>
      </c>
      <c r="T47" s="330" t="s">
        <v>466</v>
      </c>
      <c r="U47" s="330" t="s">
        <v>466</v>
      </c>
      <c r="V47" s="330" t="s">
        <v>466</v>
      </c>
      <c r="W47" s="330" t="s">
        <v>466</v>
      </c>
      <c r="X47" s="330" t="s">
        <v>466</v>
      </c>
      <c r="Y47" s="330" t="s">
        <v>466</v>
      </c>
      <c r="Z47" s="330" t="s">
        <v>466</v>
      </c>
      <c r="AA47" s="330" t="s">
        <v>466</v>
      </c>
      <c r="AB47" s="330" t="s">
        <v>466</v>
      </c>
      <c r="AC47" s="330" t="s">
        <v>466</v>
      </c>
      <c r="AD47" s="330" t="s">
        <v>466</v>
      </c>
      <c r="AE47" s="330" t="s">
        <v>466</v>
      </c>
      <c r="AF47" s="330" t="s">
        <v>466</v>
      </c>
      <c r="AG47" s="330" t="s">
        <v>466</v>
      </c>
      <c r="AH47" s="330" t="s">
        <v>466</v>
      </c>
      <c r="AI47" s="330" t="s">
        <v>466</v>
      </c>
      <c r="AJ47" s="330" t="s">
        <v>466</v>
      </c>
      <c r="AK47" s="330" t="s">
        <v>466</v>
      </c>
      <c r="AL47" s="330" t="s">
        <v>466</v>
      </c>
      <c r="AM47" s="330" t="s">
        <v>466</v>
      </c>
      <c r="AN47" s="131" t="s">
        <v>466</v>
      </c>
      <c r="AO47" s="131" t="s">
        <v>466</v>
      </c>
      <c r="AP47" s="131" t="s">
        <v>466</v>
      </c>
      <c r="AQ47" s="131" t="s">
        <v>466</v>
      </c>
      <c r="AR47" s="131" t="s">
        <v>466</v>
      </c>
      <c r="AS47" s="131" t="s">
        <v>466</v>
      </c>
      <c r="AT47" s="131" t="s">
        <v>466</v>
      </c>
    </row>
    <row r="48" spans="1:46" s="263" customFormat="1" ht="47.25" outlineLevel="1" x14ac:dyDescent="0.25">
      <c r="A48" s="258" t="s">
        <v>305</v>
      </c>
      <c r="B48" s="267" t="s">
        <v>306</v>
      </c>
      <c r="C48" s="268" t="s">
        <v>260</v>
      </c>
      <c r="D48" s="330" t="s">
        <v>466</v>
      </c>
      <c r="E48" s="330" t="s">
        <v>466</v>
      </c>
      <c r="F48" s="330" t="s">
        <v>466</v>
      </c>
      <c r="G48" s="330" t="s">
        <v>466</v>
      </c>
      <c r="H48" s="330" t="s">
        <v>466</v>
      </c>
      <c r="I48" s="330" t="s">
        <v>466</v>
      </c>
      <c r="J48" s="330" t="s">
        <v>466</v>
      </c>
      <c r="K48" s="330" t="s">
        <v>466</v>
      </c>
      <c r="L48" s="330" t="s">
        <v>466</v>
      </c>
      <c r="M48" s="330" t="s">
        <v>466</v>
      </c>
      <c r="N48" s="330" t="s">
        <v>466</v>
      </c>
      <c r="O48" s="330" t="s">
        <v>466</v>
      </c>
      <c r="P48" s="330" t="s">
        <v>466</v>
      </c>
      <c r="Q48" s="330" t="s">
        <v>466</v>
      </c>
      <c r="R48" s="330" t="s">
        <v>466</v>
      </c>
      <c r="S48" s="330" t="s">
        <v>466</v>
      </c>
      <c r="T48" s="330" t="s">
        <v>466</v>
      </c>
      <c r="U48" s="330" t="s">
        <v>466</v>
      </c>
      <c r="V48" s="330" t="s">
        <v>466</v>
      </c>
      <c r="W48" s="330" t="s">
        <v>466</v>
      </c>
      <c r="X48" s="330" t="s">
        <v>466</v>
      </c>
      <c r="Y48" s="330" t="s">
        <v>466</v>
      </c>
      <c r="Z48" s="330" t="s">
        <v>466</v>
      </c>
      <c r="AA48" s="330" t="s">
        <v>466</v>
      </c>
      <c r="AB48" s="330" t="s">
        <v>466</v>
      </c>
      <c r="AC48" s="330" t="s">
        <v>466</v>
      </c>
      <c r="AD48" s="330" t="s">
        <v>466</v>
      </c>
      <c r="AE48" s="330" t="s">
        <v>466</v>
      </c>
      <c r="AF48" s="330" t="s">
        <v>466</v>
      </c>
      <c r="AG48" s="330" t="s">
        <v>466</v>
      </c>
      <c r="AH48" s="330" t="s">
        <v>466</v>
      </c>
      <c r="AI48" s="330" t="s">
        <v>466</v>
      </c>
      <c r="AJ48" s="330" t="s">
        <v>466</v>
      </c>
      <c r="AK48" s="330" t="s">
        <v>466</v>
      </c>
      <c r="AL48" s="330" t="s">
        <v>466</v>
      </c>
      <c r="AM48" s="330" t="s">
        <v>466</v>
      </c>
      <c r="AN48" s="131" t="s">
        <v>466</v>
      </c>
      <c r="AO48" s="131" t="s">
        <v>466</v>
      </c>
      <c r="AP48" s="131" t="s">
        <v>466</v>
      </c>
      <c r="AQ48" s="131" t="s">
        <v>466</v>
      </c>
      <c r="AR48" s="131" t="s">
        <v>466</v>
      </c>
      <c r="AS48" s="131" t="s">
        <v>466</v>
      </c>
      <c r="AT48" s="131" t="s">
        <v>466</v>
      </c>
    </row>
    <row r="49" spans="1:46" s="263" customFormat="1" ht="47.25" outlineLevel="1" x14ac:dyDescent="0.25">
      <c r="A49" s="258" t="s">
        <v>307</v>
      </c>
      <c r="B49" s="267" t="s">
        <v>308</v>
      </c>
      <c r="C49" s="268" t="s">
        <v>260</v>
      </c>
      <c r="D49" s="330" t="s">
        <v>466</v>
      </c>
      <c r="E49" s="330" t="s">
        <v>466</v>
      </c>
      <c r="F49" s="330" t="s">
        <v>466</v>
      </c>
      <c r="G49" s="330" t="s">
        <v>466</v>
      </c>
      <c r="H49" s="330" t="s">
        <v>466</v>
      </c>
      <c r="I49" s="330" t="s">
        <v>466</v>
      </c>
      <c r="J49" s="330" t="s">
        <v>466</v>
      </c>
      <c r="K49" s="330" t="s">
        <v>466</v>
      </c>
      <c r="L49" s="330" t="s">
        <v>466</v>
      </c>
      <c r="M49" s="330" t="s">
        <v>466</v>
      </c>
      <c r="N49" s="330" t="s">
        <v>466</v>
      </c>
      <c r="O49" s="330" t="s">
        <v>466</v>
      </c>
      <c r="P49" s="330" t="s">
        <v>466</v>
      </c>
      <c r="Q49" s="330" t="s">
        <v>466</v>
      </c>
      <c r="R49" s="330" t="s">
        <v>466</v>
      </c>
      <c r="S49" s="330" t="s">
        <v>466</v>
      </c>
      <c r="T49" s="330" t="s">
        <v>466</v>
      </c>
      <c r="U49" s="330" t="s">
        <v>466</v>
      </c>
      <c r="V49" s="330" t="s">
        <v>466</v>
      </c>
      <c r="W49" s="330" t="s">
        <v>466</v>
      </c>
      <c r="X49" s="330" t="s">
        <v>466</v>
      </c>
      <c r="Y49" s="330" t="s">
        <v>466</v>
      </c>
      <c r="Z49" s="330" t="s">
        <v>466</v>
      </c>
      <c r="AA49" s="330" t="s">
        <v>466</v>
      </c>
      <c r="AB49" s="330" t="s">
        <v>466</v>
      </c>
      <c r="AC49" s="330" t="s">
        <v>466</v>
      </c>
      <c r="AD49" s="330" t="s">
        <v>466</v>
      </c>
      <c r="AE49" s="330" t="s">
        <v>466</v>
      </c>
      <c r="AF49" s="330" t="s">
        <v>466</v>
      </c>
      <c r="AG49" s="330" t="s">
        <v>466</v>
      </c>
      <c r="AH49" s="330" t="s">
        <v>466</v>
      </c>
      <c r="AI49" s="330" t="s">
        <v>466</v>
      </c>
      <c r="AJ49" s="330" t="s">
        <v>466</v>
      </c>
      <c r="AK49" s="330" t="s">
        <v>466</v>
      </c>
      <c r="AL49" s="330" t="s">
        <v>466</v>
      </c>
      <c r="AM49" s="330" t="s">
        <v>466</v>
      </c>
      <c r="AN49" s="131" t="s">
        <v>466</v>
      </c>
      <c r="AO49" s="131" t="s">
        <v>466</v>
      </c>
      <c r="AP49" s="131" t="s">
        <v>466</v>
      </c>
      <c r="AQ49" s="131" t="s">
        <v>466</v>
      </c>
      <c r="AR49" s="131" t="s">
        <v>466</v>
      </c>
      <c r="AS49" s="131" t="s">
        <v>466</v>
      </c>
      <c r="AT49" s="131" t="s">
        <v>466</v>
      </c>
    </row>
    <row r="50" spans="1:46" s="263" customFormat="1" ht="47.25" outlineLevel="1" x14ac:dyDescent="0.25">
      <c r="A50" s="258" t="s">
        <v>309</v>
      </c>
      <c r="B50" s="267" t="s">
        <v>310</v>
      </c>
      <c r="C50" s="268" t="s">
        <v>260</v>
      </c>
      <c r="D50" s="330" t="s">
        <v>466</v>
      </c>
      <c r="E50" s="330" t="s">
        <v>466</v>
      </c>
      <c r="F50" s="330" t="s">
        <v>466</v>
      </c>
      <c r="G50" s="330" t="s">
        <v>466</v>
      </c>
      <c r="H50" s="330" t="s">
        <v>466</v>
      </c>
      <c r="I50" s="330" t="s">
        <v>466</v>
      </c>
      <c r="J50" s="330" t="s">
        <v>466</v>
      </c>
      <c r="K50" s="330" t="s">
        <v>466</v>
      </c>
      <c r="L50" s="330" t="s">
        <v>466</v>
      </c>
      <c r="M50" s="330" t="s">
        <v>466</v>
      </c>
      <c r="N50" s="330" t="s">
        <v>466</v>
      </c>
      <c r="O50" s="330" t="s">
        <v>466</v>
      </c>
      <c r="P50" s="330" t="s">
        <v>466</v>
      </c>
      <c r="Q50" s="330" t="s">
        <v>466</v>
      </c>
      <c r="R50" s="330" t="s">
        <v>466</v>
      </c>
      <c r="S50" s="330" t="s">
        <v>466</v>
      </c>
      <c r="T50" s="330" t="s">
        <v>466</v>
      </c>
      <c r="U50" s="330" t="s">
        <v>466</v>
      </c>
      <c r="V50" s="330" t="s">
        <v>466</v>
      </c>
      <c r="W50" s="330" t="s">
        <v>466</v>
      </c>
      <c r="X50" s="330" t="s">
        <v>466</v>
      </c>
      <c r="Y50" s="330" t="s">
        <v>466</v>
      </c>
      <c r="Z50" s="330" t="s">
        <v>466</v>
      </c>
      <c r="AA50" s="330" t="s">
        <v>466</v>
      </c>
      <c r="AB50" s="330" t="s">
        <v>466</v>
      </c>
      <c r="AC50" s="330" t="s">
        <v>466</v>
      </c>
      <c r="AD50" s="330" t="s">
        <v>466</v>
      </c>
      <c r="AE50" s="330" t="s">
        <v>466</v>
      </c>
      <c r="AF50" s="330" t="s">
        <v>466</v>
      </c>
      <c r="AG50" s="330" t="s">
        <v>466</v>
      </c>
      <c r="AH50" s="330" t="s">
        <v>466</v>
      </c>
      <c r="AI50" s="330" t="s">
        <v>466</v>
      </c>
      <c r="AJ50" s="330" t="s">
        <v>466</v>
      </c>
      <c r="AK50" s="330" t="s">
        <v>466</v>
      </c>
      <c r="AL50" s="330" t="s">
        <v>466</v>
      </c>
      <c r="AM50" s="330" t="s">
        <v>466</v>
      </c>
      <c r="AN50" s="131" t="s">
        <v>466</v>
      </c>
      <c r="AO50" s="131" t="s">
        <v>466</v>
      </c>
      <c r="AP50" s="131" t="s">
        <v>466</v>
      </c>
      <c r="AQ50" s="131" t="s">
        <v>466</v>
      </c>
      <c r="AR50" s="131" t="s">
        <v>466</v>
      </c>
      <c r="AS50" s="131" t="s">
        <v>466</v>
      </c>
      <c r="AT50" s="131" t="s">
        <v>466</v>
      </c>
    </row>
    <row r="51" spans="1:46" s="263" customFormat="1" ht="47.25" outlineLevel="1" x14ac:dyDescent="0.25">
      <c r="A51" s="258" t="s">
        <v>311</v>
      </c>
      <c r="B51" s="267" t="s">
        <v>312</v>
      </c>
      <c r="C51" s="268" t="s">
        <v>260</v>
      </c>
      <c r="D51" s="330" t="s">
        <v>466</v>
      </c>
      <c r="E51" s="330" t="s">
        <v>466</v>
      </c>
      <c r="F51" s="330" t="s">
        <v>466</v>
      </c>
      <c r="G51" s="330" t="s">
        <v>466</v>
      </c>
      <c r="H51" s="330" t="s">
        <v>466</v>
      </c>
      <c r="I51" s="330" t="s">
        <v>466</v>
      </c>
      <c r="J51" s="330" t="s">
        <v>466</v>
      </c>
      <c r="K51" s="330" t="s">
        <v>466</v>
      </c>
      <c r="L51" s="330" t="s">
        <v>466</v>
      </c>
      <c r="M51" s="330" t="s">
        <v>466</v>
      </c>
      <c r="N51" s="330" t="s">
        <v>466</v>
      </c>
      <c r="O51" s="330" t="s">
        <v>466</v>
      </c>
      <c r="P51" s="330" t="s">
        <v>466</v>
      </c>
      <c r="Q51" s="330" t="s">
        <v>466</v>
      </c>
      <c r="R51" s="330" t="s">
        <v>466</v>
      </c>
      <c r="S51" s="330" t="s">
        <v>466</v>
      </c>
      <c r="T51" s="330" t="s">
        <v>466</v>
      </c>
      <c r="U51" s="330" t="s">
        <v>466</v>
      </c>
      <c r="V51" s="330" t="s">
        <v>466</v>
      </c>
      <c r="W51" s="330" t="s">
        <v>466</v>
      </c>
      <c r="X51" s="330" t="s">
        <v>466</v>
      </c>
      <c r="Y51" s="330" t="s">
        <v>466</v>
      </c>
      <c r="Z51" s="330" t="s">
        <v>466</v>
      </c>
      <c r="AA51" s="330" t="s">
        <v>466</v>
      </c>
      <c r="AB51" s="330" t="s">
        <v>466</v>
      </c>
      <c r="AC51" s="330" t="s">
        <v>466</v>
      </c>
      <c r="AD51" s="330" t="s">
        <v>466</v>
      </c>
      <c r="AE51" s="330" t="s">
        <v>466</v>
      </c>
      <c r="AF51" s="330" t="s">
        <v>466</v>
      </c>
      <c r="AG51" s="330" t="s">
        <v>466</v>
      </c>
      <c r="AH51" s="330" t="s">
        <v>466</v>
      </c>
      <c r="AI51" s="330" t="s">
        <v>466</v>
      </c>
      <c r="AJ51" s="330" t="s">
        <v>466</v>
      </c>
      <c r="AK51" s="330" t="s">
        <v>466</v>
      </c>
      <c r="AL51" s="330" t="s">
        <v>466</v>
      </c>
      <c r="AM51" s="330" t="s">
        <v>466</v>
      </c>
      <c r="AN51" s="131" t="s">
        <v>466</v>
      </c>
      <c r="AO51" s="131" t="s">
        <v>466</v>
      </c>
      <c r="AP51" s="131" t="s">
        <v>466</v>
      </c>
      <c r="AQ51" s="131" t="s">
        <v>466</v>
      </c>
      <c r="AR51" s="131" t="s">
        <v>466</v>
      </c>
      <c r="AS51" s="131" t="s">
        <v>466</v>
      </c>
      <c r="AT51" s="131" t="s">
        <v>466</v>
      </c>
    </row>
    <row r="52" spans="1:46" s="278" customFormat="1" ht="47.25" x14ac:dyDescent="0.25">
      <c r="A52" s="272" t="s">
        <v>313</v>
      </c>
      <c r="B52" s="281" t="s">
        <v>314</v>
      </c>
      <c r="C52" s="282" t="s">
        <v>260</v>
      </c>
      <c r="D52" s="332">
        <v>12.61477671166667</v>
      </c>
      <c r="E52" s="332">
        <v>0</v>
      </c>
      <c r="F52" s="332">
        <v>0</v>
      </c>
      <c r="G52" s="332">
        <v>0</v>
      </c>
      <c r="H52" s="332">
        <v>0</v>
      </c>
      <c r="I52" s="332">
        <v>0</v>
      </c>
      <c r="J52" s="332">
        <v>0</v>
      </c>
      <c r="K52" s="332">
        <v>0</v>
      </c>
      <c r="L52" s="332">
        <v>0</v>
      </c>
      <c r="M52" s="332">
        <v>3.9420652416666671</v>
      </c>
      <c r="N52" s="332">
        <v>0</v>
      </c>
      <c r="O52" s="332">
        <v>0</v>
      </c>
      <c r="P52" s="332">
        <v>0</v>
      </c>
      <c r="Q52" s="332">
        <v>0</v>
      </c>
      <c r="R52" s="332">
        <v>2</v>
      </c>
      <c r="S52" s="332">
        <v>0</v>
      </c>
      <c r="T52" s="332">
        <v>8.6724999999999994</v>
      </c>
      <c r="U52" s="332">
        <v>0</v>
      </c>
      <c r="V52" s="332">
        <v>0</v>
      </c>
      <c r="W52" s="332">
        <v>0</v>
      </c>
      <c r="X52" s="332">
        <v>0</v>
      </c>
      <c r="Y52" s="332">
        <v>4</v>
      </c>
      <c r="Z52" s="332">
        <v>0</v>
      </c>
      <c r="AA52" s="332">
        <v>0</v>
      </c>
      <c r="AB52" s="332">
        <v>0</v>
      </c>
      <c r="AC52" s="332">
        <v>0</v>
      </c>
      <c r="AD52" s="332">
        <v>0</v>
      </c>
      <c r="AE52" s="332">
        <v>0</v>
      </c>
      <c r="AF52" s="332">
        <v>0</v>
      </c>
      <c r="AG52" s="332">
        <v>0</v>
      </c>
      <c r="AH52" s="332">
        <v>0</v>
      </c>
      <c r="AI52" s="332">
        <v>0</v>
      </c>
      <c r="AJ52" s="332">
        <v>0</v>
      </c>
      <c r="AK52" s="332">
        <v>0</v>
      </c>
      <c r="AL52" s="332">
        <v>0</v>
      </c>
      <c r="AM52" s="332">
        <v>0</v>
      </c>
      <c r="AN52" s="71">
        <v>0</v>
      </c>
      <c r="AO52" s="71">
        <v>12.614565241666666</v>
      </c>
      <c r="AP52" s="71">
        <v>0</v>
      </c>
      <c r="AQ52" s="71">
        <v>0</v>
      </c>
      <c r="AR52" s="71">
        <v>0</v>
      </c>
      <c r="AS52" s="71">
        <v>0</v>
      </c>
      <c r="AT52" s="71">
        <v>6</v>
      </c>
    </row>
    <row r="53" spans="1:46" s="278" customFormat="1" ht="31.5" x14ac:dyDescent="0.25">
      <c r="A53" s="272" t="s">
        <v>315</v>
      </c>
      <c r="B53" s="281" t="s">
        <v>316</v>
      </c>
      <c r="C53" s="282" t="s">
        <v>260</v>
      </c>
      <c r="D53" s="332">
        <v>12.61477671166667</v>
      </c>
      <c r="E53" s="332">
        <v>0</v>
      </c>
      <c r="F53" s="332">
        <v>0</v>
      </c>
      <c r="G53" s="332">
        <v>0</v>
      </c>
      <c r="H53" s="332">
        <v>0</v>
      </c>
      <c r="I53" s="332">
        <v>0</v>
      </c>
      <c r="J53" s="332">
        <v>0</v>
      </c>
      <c r="K53" s="332">
        <v>0</v>
      </c>
      <c r="L53" s="332">
        <v>0</v>
      </c>
      <c r="M53" s="332">
        <v>3.9420652416666671</v>
      </c>
      <c r="N53" s="332">
        <v>0</v>
      </c>
      <c r="O53" s="332">
        <v>0</v>
      </c>
      <c r="P53" s="332">
        <v>0</v>
      </c>
      <c r="Q53" s="332">
        <v>0</v>
      </c>
      <c r="R53" s="332">
        <v>2</v>
      </c>
      <c r="S53" s="332">
        <v>0</v>
      </c>
      <c r="T53" s="332">
        <v>8.6724999999999994</v>
      </c>
      <c r="U53" s="332">
        <v>0</v>
      </c>
      <c r="V53" s="332">
        <v>0</v>
      </c>
      <c r="W53" s="332">
        <v>0</v>
      </c>
      <c r="X53" s="332">
        <v>0</v>
      </c>
      <c r="Y53" s="332">
        <v>4</v>
      </c>
      <c r="Z53" s="332">
        <v>0</v>
      </c>
      <c r="AA53" s="332">
        <v>0</v>
      </c>
      <c r="AB53" s="332">
        <v>0</v>
      </c>
      <c r="AC53" s="332">
        <v>0</v>
      </c>
      <c r="AD53" s="332">
        <v>0</v>
      </c>
      <c r="AE53" s="332">
        <v>0</v>
      </c>
      <c r="AF53" s="332">
        <v>0</v>
      </c>
      <c r="AG53" s="332">
        <v>0</v>
      </c>
      <c r="AH53" s="332">
        <v>0</v>
      </c>
      <c r="AI53" s="332">
        <v>0</v>
      </c>
      <c r="AJ53" s="332">
        <v>0</v>
      </c>
      <c r="AK53" s="332">
        <v>0</v>
      </c>
      <c r="AL53" s="332">
        <v>0</v>
      </c>
      <c r="AM53" s="332">
        <v>0</v>
      </c>
      <c r="AN53" s="71">
        <v>0</v>
      </c>
      <c r="AO53" s="71">
        <v>12.614565241666666</v>
      </c>
      <c r="AP53" s="71">
        <v>0</v>
      </c>
      <c r="AQ53" s="71">
        <v>0</v>
      </c>
      <c r="AR53" s="71">
        <v>0</v>
      </c>
      <c r="AS53" s="71">
        <v>0</v>
      </c>
      <c r="AT53" s="71">
        <v>6</v>
      </c>
    </row>
    <row r="54" spans="1:46" s="263" customFormat="1" ht="63" x14ac:dyDescent="0.25">
      <c r="A54" s="258" t="s">
        <v>315</v>
      </c>
      <c r="B54" s="267" t="s">
        <v>535</v>
      </c>
      <c r="C54" s="260" t="s">
        <v>472</v>
      </c>
      <c r="D54" s="271">
        <v>1.8420267916666699</v>
      </c>
      <c r="E54" s="330">
        <v>0</v>
      </c>
      <c r="F54" s="330">
        <v>0</v>
      </c>
      <c r="G54" s="331">
        <v>0</v>
      </c>
      <c r="H54" s="331">
        <v>0</v>
      </c>
      <c r="I54" s="331">
        <v>0</v>
      </c>
      <c r="J54" s="331">
        <v>0</v>
      </c>
      <c r="K54" s="331">
        <v>0</v>
      </c>
      <c r="L54" s="330">
        <v>0</v>
      </c>
      <c r="M54" s="330">
        <v>1.8420267916666666</v>
      </c>
      <c r="N54" s="331">
        <v>0</v>
      </c>
      <c r="O54" s="331">
        <v>0</v>
      </c>
      <c r="P54" s="331">
        <v>0</v>
      </c>
      <c r="Q54" s="331">
        <v>0</v>
      </c>
      <c r="R54" s="331">
        <v>1</v>
      </c>
      <c r="S54" s="330">
        <v>0</v>
      </c>
      <c r="T54" s="330">
        <v>0</v>
      </c>
      <c r="U54" s="331">
        <v>0</v>
      </c>
      <c r="V54" s="331">
        <v>0</v>
      </c>
      <c r="W54" s="331">
        <v>0</v>
      </c>
      <c r="X54" s="331">
        <v>0</v>
      </c>
      <c r="Y54" s="331">
        <v>0</v>
      </c>
      <c r="Z54" s="330">
        <v>0</v>
      </c>
      <c r="AA54" s="330">
        <v>0</v>
      </c>
      <c r="AB54" s="331">
        <v>0</v>
      </c>
      <c r="AC54" s="331">
        <v>0</v>
      </c>
      <c r="AD54" s="331">
        <v>0</v>
      </c>
      <c r="AE54" s="331">
        <v>0</v>
      </c>
      <c r="AF54" s="331">
        <v>0</v>
      </c>
      <c r="AG54" s="330">
        <v>0</v>
      </c>
      <c r="AH54" s="330">
        <v>0</v>
      </c>
      <c r="AI54" s="331">
        <v>0</v>
      </c>
      <c r="AJ54" s="331">
        <v>0</v>
      </c>
      <c r="AK54" s="331">
        <v>0</v>
      </c>
      <c r="AL54" s="331">
        <v>0</v>
      </c>
      <c r="AM54" s="331">
        <v>0</v>
      </c>
      <c r="AN54" s="131">
        <v>0</v>
      </c>
      <c r="AO54" s="131">
        <v>1.8420267916666666</v>
      </c>
      <c r="AP54" s="131">
        <v>0</v>
      </c>
      <c r="AQ54" s="131">
        <v>0</v>
      </c>
      <c r="AR54" s="131">
        <v>0</v>
      </c>
      <c r="AS54" s="131">
        <v>0</v>
      </c>
      <c r="AT54" s="131">
        <v>1</v>
      </c>
    </row>
    <row r="55" spans="1:46" s="263" customFormat="1" ht="63" x14ac:dyDescent="0.25">
      <c r="A55" s="258" t="s">
        <v>315</v>
      </c>
      <c r="B55" s="267" t="s">
        <v>473</v>
      </c>
      <c r="C55" s="260" t="s">
        <v>474</v>
      </c>
      <c r="D55" s="271">
        <v>2.1000384500000004</v>
      </c>
      <c r="E55" s="330">
        <v>0</v>
      </c>
      <c r="F55" s="330">
        <v>0</v>
      </c>
      <c r="G55" s="331">
        <v>0</v>
      </c>
      <c r="H55" s="331">
        <v>0</v>
      </c>
      <c r="I55" s="331">
        <v>0</v>
      </c>
      <c r="J55" s="331">
        <v>0</v>
      </c>
      <c r="K55" s="331">
        <v>0</v>
      </c>
      <c r="L55" s="330">
        <v>0</v>
      </c>
      <c r="M55" s="330">
        <v>2.1000384500000004</v>
      </c>
      <c r="N55" s="331">
        <v>0</v>
      </c>
      <c r="O55" s="331">
        <v>0</v>
      </c>
      <c r="P55" s="331">
        <v>0</v>
      </c>
      <c r="Q55" s="331">
        <v>0</v>
      </c>
      <c r="R55" s="331">
        <v>1</v>
      </c>
      <c r="S55" s="330">
        <v>0</v>
      </c>
      <c r="T55" s="330">
        <v>0</v>
      </c>
      <c r="U55" s="331">
        <v>0</v>
      </c>
      <c r="V55" s="331">
        <v>0</v>
      </c>
      <c r="W55" s="331">
        <v>0</v>
      </c>
      <c r="X55" s="331">
        <v>0</v>
      </c>
      <c r="Y55" s="331">
        <v>0</v>
      </c>
      <c r="Z55" s="330">
        <v>0</v>
      </c>
      <c r="AA55" s="330">
        <v>0</v>
      </c>
      <c r="AB55" s="331">
        <v>0</v>
      </c>
      <c r="AC55" s="331">
        <v>0</v>
      </c>
      <c r="AD55" s="331">
        <v>0</v>
      </c>
      <c r="AE55" s="331">
        <v>0</v>
      </c>
      <c r="AF55" s="331">
        <v>0</v>
      </c>
      <c r="AG55" s="330">
        <v>0</v>
      </c>
      <c r="AH55" s="330">
        <v>0</v>
      </c>
      <c r="AI55" s="331">
        <v>0</v>
      </c>
      <c r="AJ55" s="331">
        <v>0</v>
      </c>
      <c r="AK55" s="331">
        <v>0</v>
      </c>
      <c r="AL55" s="331">
        <v>0</v>
      </c>
      <c r="AM55" s="331">
        <v>0</v>
      </c>
      <c r="AN55" s="131">
        <v>0</v>
      </c>
      <c r="AO55" s="131">
        <v>2.1000384500000004</v>
      </c>
      <c r="AP55" s="131">
        <v>0</v>
      </c>
      <c r="AQ55" s="131">
        <v>0</v>
      </c>
      <c r="AR55" s="131">
        <v>0</v>
      </c>
      <c r="AS55" s="131">
        <v>0</v>
      </c>
      <c r="AT55" s="131">
        <v>1</v>
      </c>
    </row>
    <row r="56" spans="1:46" s="263" customFormat="1" ht="63" x14ac:dyDescent="0.25">
      <c r="A56" s="258" t="s">
        <v>315</v>
      </c>
      <c r="B56" s="267" t="s">
        <v>475</v>
      </c>
      <c r="C56" s="260" t="s">
        <v>476</v>
      </c>
      <c r="D56" s="271">
        <v>2.1036505183333332</v>
      </c>
      <c r="E56" s="330">
        <v>0</v>
      </c>
      <c r="F56" s="330">
        <v>0</v>
      </c>
      <c r="G56" s="331">
        <v>0</v>
      </c>
      <c r="H56" s="331">
        <v>0</v>
      </c>
      <c r="I56" s="331">
        <v>0</v>
      </c>
      <c r="J56" s="331">
        <v>0</v>
      </c>
      <c r="K56" s="331">
        <v>0</v>
      </c>
      <c r="L56" s="330">
        <v>0</v>
      </c>
      <c r="M56" s="330">
        <v>0</v>
      </c>
      <c r="N56" s="331">
        <v>0</v>
      </c>
      <c r="O56" s="331">
        <v>0</v>
      </c>
      <c r="P56" s="331">
        <v>0</v>
      </c>
      <c r="Q56" s="331">
        <v>0</v>
      </c>
      <c r="R56" s="331">
        <v>0</v>
      </c>
      <c r="S56" s="330">
        <v>0</v>
      </c>
      <c r="T56" s="330">
        <v>2.1033333333333335</v>
      </c>
      <c r="U56" s="331">
        <v>0</v>
      </c>
      <c r="V56" s="331">
        <v>0</v>
      </c>
      <c r="W56" s="331">
        <v>0</v>
      </c>
      <c r="X56" s="331">
        <v>0</v>
      </c>
      <c r="Y56" s="331">
        <v>1</v>
      </c>
      <c r="Z56" s="330">
        <v>0</v>
      </c>
      <c r="AA56" s="330">
        <v>0</v>
      </c>
      <c r="AB56" s="331">
        <v>0</v>
      </c>
      <c r="AC56" s="331">
        <v>0</v>
      </c>
      <c r="AD56" s="331">
        <v>0</v>
      </c>
      <c r="AE56" s="331">
        <v>0</v>
      </c>
      <c r="AF56" s="331">
        <v>0</v>
      </c>
      <c r="AG56" s="330">
        <v>0</v>
      </c>
      <c r="AH56" s="330">
        <v>0</v>
      </c>
      <c r="AI56" s="331">
        <v>0</v>
      </c>
      <c r="AJ56" s="331">
        <v>0</v>
      </c>
      <c r="AK56" s="331">
        <v>0</v>
      </c>
      <c r="AL56" s="331">
        <v>0</v>
      </c>
      <c r="AM56" s="331">
        <v>0</v>
      </c>
      <c r="AN56" s="131">
        <v>0</v>
      </c>
      <c r="AO56" s="131">
        <v>2.1033333333333335</v>
      </c>
      <c r="AP56" s="131">
        <v>0</v>
      </c>
      <c r="AQ56" s="131">
        <v>0</v>
      </c>
      <c r="AR56" s="131">
        <v>0</v>
      </c>
      <c r="AS56" s="131">
        <v>0</v>
      </c>
      <c r="AT56" s="131">
        <v>1</v>
      </c>
    </row>
    <row r="57" spans="1:46" s="263" customFormat="1" ht="63" x14ac:dyDescent="0.25">
      <c r="A57" s="258" t="s">
        <v>315</v>
      </c>
      <c r="B57" s="267" t="s">
        <v>477</v>
      </c>
      <c r="C57" s="260" t="s">
        <v>478</v>
      </c>
      <c r="D57" s="271">
        <v>2.0780476183333336</v>
      </c>
      <c r="E57" s="330">
        <v>0</v>
      </c>
      <c r="F57" s="330">
        <v>0</v>
      </c>
      <c r="G57" s="331">
        <v>0</v>
      </c>
      <c r="H57" s="331">
        <v>0</v>
      </c>
      <c r="I57" s="331">
        <v>0</v>
      </c>
      <c r="J57" s="331">
        <v>0</v>
      </c>
      <c r="K57" s="331">
        <v>0</v>
      </c>
      <c r="L57" s="330">
        <v>0</v>
      </c>
      <c r="M57" s="330">
        <v>0</v>
      </c>
      <c r="N57" s="331">
        <v>0</v>
      </c>
      <c r="O57" s="331">
        <v>0</v>
      </c>
      <c r="P57" s="331">
        <v>0</v>
      </c>
      <c r="Q57" s="331">
        <v>0</v>
      </c>
      <c r="R57" s="331">
        <v>0</v>
      </c>
      <c r="S57" s="330">
        <v>0</v>
      </c>
      <c r="T57" s="330">
        <v>2.0783333333333331</v>
      </c>
      <c r="U57" s="331">
        <v>0</v>
      </c>
      <c r="V57" s="331">
        <v>0</v>
      </c>
      <c r="W57" s="331">
        <v>0</v>
      </c>
      <c r="X57" s="331">
        <v>0</v>
      </c>
      <c r="Y57" s="331">
        <v>1</v>
      </c>
      <c r="Z57" s="330">
        <v>0</v>
      </c>
      <c r="AA57" s="330">
        <v>0</v>
      </c>
      <c r="AB57" s="331">
        <v>0</v>
      </c>
      <c r="AC57" s="331">
        <v>0</v>
      </c>
      <c r="AD57" s="331">
        <v>0</v>
      </c>
      <c r="AE57" s="331">
        <v>0</v>
      </c>
      <c r="AF57" s="331">
        <v>0</v>
      </c>
      <c r="AG57" s="330">
        <v>0</v>
      </c>
      <c r="AH57" s="330">
        <v>0</v>
      </c>
      <c r="AI57" s="331">
        <v>0</v>
      </c>
      <c r="AJ57" s="331">
        <v>0</v>
      </c>
      <c r="AK57" s="331">
        <v>0</v>
      </c>
      <c r="AL57" s="331">
        <v>0</v>
      </c>
      <c r="AM57" s="331">
        <v>0</v>
      </c>
      <c r="AN57" s="131">
        <v>0</v>
      </c>
      <c r="AO57" s="131">
        <v>2.0783333333333331</v>
      </c>
      <c r="AP57" s="131">
        <v>0</v>
      </c>
      <c r="AQ57" s="131">
        <v>0</v>
      </c>
      <c r="AR57" s="131">
        <v>0</v>
      </c>
      <c r="AS57" s="131">
        <v>0</v>
      </c>
      <c r="AT57" s="131">
        <v>1</v>
      </c>
    </row>
    <row r="58" spans="1:46" s="263" customFormat="1" ht="63" x14ac:dyDescent="0.25">
      <c r="A58" s="258" t="s">
        <v>315</v>
      </c>
      <c r="B58" s="267" t="s">
        <v>479</v>
      </c>
      <c r="C58" s="260" t="s">
        <v>480</v>
      </c>
      <c r="D58" s="271">
        <v>2.2206668583333333</v>
      </c>
      <c r="E58" s="330">
        <v>0</v>
      </c>
      <c r="F58" s="330">
        <v>0</v>
      </c>
      <c r="G58" s="331">
        <v>0</v>
      </c>
      <c r="H58" s="331">
        <v>0</v>
      </c>
      <c r="I58" s="331">
        <v>0</v>
      </c>
      <c r="J58" s="331">
        <v>0</v>
      </c>
      <c r="K58" s="331">
        <v>0</v>
      </c>
      <c r="L58" s="330">
        <v>0</v>
      </c>
      <c r="M58" s="330">
        <v>0</v>
      </c>
      <c r="N58" s="331">
        <v>0</v>
      </c>
      <c r="O58" s="331">
        <v>0</v>
      </c>
      <c r="P58" s="331">
        <v>0</v>
      </c>
      <c r="Q58" s="331">
        <v>0</v>
      </c>
      <c r="R58" s="331">
        <v>0</v>
      </c>
      <c r="S58" s="330">
        <v>0</v>
      </c>
      <c r="T58" s="330">
        <v>2.2208333333333337</v>
      </c>
      <c r="U58" s="331">
        <v>0</v>
      </c>
      <c r="V58" s="331">
        <v>0</v>
      </c>
      <c r="W58" s="331">
        <v>0</v>
      </c>
      <c r="X58" s="331">
        <v>0</v>
      </c>
      <c r="Y58" s="331">
        <v>1</v>
      </c>
      <c r="Z58" s="330">
        <v>0</v>
      </c>
      <c r="AA58" s="330">
        <v>0</v>
      </c>
      <c r="AB58" s="331">
        <v>0</v>
      </c>
      <c r="AC58" s="331">
        <v>0</v>
      </c>
      <c r="AD58" s="331">
        <v>0</v>
      </c>
      <c r="AE58" s="331">
        <v>0</v>
      </c>
      <c r="AF58" s="331">
        <v>0</v>
      </c>
      <c r="AG58" s="330">
        <v>0</v>
      </c>
      <c r="AH58" s="330">
        <v>0</v>
      </c>
      <c r="AI58" s="331">
        <v>0</v>
      </c>
      <c r="AJ58" s="331">
        <v>0</v>
      </c>
      <c r="AK58" s="331">
        <v>0</v>
      </c>
      <c r="AL58" s="331">
        <v>0</v>
      </c>
      <c r="AM58" s="331">
        <v>0</v>
      </c>
      <c r="AN58" s="131">
        <v>0</v>
      </c>
      <c r="AO58" s="131">
        <v>2.2208333333333337</v>
      </c>
      <c r="AP58" s="131">
        <v>0</v>
      </c>
      <c r="AQ58" s="131">
        <v>0</v>
      </c>
      <c r="AR58" s="131">
        <v>0</v>
      </c>
      <c r="AS58" s="131">
        <v>0</v>
      </c>
      <c r="AT58" s="131">
        <v>1</v>
      </c>
    </row>
    <row r="59" spans="1:46" s="263" customFormat="1" ht="63" x14ac:dyDescent="0.25">
      <c r="A59" s="258" t="s">
        <v>315</v>
      </c>
      <c r="B59" s="267" t="s">
        <v>481</v>
      </c>
      <c r="C59" s="260" t="s">
        <v>482</v>
      </c>
      <c r="D59" s="271">
        <v>2.2703464750000002</v>
      </c>
      <c r="E59" s="330">
        <v>0</v>
      </c>
      <c r="F59" s="330">
        <v>0</v>
      </c>
      <c r="G59" s="331">
        <v>0</v>
      </c>
      <c r="H59" s="331">
        <v>0</v>
      </c>
      <c r="I59" s="331">
        <v>0</v>
      </c>
      <c r="J59" s="331">
        <v>0</v>
      </c>
      <c r="K59" s="331">
        <v>0</v>
      </c>
      <c r="L59" s="330">
        <v>0</v>
      </c>
      <c r="M59" s="330">
        <v>0</v>
      </c>
      <c r="N59" s="331">
        <v>0</v>
      </c>
      <c r="O59" s="331">
        <v>0</v>
      </c>
      <c r="P59" s="331">
        <v>0</v>
      </c>
      <c r="Q59" s="331">
        <v>0</v>
      </c>
      <c r="R59" s="331">
        <v>0</v>
      </c>
      <c r="S59" s="330">
        <v>0</v>
      </c>
      <c r="T59" s="330">
        <v>2.2700000000000005</v>
      </c>
      <c r="U59" s="331">
        <v>0</v>
      </c>
      <c r="V59" s="331">
        <v>0</v>
      </c>
      <c r="W59" s="331">
        <v>0</v>
      </c>
      <c r="X59" s="331">
        <v>0</v>
      </c>
      <c r="Y59" s="331">
        <v>1</v>
      </c>
      <c r="Z59" s="330">
        <v>0</v>
      </c>
      <c r="AA59" s="330">
        <v>0</v>
      </c>
      <c r="AB59" s="331">
        <v>0</v>
      </c>
      <c r="AC59" s="331">
        <v>0</v>
      </c>
      <c r="AD59" s="331">
        <v>0</v>
      </c>
      <c r="AE59" s="331">
        <v>0</v>
      </c>
      <c r="AF59" s="331">
        <v>0</v>
      </c>
      <c r="AG59" s="330">
        <v>0</v>
      </c>
      <c r="AH59" s="330">
        <v>0</v>
      </c>
      <c r="AI59" s="331">
        <v>0</v>
      </c>
      <c r="AJ59" s="331">
        <v>0</v>
      </c>
      <c r="AK59" s="331">
        <v>0</v>
      </c>
      <c r="AL59" s="331">
        <v>0</v>
      </c>
      <c r="AM59" s="331">
        <v>0</v>
      </c>
      <c r="AN59" s="131">
        <v>0</v>
      </c>
      <c r="AO59" s="131">
        <v>2.2700000000000005</v>
      </c>
      <c r="AP59" s="131">
        <v>0</v>
      </c>
      <c r="AQ59" s="131">
        <v>0</v>
      </c>
      <c r="AR59" s="131">
        <v>0</v>
      </c>
      <c r="AS59" s="131">
        <v>0</v>
      </c>
      <c r="AT59" s="131">
        <v>1</v>
      </c>
    </row>
    <row r="60" spans="1:46" s="263" customFormat="1" ht="47.25" outlineLevel="1" x14ac:dyDescent="0.25">
      <c r="A60" s="258" t="s">
        <v>317</v>
      </c>
      <c r="B60" s="267" t="s">
        <v>318</v>
      </c>
      <c r="C60" s="268" t="s">
        <v>260</v>
      </c>
      <c r="D60" s="330" t="s">
        <v>466</v>
      </c>
      <c r="E60" s="330" t="s">
        <v>466</v>
      </c>
      <c r="F60" s="330" t="s">
        <v>466</v>
      </c>
      <c r="G60" s="330" t="s">
        <v>466</v>
      </c>
      <c r="H60" s="330" t="s">
        <v>466</v>
      </c>
      <c r="I60" s="330" t="s">
        <v>466</v>
      </c>
      <c r="J60" s="330" t="s">
        <v>466</v>
      </c>
      <c r="K60" s="330" t="s">
        <v>466</v>
      </c>
      <c r="L60" s="330" t="s">
        <v>466</v>
      </c>
      <c r="M60" s="330" t="s">
        <v>466</v>
      </c>
      <c r="N60" s="330" t="s">
        <v>466</v>
      </c>
      <c r="O60" s="330" t="s">
        <v>466</v>
      </c>
      <c r="P60" s="330" t="s">
        <v>466</v>
      </c>
      <c r="Q60" s="330" t="s">
        <v>466</v>
      </c>
      <c r="R60" s="330" t="s">
        <v>466</v>
      </c>
      <c r="S60" s="330" t="s">
        <v>466</v>
      </c>
      <c r="T60" s="330" t="s">
        <v>466</v>
      </c>
      <c r="U60" s="330" t="s">
        <v>466</v>
      </c>
      <c r="V60" s="330" t="s">
        <v>466</v>
      </c>
      <c r="W60" s="330" t="s">
        <v>466</v>
      </c>
      <c r="X60" s="330" t="s">
        <v>466</v>
      </c>
      <c r="Y60" s="330" t="s">
        <v>466</v>
      </c>
      <c r="Z60" s="330" t="s">
        <v>466</v>
      </c>
      <c r="AA60" s="330" t="s">
        <v>466</v>
      </c>
      <c r="AB60" s="330" t="s">
        <v>466</v>
      </c>
      <c r="AC60" s="330" t="s">
        <v>466</v>
      </c>
      <c r="AD60" s="330" t="s">
        <v>466</v>
      </c>
      <c r="AE60" s="330" t="s">
        <v>466</v>
      </c>
      <c r="AF60" s="330" t="s">
        <v>466</v>
      </c>
      <c r="AG60" s="330" t="s">
        <v>466</v>
      </c>
      <c r="AH60" s="330" t="s">
        <v>466</v>
      </c>
      <c r="AI60" s="330" t="s">
        <v>466</v>
      </c>
      <c r="AJ60" s="330" t="s">
        <v>466</v>
      </c>
      <c r="AK60" s="330" t="s">
        <v>466</v>
      </c>
      <c r="AL60" s="330" t="s">
        <v>466</v>
      </c>
      <c r="AM60" s="330" t="s">
        <v>466</v>
      </c>
      <c r="AN60" s="131" t="s">
        <v>466</v>
      </c>
      <c r="AO60" s="131" t="s">
        <v>466</v>
      </c>
      <c r="AP60" s="131" t="s">
        <v>466</v>
      </c>
      <c r="AQ60" s="131" t="s">
        <v>466</v>
      </c>
      <c r="AR60" s="131" t="s">
        <v>466</v>
      </c>
      <c r="AS60" s="131" t="s">
        <v>466</v>
      </c>
      <c r="AT60" s="131" t="s">
        <v>466</v>
      </c>
    </row>
    <row r="61" spans="1:46" s="263" customFormat="1" ht="63" outlineLevel="1" x14ac:dyDescent="0.25">
      <c r="A61" s="258" t="s">
        <v>171</v>
      </c>
      <c r="B61" s="267" t="s">
        <v>319</v>
      </c>
      <c r="C61" s="268" t="s">
        <v>260</v>
      </c>
      <c r="D61" s="330" t="s">
        <v>466</v>
      </c>
      <c r="E61" s="330" t="s">
        <v>466</v>
      </c>
      <c r="F61" s="330" t="s">
        <v>466</v>
      </c>
      <c r="G61" s="330" t="s">
        <v>466</v>
      </c>
      <c r="H61" s="330" t="s">
        <v>466</v>
      </c>
      <c r="I61" s="330" t="s">
        <v>466</v>
      </c>
      <c r="J61" s="330" t="s">
        <v>466</v>
      </c>
      <c r="K61" s="330" t="s">
        <v>466</v>
      </c>
      <c r="L61" s="330" t="s">
        <v>466</v>
      </c>
      <c r="M61" s="330" t="s">
        <v>466</v>
      </c>
      <c r="N61" s="330" t="s">
        <v>466</v>
      </c>
      <c r="O61" s="330" t="s">
        <v>466</v>
      </c>
      <c r="P61" s="330" t="s">
        <v>466</v>
      </c>
      <c r="Q61" s="330" t="s">
        <v>466</v>
      </c>
      <c r="R61" s="330" t="s">
        <v>466</v>
      </c>
      <c r="S61" s="330" t="s">
        <v>466</v>
      </c>
      <c r="T61" s="330" t="s">
        <v>466</v>
      </c>
      <c r="U61" s="330" t="s">
        <v>466</v>
      </c>
      <c r="V61" s="330" t="s">
        <v>466</v>
      </c>
      <c r="W61" s="330" t="s">
        <v>466</v>
      </c>
      <c r="X61" s="330" t="s">
        <v>466</v>
      </c>
      <c r="Y61" s="330" t="s">
        <v>466</v>
      </c>
      <c r="Z61" s="330" t="s">
        <v>466</v>
      </c>
      <c r="AA61" s="330" t="s">
        <v>466</v>
      </c>
      <c r="AB61" s="330" t="s">
        <v>466</v>
      </c>
      <c r="AC61" s="330" t="s">
        <v>466</v>
      </c>
      <c r="AD61" s="330" t="s">
        <v>466</v>
      </c>
      <c r="AE61" s="330" t="s">
        <v>466</v>
      </c>
      <c r="AF61" s="330" t="s">
        <v>466</v>
      </c>
      <c r="AG61" s="330" t="s">
        <v>466</v>
      </c>
      <c r="AH61" s="330" t="s">
        <v>466</v>
      </c>
      <c r="AI61" s="330" t="s">
        <v>466</v>
      </c>
      <c r="AJ61" s="330" t="s">
        <v>466</v>
      </c>
      <c r="AK61" s="330" t="s">
        <v>466</v>
      </c>
      <c r="AL61" s="330" t="s">
        <v>466</v>
      </c>
      <c r="AM61" s="330" t="s">
        <v>466</v>
      </c>
      <c r="AN61" s="131" t="s">
        <v>466</v>
      </c>
      <c r="AO61" s="131" t="s">
        <v>466</v>
      </c>
      <c r="AP61" s="131" t="s">
        <v>466</v>
      </c>
      <c r="AQ61" s="131" t="s">
        <v>466</v>
      </c>
      <c r="AR61" s="131" t="s">
        <v>466</v>
      </c>
      <c r="AS61" s="131" t="s">
        <v>466</v>
      </c>
      <c r="AT61" s="131" t="s">
        <v>466</v>
      </c>
    </row>
    <row r="62" spans="1:46" s="263" customFormat="1" ht="63" outlineLevel="1" x14ac:dyDescent="0.25">
      <c r="A62" s="258" t="s">
        <v>320</v>
      </c>
      <c r="B62" s="267" t="s">
        <v>321</v>
      </c>
      <c r="C62" s="268" t="s">
        <v>260</v>
      </c>
      <c r="D62" s="330" t="s">
        <v>466</v>
      </c>
      <c r="E62" s="330" t="s">
        <v>466</v>
      </c>
      <c r="F62" s="330" t="s">
        <v>466</v>
      </c>
      <c r="G62" s="330" t="s">
        <v>466</v>
      </c>
      <c r="H62" s="330" t="s">
        <v>466</v>
      </c>
      <c r="I62" s="330" t="s">
        <v>466</v>
      </c>
      <c r="J62" s="330" t="s">
        <v>466</v>
      </c>
      <c r="K62" s="330" t="s">
        <v>466</v>
      </c>
      <c r="L62" s="330" t="s">
        <v>466</v>
      </c>
      <c r="M62" s="330" t="s">
        <v>466</v>
      </c>
      <c r="N62" s="330" t="s">
        <v>466</v>
      </c>
      <c r="O62" s="330" t="s">
        <v>466</v>
      </c>
      <c r="P62" s="330" t="s">
        <v>466</v>
      </c>
      <c r="Q62" s="330" t="s">
        <v>466</v>
      </c>
      <c r="R62" s="330" t="s">
        <v>466</v>
      </c>
      <c r="S62" s="330" t="s">
        <v>466</v>
      </c>
      <c r="T62" s="330" t="s">
        <v>466</v>
      </c>
      <c r="U62" s="330" t="s">
        <v>466</v>
      </c>
      <c r="V62" s="330" t="s">
        <v>466</v>
      </c>
      <c r="W62" s="330" t="s">
        <v>466</v>
      </c>
      <c r="X62" s="330" t="s">
        <v>466</v>
      </c>
      <c r="Y62" s="330" t="s">
        <v>466</v>
      </c>
      <c r="Z62" s="330" t="s">
        <v>466</v>
      </c>
      <c r="AA62" s="330" t="s">
        <v>466</v>
      </c>
      <c r="AB62" s="330" t="s">
        <v>466</v>
      </c>
      <c r="AC62" s="330" t="s">
        <v>466</v>
      </c>
      <c r="AD62" s="330" t="s">
        <v>466</v>
      </c>
      <c r="AE62" s="330" t="s">
        <v>466</v>
      </c>
      <c r="AF62" s="330" t="s">
        <v>466</v>
      </c>
      <c r="AG62" s="330" t="s">
        <v>466</v>
      </c>
      <c r="AH62" s="330" t="s">
        <v>466</v>
      </c>
      <c r="AI62" s="330" t="s">
        <v>466</v>
      </c>
      <c r="AJ62" s="330" t="s">
        <v>466</v>
      </c>
      <c r="AK62" s="330" t="s">
        <v>466</v>
      </c>
      <c r="AL62" s="330" t="s">
        <v>466</v>
      </c>
      <c r="AM62" s="330" t="s">
        <v>466</v>
      </c>
      <c r="AN62" s="131" t="s">
        <v>466</v>
      </c>
      <c r="AO62" s="131" t="s">
        <v>466</v>
      </c>
      <c r="AP62" s="131" t="s">
        <v>466</v>
      </c>
      <c r="AQ62" s="131" t="s">
        <v>466</v>
      </c>
      <c r="AR62" s="131" t="s">
        <v>466</v>
      </c>
      <c r="AS62" s="131" t="s">
        <v>466</v>
      </c>
      <c r="AT62" s="131" t="s">
        <v>466</v>
      </c>
    </row>
    <row r="63" spans="1:46" s="263" customFormat="1" ht="47.25" outlineLevel="1" x14ac:dyDescent="0.25">
      <c r="A63" s="258" t="s">
        <v>322</v>
      </c>
      <c r="B63" s="58" t="s">
        <v>483</v>
      </c>
      <c r="C63" s="268" t="s">
        <v>260</v>
      </c>
      <c r="D63" s="330" t="s">
        <v>466</v>
      </c>
      <c r="E63" s="330" t="s">
        <v>466</v>
      </c>
      <c r="F63" s="330" t="s">
        <v>466</v>
      </c>
      <c r="G63" s="330" t="s">
        <v>466</v>
      </c>
      <c r="H63" s="330" t="s">
        <v>466</v>
      </c>
      <c r="I63" s="330" t="s">
        <v>466</v>
      </c>
      <c r="J63" s="330" t="s">
        <v>466</v>
      </c>
      <c r="K63" s="330" t="s">
        <v>466</v>
      </c>
      <c r="L63" s="330" t="s">
        <v>466</v>
      </c>
      <c r="M63" s="330" t="s">
        <v>466</v>
      </c>
      <c r="N63" s="330" t="s">
        <v>466</v>
      </c>
      <c r="O63" s="330" t="s">
        <v>466</v>
      </c>
      <c r="P63" s="330" t="s">
        <v>466</v>
      </c>
      <c r="Q63" s="330" t="s">
        <v>466</v>
      </c>
      <c r="R63" s="330" t="s">
        <v>466</v>
      </c>
      <c r="S63" s="330" t="s">
        <v>466</v>
      </c>
      <c r="T63" s="330" t="s">
        <v>466</v>
      </c>
      <c r="U63" s="330" t="s">
        <v>466</v>
      </c>
      <c r="V63" s="330" t="s">
        <v>466</v>
      </c>
      <c r="W63" s="330" t="s">
        <v>466</v>
      </c>
      <c r="X63" s="330" t="s">
        <v>466</v>
      </c>
      <c r="Y63" s="330" t="s">
        <v>466</v>
      </c>
      <c r="Z63" s="330" t="s">
        <v>466</v>
      </c>
      <c r="AA63" s="330" t="s">
        <v>466</v>
      </c>
      <c r="AB63" s="330" t="s">
        <v>466</v>
      </c>
      <c r="AC63" s="330" t="s">
        <v>466</v>
      </c>
      <c r="AD63" s="330" t="s">
        <v>466</v>
      </c>
      <c r="AE63" s="330" t="s">
        <v>466</v>
      </c>
      <c r="AF63" s="330" t="s">
        <v>466</v>
      </c>
      <c r="AG63" s="330" t="s">
        <v>466</v>
      </c>
      <c r="AH63" s="330" t="s">
        <v>466</v>
      </c>
      <c r="AI63" s="330" t="s">
        <v>466</v>
      </c>
      <c r="AJ63" s="330" t="s">
        <v>466</v>
      </c>
      <c r="AK63" s="330" t="s">
        <v>466</v>
      </c>
      <c r="AL63" s="330" t="s">
        <v>466</v>
      </c>
      <c r="AM63" s="330" t="s">
        <v>466</v>
      </c>
      <c r="AN63" s="131" t="s">
        <v>466</v>
      </c>
      <c r="AO63" s="131" t="s">
        <v>466</v>
      </c>
      <c r="AP63" s="131" t="s">
        <v>466</v>
      </c>
      <c r="AQ63" s="131" t="s">
        <v>466</v>
      </c>
      <c r="AR63" s="131" t="s">
        <v>466</v>
      </c>
      <c r="AS63" s="131" t="s">
        <v>466</v>
      </c>
      <c r="AT63" s="131" t="s">
        <v>466</v>
      </c>
    </row>
    <row r="64" spans="1:46" s="263" customFormat="1" ht="31.5" outlineLevel="1" x14ac:dyDescent="0.25">
      <c r="A64" s="258" t="s">
        <v>172</v>
      </c>
      <c r="B64" s="267" t="s">
        <v>484</v>
      </c>
      <c r="C64" s="268" t="s">
        <v>260</v>
      </c>
      <c r="D64" s="330" t="s">
        <v>466</v>
      </c>
      <c r="E64" s="330" t="s">
        <v>466</v>
      </c>
      <c r="F64" s="330" t="s">
        <v>466</v>
      </c>
      <c r="G64" s="330" t="s">
        <v>466</v>
      </c>
      <c r="H64" s="330" t="s">
        <v>466</v>
      </c>
      <c r="I64" s="330" t="s">
        <v>466</v>
      </c>
      <c r="J64" s="330" t="s">
        <v>466</v>
      </c>
      <c r="K64" s="330" t="s">
        <v>466</v>
      </c>
      <c r="L64" s="330" t="s">
        <v>466</v>
      </c>
      <c r="M64" s="330" t="s">
        <v>466</v>
      </c>
      <c r="N64" s="330" t="s">
        <v>466</v>
      </c>
      <c r="O64" s="330" t="s">
        <v>466</v>
      </c>
      <c r="P64" s="330" t="s">
        <v>466</v>
      </c>
      <c r="Q64" s="330" t="s">
        <v>466</v>
      </c>
      <c r="R64" s="330" t="s">
        <v>466</v>
      </c>
      <c r="S64" s="330" t="s">
        <v>466</v>
      </c>
      <c r="T64" s="330" t="s">
        <v>466</v>
      </c>
      <c r="U64" s="330" t="s">
        <v>466</v>
      </c>
      <c r="V64" s="330" t="s">
        <v>466</v>
      </c>
      <c r="W64" s="330" t="s">
        <v>466</v>
      </c>
      <c r="X64" s="330" t="s">
        <v>466</v>
      </c>
      <c r="Y64" s="330" t="s">
        <v>466</v>
      </c>
      <c r="Z64" s="330" t="s">
        <v>466</v>
      </c>
      <c r="AA64" s="330" t="s">
        <v>466</v>
      </c>
      <c r="AB64" s="330" t="s">
        <v>466</v>
      </c>
      <c r="AC64" s="330" t="s">
        <v>466</v>
      </c>
      <c r="AD64" s="330" t="s">
        <v>466</v>
      </c>
      <c r="AE64" s="330" t="s">
        <v>466</v>
      </c>
      <c r="AF64" s="330" t="s">
        <v>466</v>
      </c>
      <c r="AG64" s="330" t="s">
        <v>466</v>
      </c>
      <c r="AH64" s="330" t="s">
        <v>466</v>
      </c>
      <c r="AI64" s="330" t="s">
        <v>466</v>
      </c>
      <c r="AJ64" s="330" t="s">
        <v>466</v>
      </c>
      <c r="AK64" s="330" t="s">
        <v>466</v>
      </c>
      <c r="AL64" s="330" t="s">
        <v>466</v>
      </c>
      <c r="AM64" s="330" t="s">
        <v>466</v>
      </c>
      <c r="AN64" s="131" t="s">
        <v>466</v>
      </c>
      <c r="AO64" s="131" t="s">
        <v>466</v>
      </c>
      <c r="AP64" s="131" t="s">
        <v>466</v>
      </c>
      <c r="AQ64" s="131" t="s">
        <v>466</v>
      </c>
      <c r="AR64" s="131" t="s">
        <v>466</v>
      </c>
      <c r="AS64" s="131" t="s">
        <v>466</v>
      </c>
      <c r="AT64" s="131" t="s">
        <v>466</v>
      </c>
    </row>
    <row r="65" spans="1:46" s="263" customFormat="1" ht="47.25" outlineLevel="1" x14ac:dyDescent="0.25">
      <c r="A65" s="258" t="s">
        <v>323</v>
      </c>
      <c r="B65" s="267" t="s">
        <v>324</v>
      </c>
      <c r="C65" s="268" t="s">
        <v>260</v>
      </c>
      <c r="D65" s="330" t="s">
        <v>466</v>
      </c>
      <c r="E65" s="330" t="s">
        <v>466</v>
      </c>
      <c r="F65" s="330" t="s">
        <v>466</v>
      </c>
      <c r="G65" s="330" t="s">
        <v>466</v>
      </c>
      <c r="H65" s="330" t="s">
        <v>466</v>
      </c>
      <c r="I65" s="330" t="s">
        <v>466</v>
      </c>
      <c r="J65" s="330" t="s">
        <v>466</v>
      </c>
      <c r="K65" s="330" t="s">
        <v>466</v>
      </c>
      <c r="L65" s="330" t="s">
        <v>466</v>
      </c>
      <c r="M65" s="330" t="s">
        <v>466</v>
      </c>
      <c r="N65" s="330" t="s">
        <v>466</v>
      </c>
      <c r="O65" s="330" t="s">
        <v>466</v>
      </c>
      <c r="P65" s="330" t="s">
        <v>466</v>
      </c>
      <c r="Q65" s="330" t="s">
        <v>466</v>
      </c>
      <c r="R65" s="330" t="s">
        <v>466</v>
      </c>
      <c r="S65" s="330" t="s">
        <v>466</v>
      </c>
      <c r="T65" s="330" t="s">
        <v>466</v>
      </c>
      <c r="U65" s="330" t="s">
        <v>466</v>
      </c>
      <c r="V65" s="330" t="s">
        <v>466</v>
      </c>
      <c r="W65" s="330" t="s">
        <v>466</v>
      </c>
      <c r="X65" s="330" t="s">
        <v>466</v>
      </c>
      <c r="Y65" s="330" t="s">
        <v>466</v>
      </c>
      <c r="Z65" s="330" t="s">
        <v>466</v>
      </c>
      <c r="AA65" s="330" t="s">
        <v>466</v>
      </c>
      <c r="AB65" s="330" t="s">
        <v>466</v>
      </c>
      <c r="AC65" s="330" t="s">
        <v>466</v>
      </c>
      <c r="AD65" s="330" t="s">
        <v>466</v>
      </c>
      <c r="AE65" s="330" t="s">
        <v>466</v>
      </c>
      <c r="AF65" s="330" t="s">
        <v>466</v>
      </c>
      <c r="AG65" s="330" t="s">
        <v>466</v>
      </c>
      <c r="AH65" s="330" t="s">
        <v>466</v>
      </c>
      <c r="AI65" s="330" t="s">
        <v>466</v>
      </c>
      <c r="AJ65" s="330" t="s">
        <v>466</v>
      </c>
      <c r="AK65" s="330" t="s">
        <v>466</v>
      </c>
      <c r="AL65" s="330" t="s">
        <v>466</v>
      </c>
      <c r="AM65" s="330" t="s">
        <v>466</v>
      </c>
      <c r="AN65" s="131" t="s">
        <v>466</v>
      </c>
      <c r="AO65" s="131" t="s">
        <v>466</v>
      </c>
      <c r="AP65" s="131" t="s">
        <v>466</v>
      </c>
      <c r="AQ65" s="131" t="s">
        <v>466</v>
      </c>
      <c r="AR65" s="131" t="s">
        <v>466</v>
      </c>
      <c r="AS65" s="131" t="s">
        <v>466</v>
      </c>
      <c r="AT65" s="131" t="s">
        <v>466</v>
      </c>
    </row>
    <row r="66" spans="1:46" s="278" customFormat="1" ht="42.75" customHeight="1" x14ac:dyDescent="0.25">
      <c r="A66" s="272" t="s">
        <v>325</v>
      </c>
      <c r="B66" s="281" t="s">
        <v>326</v>
      </c>
      <c r="C66" s="274" t="s">
        <v>260</v>
      </c>
      <c r="D66" s="332">
        <v>20.234715400824321</v>
      </c>
      <c r="E66" s="332">
        <v>0</v>
      </c>
      <c r="F66" s="332">
        <v>1.8486478418535586</v>
      </c>
      <c r="G66" s="332">
        <v>0</v>
      </c>
      <c r="H66" s="332">
        <v>0</v>
      </c>
      <c r="I66" s="332">
        <v>0</v>
      </c>
      <c r="J66" s="332">
        <v>0</v>
      </c>
      <c r="K66" s="332">
        <v>1</v>
      </c>
      <c r="L66" s="332">
        <v>0</v>
      </c>
      <c r="M66" s="332">
        <v>0.4284509463490549</v>
      </c>
      <c r="N66" s="332">
        <v>0</v>
      </c>
      <c r="O66" s="332">
        <v>0</v>
      </c>
      <c r="P66" s="332">
        <v>0</v>
      </c>
      <c r="Q66" s="332">
        <v>0</v>
      </c>
      <c r="R66" s="332">
        <v>2</v>
      </c>
      <c r="S66" s="332">
        <v>0</v>
      </c>
      <c r="T66" s="332">
        <v>1.4016666666666668</v>
      </c>
      <c r="U66" s="332">
        <v>0</v>
      </c>
      <c r="V66" s="332">
        <v>0</v>
      </c>
      <c r="W66" s="332">
        <v>0</v>
      </c>
      <c r="X66" s="332">
        <v>0</v>
      </c>
      <c r="Y66" s="332">
        <v>2</v>
      </c>
      <c r="Z66" s="332">
        <v>0</v>
      </c>
      <c r="AA66" s="332">
        <v>8.1892066666666672</v>
      </c>
      <c r="AB66" s="332">
        <v>0</v>
      </c>
      <c r="AC66" s="332">
        <v>0</v>
      </c>
      <c r="AD66" s="332">
        <v>0</v>
      </c>
      <c r="AE66" s="332">
        <v>0</v>
      </c>
      <c r="AF66" s="332">
        <v>1</v>
      </c>
      <c r="AG66" s="332">
        <v>0</v>
      </c>
      <c r="AH66" s="332">
        <v>8.4304499999999987</v>
      </c>
      <c r="AI66" s="332">
        <v>0</v>
      </c>
      <c r="AJ66" s="332">
        <v>0</v>
      </c>
      <c r="AK66" s="332">
        <v>0</v>
      </c>
      <c r="AL66" s="332">
        <v>0</v>
      </c>
      <c r="AM66" s="332">
        <v>7</v>
      </c>
      <c r="AN66" s="71">
        <v>0</v>
      </c>
      <c r="AO66" s="71">
        <v>20.234999999999999</v>
      </c>
      <c r="AP66" s="71">
        <v>0</v>
      </c>
      <c r="AQ66" s="71">
        <v>0</v>
      </c>
      <c r="AR66" s="71">
        <v>0</v>
      </c>
      <c r="AS66" s="71">
        <v>0</v>
      </c>
      <c r="AT66" s="71">
        <v>13</v>
      </c>
    </row>
    <row r="67" spans="1:46" s="263" customFormat="1" ht="27" customHeight="1" x14ac:dyDescent="0.25">
      <c r="A67" s="258" t="s">
        <v>325</v>
      </c>
      <c r="B67" s="259" t="s">
        <v>536</v>
      </c>
      <c r="C67" s="260" t="s">
        <v>486</v>
      </c>
      <c r="D67" s="271">
        <v>0.62813666666666701</v>
      </c>
      <c r="E67" s="330">
        <v>0</v>
      </c>
      <c r="F67" s="330">
        <v>0</v>
      </c>
      <c r="G67" s="331">
        <v>0</v>
      </c>
      <c r="H67" s="331">
        <v>0</v>
      </c>
      <c r="I67" s="331">
        <v>0</v>
      </c>
      <c r="J67" s="331">
        <v>0</v>
      </c>
      <c r="K67" s="331">
        <v>0</v>
      </c>
      <c r="L67" s="330">
        <v>0</v>
      </c>
      <c r="M67" s="330">
        <v>0.26803571377975838</v>
      </c>
      <c r="N67" s="331">
        <v>0</v>
      </c>
      <c r="O67" s="331">
        <v>0</v>
      </c>
      <c r="P67" s="331">
        <v>0</v>
      </c>
      <c r="Q67" s="331">
        <v>0</v>
      </c>
      <c r="R67" s="331">
        <v>2</v>
      </c>
      <c r="S67" s="330">
        <v>0</v>
      </c>
      <c r="T67" s="330">
        <v>0</v>
      </c>
      <c r="U67" s="331">
        <v>0</v>
      </c>
      <c r="V67" s="331">
        <v>0</v>
      </c>
      <c r="W67" s="331">
        <v>0</v>
      </c>
      <c r="X67" s="331">
        <v>0</v>
      </c>
      <c r="Y67" s="331">
        <v>0</v>
      </c>
      <c r="Z67" s="330">
        <v>0</v>
      </c>
      <c r="AA67" s="330">
        <v>0</v>
      </c>
      <c r="AB67" s="331">
        <v>0</v>
      </c>
      <c r="AC67" s="331">
        <v>0</v>
      </c>
      <c r="AD67" s="331">
        <v>0</v>
      </c>
      <c r="AE67" s="331">
        <v>0</v>
      </c>
      <c r="AF67" s="331">
        <v>0</v>
      </c>
      <c r="AG67" s="330">
        <v>0</v>
      </c>
      <c r="AH67" s="330">
        <v>0.36</v>
      </c>
      <c r="AI67" s="331">
        <v>0</v>
      </c>
      <c r="AJ67" s="331">
        <v>0</v>
      </c>
      <c r="AK67" s="331">
        <v>0</v>
      </c>
      <c r="AL67" s="331">
        <v>0</v>
      </c>
      <c r="AM67" s="331">
        <v>3</v>
      </c>
      <c r="AN67" s="131">
        <v>0</v>
      </c>
      <c r="AO67" s="131">
        <v>0.62803571377975831</v>
      </c>
      <c r="AP67" s="131">
        <v>0</v>
      </c>
      <c r="AQ67" s="131">
        <v>0</v>
      </c>
      <c r="AR67" s="131">
        <v>0</v>
      </c>
      <c r="AS67" s="131">
        <v>0</v>
      </c>
      <c r="AT67" s="131">
        <v>5</v>
      </c>
    </row>
    <row r="68" spans="1:46" s="263" customFormat="1" ht="47.25" customHeight="1" x14ac:dyDescent="0.25">
      <c r="A68" s="258" t="s">
        <v>325</v>
      </c>
      <c r="B68" s="259" t="s">
        <v>537</v>
      </c>
      <c r="C68" s="260" t="s">
        <v>488</v>
      </c>
      <c r="D68" s="271">
        <v>1.6296478418535585</v>
      </c>
      <c r="E68" s="330">
        <v>0</v>
      </c>
      <c r="F68" s="330">
        <v>1.6296478418535585</v>
      </c>
      <c r="G68" s="331">
        <v>0</v>
      </c>
      <c r="H68" s="331">
        <v>0</v>
      </c>
      <c r="I68" s="331">
        <v>0</v>
      </c>
      <c r="J68" s="331">
        <v>0</v>
      </c>
      <c r="K68" s="331">
        <v>1</v>
      </c>
      <c r="L68" s="330">
        <v>0</v>
      </c>
      <c r="M68" s="330">
        <v>0</v>
      </c>
      <c r="N68" s="331">
        <v>0</v>
      </c>
      <c r="O68" s="331">
        <v>0</v>
      </c>
      <c r="P68" s="331">
        <v>0</v>
      </c>
      <c r="Q68" s="331">
        <v>0</v>
      </c>
      <c r="R68" s="331">
        <v>0</v>
      </c>
      <c r="S68" s="330">
        <v>0</v>
      </c>
      <c r="T68" s="330">
        <v>0</v>
      </c>
      <c r="U68" s="331">
        <v>0</v>
      </c>
      <c r="V68" s="331">
        <v>0</v>
      </c>
      <c r="W68" s="331">
        <v>0</v>
      </c>
      <c r="X68" s="331">
        <v>0</v>
      </c>
      <c r="Y68" s="331">
        <v>0</v>
      </c>
      <c r="Z68" s="330">
        <v>0</v>
      </c>
      <c r="AA68" s="330">
        <v>0</v>
      </c>
      <c r="AB68" s="331">
        <v>0</v>
      </c>
      <c r="AC68" s="331">
        <v>0</v>
      </c>
      <c r="AD68" s="331">
        <v>0</v>
      </c>
      <c r="AE68" s="331">
        <v>0</v>
      </c>
      <c r="AF68" s="331">
        <v>0</v>
      </c>
      <c r="AG68" s="330">
        <v>0</v>
      </c>
      <c r="AH68" s="330">
        <v>0</v>
      </c>
      <c r="AI68" s="331">
        <v>0</v>
      </c>
      <c r="AJ68" s="331">
        <v>0</v>
      </c>
      <c r="AK68" s="331">
        <v>0</v>
      </c>
      <c r="AL68" s="331">
        <v>0</v>
      </c>
      <c r="AM68" s="331">
        <v>0</v>
      </c>
      <c r="AN68" s="131">
        <v>0</v>
      </c>
      <c r="AO68" s="131">
        <v>1.6296478418535585</v>
      </c>
      <c r="AP68" s="131">
        <v>0</v>
      </c>
      <c r="AQ68" s="131">
        <v>0</v>
      </c>
      <c r="AR68" s="131">
        <v>0</v>
      </c>
      <c r="AS68" s="131">
        <v>0</v>
      </c>
      <c r="AT68" s="131">
        <v>1</v>
      </c>
    </row>
    <row r="69" spans="1:46" s="263" customFormat="1" ht="33.75" customHeight="1" x14ac:dyDescent="0.25">
      <c r="A69" s="258" t="s">
        <v>325</v>
      </c>
      <c r="B69" s="259" t="s">
        <v>489</v>
      </c>
      <c r="C69" s="260" t="s">
        <v>490</v>
      </c>
      <c r="D69" s="271">
        <v>0.39984755897076091</v>
      </c>
      <c r="E69" s="330">
        <v>0</v>
      </c>
      <c r="F69" s="330">
        <v>0.219</v>
      </c>
      <c r="G69" s="331">
        <v>0</v>
      </c>
      <c r="H69" s="331">
        <v>0</v>
      </c>
      <c r="I69" s="331">
        <v>0</v>
      </c>
      <c r="J69" s="331">
        <v>0</v>
      </c>
      <c r="K69" s="331">
        <v>0</v>
      </c>
      <c r="L69" s="330">
        <v>0</v>
      </c>
      <c r="M69" s="330">
        <v>0.16041523256929652</v>
      </c>
      <c r="N69" s="331">
        <v>0</v>
      </c>
      <c r="O69" s="331">
        <v>0</v>
      </c>
      <c r="P69" s="331">
        <v>0</v>
      </c>
      <c r="Q69" s="331">
        <v>0</v>
      </c>
      <c r="R69" s="331">
        <v>0</v>
      </c>
      <c r="S69" s="330">
        <v>0</v>
      </c>
      <c r="T69" s="330">
        <v>1.5833333333333335E-2</v>
      </c>
      <c r="U69" s="331">
        <v>0</v>
      </c>
      <c r="V69" s="331">
        <v>0</v>
      </c>
      <c r="W69" s="331">
        <v>0</v>
      </c>
      <c r="X69" s="331">
        <v>0</v>
      </c>
      <c r="Y69" s="331">
        <v>0</v>
      </c>
      <c r="Z69" s="330">
        <v>0</v>
      </c>
      <c r="AA69" s="330">
        <v>5.2540000000000003E-2</v>
      </c>
      <c r="AB69" s="331">
        <v>0</v>
      </c>
      <c r="AC69" s="331">
        <v>0</v>
      </c>
      <c r="AD69" s="331">
        <v>0</v>
      </c>
      <c r="AE69" s="331">
        <v>0</v>
      </c>
      <c r="AF69" s="331">
        <v>0</v>
      </c>
      <c r="AG69" s="330">
        <v>0</v>
      </c>
      <c r="AH69" s="330">
        <v>1.6E-2</v>
      </c>
      <c r="AI69" s="331">
        <v>0</v>
      </c>
      <c r="AJ69" s="331">
        <v>0</v>
      </c>
      <c r="AK69" s="331">
        <v>0</v>
      </c>
      <c r="AL69" s="331">
        <v>0</v>
      </c>
      <c r="AM69" s="331">
        <v>0</v>
      </c>
      <c r="AN69" s="131">
        <v>0</v>
      </c>
      <c r="AO69" s="131">
        <v>0.46378856590262985</v>
      </c>
      <c r="AP69" s="131">
        <v>0</v>
      </c>
      <c r="AQ69" s="131">
        <v>0</v>
      </c>
      <c r="AR69" s="131">
        <v>0</v>
      </c>
      <c r="AS69" s="131">
        <v>0</v>
      </c>
      <c r="AT69" s="131">
        <v>0</v>
      </c>
    </row>
    <row r="70" spans="1:46" s="263" customFormat="1" ht="29.25" customHeight="1" x14ac:dyDescent="0.25">
      <c r="A70" s="258" t="s">
        <v>325</v>
      </c>
      <c r="B70" s="259" t="s">
        <v>538</v>
      </c>
      <c r="C70" s="260" t="s">
        <v>492</v>
      </c>
      <c r="D70" s="271">
        <v>1.3858333333333335</v>
      </c>
      <c r="E70" s="330">
        <v>0</v>
      </c>
      <c r="F70" s="330">
        <v>0</v>
      </c>
      <c r="G70" s="331">
        <v>0</v>
      </c>
      <c r="H70" s="331">
        <v>0</v>
      </c>
      <c r="I70" s="331">
        <v>0</v>
      </c>
      <c r="J70" s="331">
        <v>0</v>
      </c>
      <c r="K70" s="331">
        <v>0</v>
      </c>
      <c r="L70" s="330">
        <v>0</v>
      </c>
      <c r="M70" s="330">
        <v>0</v>
      </c>
      <c r="N70" s="331">
        <v>0</v>
      </c>
      <c r="O70" s="331">
        <v>0</v>
      </c>
      <c r="P70" s="331">
        <v>0</v>
      </c>
      <c r="Q70" s="331">
        <v>0</v>
      </c>
      <c r="R70" s="331">
        <v>0</v>
      </c>
      <c r="S70" s="330">
        <v>0</v>
      </c>
      <c r="T70" s="330">
        <v>1.3858333333333335</v>
      </c>
      <c r="U70" s="331">
        <v>0</v>
      </c>
      <c r="V70" s="331">
        <v>0</v>
      </c>
      <c r="W70" s="331">
        <v>0</v>
      </c>
      <c r="X70" s="331">
        <v>0</v>
      </c>
      <c r="Y70" s="331">
        <v>2</v>
      </c>
      <c r="Z70" s="330">
        <v>0</v>
      </c>
      <c r="AA70" s="330">
        <v>0</v>
      </c>
      <c r="AB70" s="331">
        <v>0</v>
      </c>
      <c r="AC70" s="331">
        <v>0</v>
      </c>
      <c r="AD70" s="331">
        <v>0</v>
      </c>
      <c r="AE70" s="331">
        <v>0</v>
      </c>
      <c r="AF70" s="331">
        <v>0</v>
      </c>
      <c r="AG70" s="330">
        <v>0</v>
      </c>
      <c r="AH70" s="330">
        <v>0</v>
      </c>
      <c r="AI70" s="331">
        <v>0</v>
      </c>
      <c r="AJ70" s="331">
        <v>0</v>
      </c>
      <c r="AK70" s="331">
        <v>0</v>
      </c>
      <c r="AL70" s="331">
        <v>0</v>
      </c>
      <c r="AM70" s="331">
        <v>0</v>
      </c>
      <c r="AN70" s="131">
        <v>0</v>
      </c>
      <c r="AO70" s="131">
        <v>1.3858333333333335</v>
      </c>
      <c r="AP70" s="131">
        <v>0</v>
      </c>
      <c r="AQ70" s="131">
        <v>0</v>
      </c>
      <c r="AR70" s="131">
        <v>0</v>
      </c>
      <c r="AS70" s="131">
        <v>0</v>
      </c>
      <c r="AT70" s="131">
        <v>2</v>
      </c>
    </row>
    <row r="71" spans="1:46" s="263" customFormat="1" ht="47.25" x14ac:dyDescent="0.25">
      <c r="A71" s="258" t="s">
        <v>325</v>
      </c>
      <c r="B71" s="259" t="s">
        <v>493</v>
      </c>
      <c r="C71" s="260" t="s">
        <v>494</v>
      </c>
      <c r="D71" s="271">
        <v>8.1366666666666667</v>
      </c>
      <c r="E71" s="330">
        <v>0</v>
      </c>
      <c r="F71" s="330">
        <v>0</v>
      </c>
      <c r="G71" s="331">
        <v>0</v>
      </c>
      <c r="H71" s="331">
        <v>0</v>
      </c>
      <c r="I71" s="331">
        <v>0</v>
      </c>
      <c r="J71" s="331">
        <v>0</v>
      </c>
      <c r="K71" s="331">
        <v>0</v>
      </c>
      <c r="L71" s="330">
        <v>0</v>
      </c>
      <c r="M71" s="330">
        <v>0</v>
      </c>
      <c r="N71" s="331">
        <v>0</v>
      </c>
      <c r="O71" s="331">
        <v>0</v>
      </c>
      <c r="P71" s="331">
        <v>0</v>
      </c>
      <c r="Q71" s="331">
        <v>0</v>
      </c>
      <c r="R71" s="331">
        <v>0</v>
      </c>
      <c r="S71" s="330">
        <v>0</v>
      </c>
      <c r="T71" s="330">
        <v>0</v>
      </c>
      <c r="U71" s="331">
        <v>0</v>
      </c>
      <c r="V71" s="331">
        <v>0</v>
      </c>
      <c r="W71" s="331">
        <v>0</v>
      </c>
      <c r="X71" s="331">
        <v>0</v>
      </c>
      <c r="Y71" s="331">
        <v>0</v>
      </c>
      <c r="Z71" s="330">
        <v>0</v>
      </c>
      <c r="AA71" s="330">
        <v>8.1366666666666667</v>
      </c>
      <c r="AB71" s="331">
        <v>0</v>
      </c>
      <c r="AC71" s="331">
        <v>0</v>
      </c>
      <c r="AD71" s="331">
        <v>0</v>
      </c>
      <c r="AE71" s="331">
        <v>0</v>
      </c>
      <c r="AF71" s="331">
        <v>1</v>
      </c>
      <c r="AG71" s="330">
        <v>0</v>
      </c>
      <c r="AH71" s="330">
        <v>0</v>
      </c>
      <c r="AI71" s="331">
        <v>0</v>
      </c>
      <c r="AJ71" s="331">
        <v>0</v>
      </c>
      <c r="AK71" s="331">
        <v>0</v>
      </c>
      <c r="AL71" s="331">
        <v>0</v>
      </c>
      <c r="AM71" s="331">
        <v>0</v>
      </c>
      <c r="AN71" s="131">
        <v>0</v>
      </c>
      <c r="AO71" s="131">
        <v>8.1366666666666667</v>
      </c>
      <c r="AP71" s="131">
        <v>0</v>
      </c>
      <c r="AQ71" s="131">
        <v>0</v>
      </c>
      <c r="AR71" s="131">
        <v>0</v>
      </c>
      <c r="AS71" s="131">
        <v>0</v>
      </c>
      <c r="AT71" s="131">
        <v>1</v>
      </c>
    </row>
    <row r="72" spans="1:46" s="263" customFormat="1" ht="39.75" customHeight="1" x14ac:dyDescent="0.25">
      <c r="A72" s="258" t="s">
        <v>325</v>
      </c>
      <c r="B72" s="259" t="s">
        <v>539</v>
      </c>
      <c r="C72" s="260" t="s">
        <v>496</v>
      </c>
      <c r="D72" s="271">
        <v>8.0545833333333334</v>
      </c>
      <c r="E72" s="330">
        <v>0</v>
      </c>
      <c r="F72" s="330">
        <v>0</v>
      </c>
      <c r="G72" s="331">
        <v>0</v>
      </c>
      <c r="H72" s="331">
        <v>0</v>
      </c>
      <c r="I72" s="331">
        <v>0</v>
      </c>
      <c r="J72" s="331">
        <v>0</v>
      </c>
      <c r="K72" s="331">
        <v>0</v>
      </c>
      <c r="L72" s="330">
        <v>0</v>
      </c>
      <c r="M72" s="330">
        <v>0</v>
      </c>
      <c r="N72" s="331">
        <v>0</v>
      </c>
      <c r="O72" s="331">
        <v>0</v>
      </c>
      <c r="P72" s="331">
        <v>0</v>
      </c>
      <c r="Q72" s="331">
        <v>0</v>
      </c>
      <c r="R72" s="331">
        <v>0</v>
      </c>
      <c r="S72" s="330">
        <v>0</v>
      </c>
      <c r="T72" s="330">
        <v>0</v>
      </c>
      <c r="U72" s="331">
        <v>0</v>
      </c>
      <c r="V72" s="331">
        <v>0</v>
      </c>
      <c r="W72" s="331">
        <v>0</v>
      </c>
      <c r="X72" s="331">
        <v>0</v>
      </c>
      <c r="Y72" s="331">
        <v>0</v>
      </c>
      <c r="Z72" s="330">
        <v>0</v>
      </c>
      <c r="AA72" s="330">
        <v>0</v>
      </c>
      <c r="AB72" s="331">
        <v>0</v>
      </c>
      <c r="AC72" s="331">
        <v>0</v>
      </c>
      <c r="AD72" s="331">
        <v>0</v>
      </c>
      <c r="AE72" s="331">
        <v>0</v>
      </c>
      <c r="AF72" s="331">
        <v>0</v>
      </c>
      <c r="AG72" s="330">
        <v>0</v>
      </c>
      <c r="AH72" s="330">
        <v>8.0544499999999992</v>
      </c>
      <c r="AI72" s="331">
        <v>0</v>
      </c>
      <c r="AJ72" s="331">
        <v>0</v>
      </c>
      <c r="AK72" s="331">
        <v>0</v>
      </c>
      <c r="AL72" s="331">
        <v>0</v>
      </c>
      <c r="AM72" s="331">
        <v>4</v>
      </c>
      <c r="AN72" s="131">
        <v>0</v>
      </c>
      <c r="AO72" s="131">
        <v>8.0544499999999992</v>
      </c>
      <c r="AP72" s="131">
        <v>0</v>
      </c>
      <c r="AQ72" s="131">
        <v>0</v>
      </c>
      <c r="AR72" s="131">
        <v>0</v>
      </c>
      <c r="AS72" s="131">
        <v>0</v>
      </c>
      <c r="AT72" s="131">
        <v>4</v>
      </c>
    </row>
    <row r="73" spans="1:46" x14ac:dyDescent="0.25">
      <c r="A73" s="153" t="s">
        <v>225</v>
      </c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</row>
    <row r="74" spans="1:46" x14ac:dyDescent="0.25">
      <c r="A74" s="153" t="s">
        <v>224</v>
      </c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</row>
    <row r="75" spans="1:46" x14ac:dyDescent="0.25">
      <c r="A75" s="185" t="s">
        <v>248</v>
      </c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</row>
    <row r="76" spans="1:46" x14ac:dyDescent="0.25">
      <c r="A76" s="160" t="s">
        <v>247</v>
      </c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</row>
    <row r="77" spans="1:46" x14ac:dyDescent="0.25">
      <c r="A77" s="154" t="s">
        <v>239</v>
      </c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</row>
    <row r="78" spans="1:46" x14ac:dyDescent="0.25">
      <c r="A78" s="154" t="s">
        <v>205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</row>
    <row r="79" spans="1:46" x14ac:dyDescent="0.25">
      <c r="A79" s="154" t="s">
        <v>235</v>
      </c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</row>
    <row r="80" spans="1:46" x14ac:dyDescent="0.25">
      <c r="A80" s="154" t="s">
        <v>206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</row>
    <row r="81" spans="1:46" x14ac:dyDescent="0.25">
      <c r="A81" s="185" t="s">
        <v>245</v>
      </c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</row>
    <row r="83" spans="1:46" x14ac:dyDescent="0.25">
      <c r="AO83" s="333"/>
    </row>
  </sheetData>
  <mergeCells count="40">
    <mergeCell ref="A75:AT75"/>
    <mergeCell ref="M13:R13"/>
    <mergeCell ref="T13:Y13"/>
    <mergeCell ref="A73:AT73"/>
    <mergeCell ref="A74:AT74"/>
    <mergeCell ref="A10:A14"/>
    <mergeCell ref="B10:B14"/>
    <mergeCell ref="C10:C14"/>
    <mergeCell ref="A76:AT76"/>
    <mergeCell ref="A81:AT81"/>
    <mergeCell ref="A77:AT77"/>
    <mergeCell ref="A78:AT78"/>
    <mergeCell ref="A79:AT79"/>
    <mergeCell ref="A80:AT80"/>
    <mergeCell ref="AG11:AM11"/>
    <mergeCell ref="AG12:AM12"/>
    <mergeCell ref="AH13:AM13"/>
    <mergeCell ref="AN1:AT1"/>
    <mergeCell ref="AN2:AT2"/>
    <mergeCell ref="A4:AT4"/>
    <mergeCell ref="A5:AT5"/>
    <mergeCell ref="A7:AT7"/>
    <mergeCell ref="A8:AT8"/>
    <mergeCell ref="AA13:AF13"/>
    <mergeCell ref="D13:D14"/>
    <mergeCell ref="AN11:AT11"/>
    <mergeCell ref="S11:Y11"/>
    <mergeCell ref="D10:D12"/>
    <mergeCell ref="S12:Y12"/>
    <mergeCell ref="L12:R12"/>
    <mergeCell ref="L11:R11"/>
    <mergeCell ref="Z11:AF11"/>
    <mergeCell ref="Z12:AF12"/>
    <mergeCell ref="F13:K13"/>
    <mergeCell ref="E10:AT10"/>
    <mergeCell ref="E11:K11"/>
    <mergeCell ref="E12:K12"/>
    <mergeCell ref="AN12:AT12"/>
    <mergeCell ref="AO13:AT13"/>
    <mergeCell ref="A9:AT9"/>
  </mergeCells>
  <phoneticPr fontId="63" type="noConversion"/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F74"/>
  <sheetViews>
    <sheetView view="pageBreakPreview" zoomScale="55" zoomScaleNormal="50" zoomScaleSheetLayoutView="55" zoomScalePageLayoutView="60" workbookViewId="0">
      <selection activeCell="A11" sqref="A11:A14"/>
    </sheetView>
  </sheetViews>
  <sheetFormatPr defaultColWidth="9" defaultRowHeight="15.75" outlineLevelRow="1" x14ac:dyDescent="0.25"/>
  <cols>
    <col min="1" max="1" width="11.625" style="96" customWidth="1"/>
    <col min="2" max="2" width="45.5" style="101" customWidth="1"/>
    <col min="3" max="3" width="22" style="102" customWidth="1"/>
    <col min="4" max="4" width="12" style="96" customWidth="1"/>
    <col min="5" max="10" width="6.875" style="96" customWidth="1"/>
    <col min="11" max="11" width="12.5" style="96" customWidth="1"/>
    <col min="12" max="17" width="6.75" style="96" customWidth="1"/>
    <col min="18" max="18" width="11.625" style="96" customWidth="1"/>
    <col min="19" max="24" width="6.5" style="96" customWidth="1"/>
    <col min="25" max="25" width="11.75" style="96" customWidth="1"/>
    <col min="26" max="26" width="9" style="96" customWidth="1"/>
    <col min="27" max="31" width="6.75" style="96" customWidth="1"/>
    <col min="32" max="32" width="13.125" style="96" customWidth="1"/>
    <col min="33" max="33" width="9.875" style="96" customWidth="1"/>
    <col min="34" max="37" width="6.75" style="96" customWidth="1"/>
    <col min="38" max="16384" width="9" style="19"/>
  </cols>
  <sheetData>
    <row r="1" spans="1:58" x14ac:dyDescent="0.25">
      <c r="AF1" s="161" t="s">
        <v>447</v>
      </c>
      <c r="AG1" s="161"/>
      <c r="AH1" s="161"/>
      <c r="AI1" s="161"/>
      <c r="AJ1" s="161"/>
      <c r="AK1" s="161"/>
    </row>
    <row r="2" spans="1:58" x14ac:dyDescent="0.25">
      <c r="AF2" s="161" t="s">
        <v>460</v>
      </c>
      <c r="AG2" s="161"/>
      <c r="AH2" s="161"/>
      <c r="AI2" s="161"/>
      <c r="AJ2" s="161"/>
      <c r="AK2" s="161"/>
    </row>
    <row r="5" spans="1:58" ht="18.75" x14ac:dyDescent="0.3">
      <c r="A5" s="189" t="s">
        <v>130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</row>
    <row r="6" spans="1:58" ht="18.75" x14ac:dyDescent="0.3">
      <c r="A6" s="190" t="str">
        <f>" Раздел 2. План принятия основных средств и нематериальных активов к бухгалтерскому учету на год "&amp;[2]Исх.днные!B4&amp;" с распределенеием по кварталам"</f>
        <v xml:space="preserve"> Раздел 2. План принятия основных средств и нематериальных активов к бухгалтерскому учету на год 2025 с распределенеием по кварталам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</row>
    <row r="7" spans="1:58" x14ac:dyDescent="0.25">
      <c r="A7" s="97"/>
      <c r="B7" s="103"/>
      <c r="C7" s="104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</row>
    <row r="8" spans="1:58" ht="18.75" x14ac:dyDescent="0.25">
      <c r="A8" s="191" t="str">
        <f>'2'!A6:S6</f>
        <v xml:space="preserve">Филиал "Северо-Кавказский" АО "Оборонэнерго" 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</row>
    <row r="9" spans="1:58" x14ac:dyDescent="0.25">
      <c r="A9" s="144" t="s">
        <v>137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</row>
    <row r="10" spans="1:58" s="263" customFormat="1" x14ac:dyDescent="0.25">
      <c r="A10" s="337"/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337"/>
      <c r="AL10" s="337"/>
      <c r="AM10" s="338"/>
      <c r="AN10" s="338"/>
      <c r="AO10" s="338"/>
      <c r="AP10" s="338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</row>
    <row r="11" spans="1:58" s="263" customFormat="1" ht="19.5" customHeight="1" x14ac:dyDescent="0.25">
      <c r="A11" s="340" t="s">
        <v>63</v>
      </c>
      <c r="B11" s="341" t="s">
        <v>18</v>
      </c>
      <c r="C11" s="341" t="s">
        <v>434</v>
      </c>
      <c r="D11" s="342" t="s">
        <v>129</v>
      </c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42"/>
      <c r="AG11" s="342"/>
      <c r="AH11" s="342"/>
      <c r="AI11" s="342"/>
      <c r="AJ11" s="342"/>
      <c r="AK11" s="342"/>
      <c r="AL11" s="342"/>
      <c r="AM11" s="336"/>
      <c r="AN11" s="336"/>
      <c r="AO11" s="336"/>
      <c r="AP11" s="336"/>
      <c r="AQ11" s="336"/>
      <c r="AR11" s="336"/>
      <c r="AS11" s="336"/>
      <c r="AT11" s="336"/>
      <c r="AU11" s="336"/>
      <c r="AV11" s="336"/>
      <c r="AW11" s="336"/>
      <c r="AX11" s="336"/>
      <c r="AY11" s="336"/>
      <c r="AZ11" s="336"/>
      <c r="BA11" s="336"/>
      <c r="BB11" s="336"/>
      <c r="BC11" s="336"/>
      <c r="BD11" s="336"/>
      <c r="BE11" s="336"/>
      <c r="BF11" s="336"/>
    </row>
    <row r="12" spans="1:58" s="263" customFormat="1" ht="24.75" customHeight="1" x14ac:dyDescent="0.25">
      <c r="A12" s="343"/>
      <c r="B12" s="341"/>
      <c r="C12" s="341"/>
      <c r="D12" s="342" t="s">
        <v>1</v>
      </c>
      <c r="E12" s="342"/>
      <c r="F12" s="342"/>
      <c r="G12" s="342"/>
      <c r="H12" s="342"/>
      <c r="I12" s="342"/>
      <c r="J12" s="342"/>
      <c r="K12" s="342" t="s">
        <v>2</v>
      </c>
      <c r="L12" s="342"/>
      <c r="M12" s="342"/>
      <c r="N12" s="342"/>
      <c r="O12" s="342"/>
      <c r="P12" s="342"/>
      <c r="Q12" s="342"/>
      <c r="R12" s="342" t="s">
        <v>3</v>
      </c>
      <c r="S12" s="342"/>
      <c r="T12" s="342"/>
      <c r="U12" s="342"/>
      <c r="V12" s="342"/>
      <c r="W12" s="342"/>
      <c r="X12" s="342"/>
      <c r="Y12" s="342" t="s">
        <v>4</v>
      </c>
      <c r="Z12" s="342"/>
      <c r="AA12" s="342"/>
      <c r="AB12" s="342"/>
      <c r="AC12" s="342"/>
      <c r="AD12" s="342"/>
      <c r="AE12" s="342"/>
      <c r="AF12" s="341" t="s">
        <v>542</v>
      </c>
      <c r="AG12" s="341"/>
      <c r="AH12" s="341"/>
      <c r="AI12" s="341"/>
      <c r="AJ12" s="341"/>
      <c r="AK12" s="341"/>
      <c r="AL12" s="341"/>
      <c r="AM12" s="336"/>
      <c r="AN12" s="336"/>
      <c r="AO12" s="336"/>
      <c r="AP12" s="336"/>
      <c r="AQ12" s="336"/>
      <c r="AR12" s="336"/>
      <c r="AS12" s="336"/>
      <c r="AT12" s="336"/>
      <c r="AU12" s="336"/>
      <c r="AV12" s="336"/>
      <c r="AW12" s="336"/>
      <c r="AX12" s="336"/>
      <c r="AY12" s="336"/>
      <c r="AZ12" s="336"/>
      <c r="BA12" s="336"/>
      <c r="BB12" s="336"/>
      <c r="BC12" s="336"/>
      <c r="BD12" s="336"/>
      <c r="BE12" s="336"/>
      <c r="BF12" s="336"/>
    </row>
    <row r="13" spans="1:58" s="263" customFormat="1" ht="43.5" customHeight="1" x14ac:dyDescent="0.25">
      <c r="A13" s="343"/>
      <c r="B13" s="341"/>
      <c r="C13" s="341"/>
      <c r="D13" s="344" t="s">
        <v>28</v>
      </c>
      <c r="E13" s="342" t="s">
        <v>27</v>
      </c>
      <c r="F13" s="342"/>
      <c r="G13" s="342"/>
      <c r="H13" s="342"/>
      <c r="I13" s="342"/>
      <c r="J13" s="342"/>
      <c r="K13" s="344" t="s">
        <v>28</v>
      </c>
      <c r="L13" s="341" t="s">
        <v>27</v>
      </c>
      <c r="M13" s="341"/>
      <c r="N13" s="341"/>
      <c r="O13" s="341"/>
      <c r="P13" s="341"/>
      <c r="Q13" s="341"/>
      <c r="R13" s="344" t="s">
        <v>28</v>
      </c>
      <c r="S13" s="341" t="s">
        <v>27</v>
      </c>
      <c r="T13" s="341"/>
      <c r="U13" s="341"/>
      <c r="V13" s="341"/>
      <c r="W13" s="341"/>
      <c r="X13" s="341"/>
      <c r="Y13" s="344" t="s">
        <v>28</v>
      </c>
      <c r="Z13" s="341" t="s">
        <v>27</v>
      </c>
      <c r="AA13" s="341"/>
      <c r="AB13" s="341"/>
      <c r="AC13" s="341"/>
      <c r="AD13" s="341"/>
      <c r="AE13" s="341"/>
      <c r="AF13" s="344" t="s">
        <v>28</v>
      </c>
      <c r="AG13" s="341" t="s">
        <v>27</v>
      </c>
      <c r="AH13" s="341"/>
      <c r="AI13" s="341"/>
      <c r="AJ13" s="341"/>
      <c r="AK13" s="341"/>
      <c r="AL13" s="341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6"/>
      <c r="BB13" s="336"/>
      <c r="BC13" s="336"/>
      <c r="BD13" s="336"/>
      <c r="BE13" s="336"/>
      <c r="BF13" s="336"/>
    </row>
    <row r="14" spans="1:58" s="263" customFormat="1" ht="87.75" customHeight="1" x14ac:dyDescent="0.25">
      <c r="A14" s="345"/>
      <c r="B14" s="341"/>
      <c r="C14" s="341"/>
      <c r="D14" s="346" t="s">
        <v>12</v>
      </c>
      <c r="E14" s="346" t="s">
        <v>12</v>
      </c>
      <c r="F14" s="347" t="s">
        <v>435</v>
      </c>
      <c r="G14" s="347" t="s">
        <v>436</v>
      </c>
      <c r="H14" s="347" t="s">
        <v>437</v>
      </c>
      <c r="I14" s="347" t="s">
        <v>438</v>
      </c>
      <c r="J14" s="347" t="s">
        <v>543</v>
      </c>
      <c r="K14" s="346" t="s">
        <v>12</v>
      </c>
      <c r="L14" s="346" t="s">
        <v>12</v>
      </c>
      <c r="M14" s="347" t="s">
        <v>435</v>
      </c>
      <c r="N14" s="347" t="s">
        <v>436</v>
      </c>
      <c r="O14" s="347" t="s">
        <v>437</v>
      </c>
      <c r="P14" s="347" t="s">
        <v>438</v>
      </c>
      <c r="Q14" s="347" t="s">
        <v>543</v>
      </c>
      <c r="R14" s="346" t="s">
        <v>12</v>
      </c>
      <c r="S14" s="346" t="s">
        <v>12</v>
      </c>
      <c r="T14" s="347" t="s">
        <v>435</v>
      </c>
      <c r="U14" s="347" t="s">
        <v>436</v>
      </c>
      <c r="V14" s="347" t="s">
        <v>437</v>
      </c>
      <c r="W14" s="347" t="s">
        <v>438</v>
      </c>
      <c r="X14" s="347" t="s">
        <v>543</v>
      </c>
      <c r="Y14" s="346" t="s">
        <v>12</v>
      </c>
      <c r="Z14" s="346" t="s">
        <v>12</v>
      </c>
      <c r="AA14" s="347" t="s">
        <v>435</v>
      </c>
      <c r="AB14" s="347" t="s">
        <v>436</v>
      </c>
      <c r="AC14" s="347" t="s">
        <v>437</v>
      </c>
      <c r="AD14" s="347" t="s">
        <v>438</v>
      </c>
      <c r="AE14" s="347" t="s">
        <v>543</v>
      </c>
      <c r="AF14" s="346" t="s">
        <v>12</v>
      </c>
      <c r="AG14" s="346" t="s">
        <v>12</v>
      </c>
      <c r="AH14" s="347" t="s">
        <v>435</v>
      </c>
      <c r="AI14" s="347" t="s">
        <v>436</v>
      </c>
      <c r="AJ14" s="347" t="s">
        <v>437</v>
      </c>
      <c r="AK14" s="347" t="s">
        <v>438</v>
      </c>
      <c r="AL14" s="347" t="s">
        <v>543</v>
      </c>
      <c r="AQ14" s="336"/>
      <c r="AR14" s="336"/>
      <c r="AS14" s="336"/>
      <c r="AT14" s="336"/>
      <c r="AU14" s="336"/>
      <c r="AV14" s="336"/>
      <c r="AW14" s="336"/>
      <c r="AX14" s="336"/>
      <c r="AY14" s="336"/>
      <c r="AZ14" s="336"/>
      <c r="BA14" s="336"/>
      <c r="BB14" s="336"/>
      <c r="BC14" s="336"/>
      <c r="BD14" s="336"/>
      <c r="BE14" s="336"/>
      <c r="BF14" s="336"/>
    </row>
    <row r="15" spans="1:58" s="263" customFormat="1" x14ac:dyDescent="0.25">
      <c r="A15" s="348">
        <v>1</v>
      </c>
      <c r="B15" s="348">
        <v>2</v>
      </c>
      <c r="C15" s="348">
        <v>3</v>
      </c>
      <c r="D15" s="349" t="s">
        <v>39</v>
      </c>
      <c r="E15" s="349" t="s">
        <v>40</v>
      </c>
      <c r="F15" s="349" t="s">
        <v>41</v>
      </c>
      <c r="G15" s="349" t="s">
        <v>42</v>
      </c>
      <c r="H15" s="349" t="s">
        <v>43</v>
      </c>
      <c r="I15" s="349" t="s">
        <v>44</v>
      </c>
      <c r="J15" s="349" t="s">
        <v>67</v>
      </c>
      <c r="K15" s="349" t="s">
        <v>68</v>
      </c>
      <c r="L15" s="349" t="s">
        <v>69</v>
      </c>
      <c r="M15" s="349" t="s">
        <v>70</v>
      </c>
      <c r="N15" s="349" t="s">
        <v>71</v>
      </c>
      <c r="O15" s="349" t="s">
        <v>72</v>
      </c>
      <c r="P15" s="349" t="s">
        <v>73</v>
      </c>
      <c r="Q15" s="349" t="s">
        <v>74</v>
      </c>
      <c r="R15" s="349" t="s">
        <v>75</v>
      </c>
      <c r="S15" s="349" t="s">
        <v>76</v>
      </c>
      <c r="T15" s="349" t="s">
        <v>77</v>
      </c>
      <c r="U15" s="349" t="s">
        <v>78</v>
      </c>
      <c r="V15" s="349" t="s">
        <v>79</v>
      </c>
      <c r="W15" s="349" t="s">
        <v>80</v>
      </c>
      <c r="X15" s="349" t="s">
        <v>118</v>
      </c>
      <c r="Y15" s="349" t="s">
        <v>81</v>
      </c>
      <c r="Z15" s="349" t="s">
        <v>82</v>
      </c>
      <c r="AA15" s="349" t="s">
        <v>83</v>
      </c>
      <c r="AB15" s="349" t="s">
        <v>84</v>
      </c>
      <c r="AC15" s="349" t="s">
        <v>85</v>
      </c>
      <c r="AD15" s="349" t="s">
        <v>86</v>
      </c>
      <c r="AE15" s="349" t="s">
        <v>119</v>
      </c>
      <c r="AF15" s="349" t="s">
        <v>32</v>
      </c>
      <c r="AG15" s="349" t="s">
        <v>35</v>
      </c>
      <c r="AH15" s="349" t="s">
        <v>47</v>
      </c>
      <c r="AI15" s="349" t="s">
        <v>50</v>
      </c>
      <c r="AJ15" s="349" t="s">
        <v>53</v>
      </c>
      <c r="AK15" s="349" t="s">
        <v>54</v>
      </c>
      <c r="AL15" s="349" t="s">
        <v>544</v>
      </c>
      <c r="AQ15" s="336"/>
      <c r="AR15" s="336"/>
      <c r="AS15" s="336"/>
      <c r="AT15" s="336"/>
      <c r="AU15" s="336"/>
      <c r="AV15" s="336"/>
      <c r="AW15" s="336"/>
      <c r="AX15" s="336"/>
      <c r="AY15" s="336"/>
      <c r="AZ15" s="336"/>
      <c r="BA15" s="336"/>
      <c r="BB15" s="336"/>
      <c r="BC15" s="336"/>
      <c r="BD15" s="336"/>
      <c r="BE15" s="336"/>
      <c r="BF15" s="336"/>
    </row>
    <row r="16" spans="1:58" s="263" customFormat="1" ht="40.5" customHeight="1" x14ac:dyDescent="0.25">
      <c r="A16" s="258" t="s">
        <v>259</v>
      </c>
      <c r="B16" s="259" t="s">
        <v>465</v>
      </c>
      <c r="C16" s="260" t="s">
        <v>260</v>
      </c>
      <c r="D16" s="334">
        <v>0</v>
      </c>
      <c r="E16" s="335">
        <v>0</v>
      </c>
      <c r="F16" s="334">
        <v>0</v>
      </c>
      <c r="G16" s="334">
        <v>0</v>
      </c>
      <c r="H16" s="334">
        <v>0</v>
      </c>
      <c r="I16" s="334">
        <v>0</v>
      </c>
      <c r="J16" s="334">
        <v>0</v>
      </c>
      <c r="K16" s="334">
        <v>0</v>
      </c>
      <c r="L16" s="335">
        <v>0</v>
      </c>
      <c r="M16" s="334">
        <v>0</v>
      </c>
      <c r="N16" s="334">
        <v>0</v>
      </c>
      <c r="O16" s="334">
        <v>0</v>
      </c>
      <c r="P16" s="334">
        <v>0</v>
      </c>
      <c r="Q16" s="334">
        <v>0</v>
      </c>
      <c r="R16" s="334">
        <v>0</v>
      </c>
      <c r="S16" s="335">
        <v>0</v>
      </c>
      <c r="T16" s="334">
        <v>0</v>
      </c>
      <c r="U16" s="334">
        <v>0</v>
      </c>
      <c r="V16" s="334">
        <v>0</v>
      </c>
      <c r="W16" s="334">
        <v>0</v>
      </c>
      <c r="X16" s="334">
        <v>0</v>
      </c>
      <c r="Y16" s="334">
        <v>0</v>
      </c>
      <c r="Z16" s="335">
        <v>1.8486478418535586</v>
      </c>
      <c r="AA16" s="334">
        <v>0</v>
      </c>
      <c r="AB16" s="334">
        <v>0</v>
      </c>
      <c r="AC16" s="334">
        <v>0</v>
      </c>
      <c r="AD16" s="334">
        <v>0</v>
      </c>
      <c r="AE16" s="334">
        <v>1</v>
      </c>
      <c r="AF16" s="334">
        <v>0</v>
      </c>
      <c r="AG16" s="335">
        <v>1.8486478418535586</v>
      </c>
      <c r="AH16" s="334">
        <v>0</v>
      </c>
      <c r="AI16" s="334">
        <v>0</v>
      </c>
      <c r="AJ16" s="334">
        <v>0</v>
      </c>
      <c r="AK16" s="334">
        <v>0</v>
      </c>
      <c r="AL16" s="334">
        <v>1</v>
      </c>
      <c r="AQ16" s="336"/>
      <c r="AR16" s="336"/>
      <c r="AS16" s="336"/>
      <c r="AT16" s="336"/>
      <c r="AU16" s="336"/>
      <c r="AV16" s="336"/>
      <c r="AW16" s="336"/>
      <c r="AX16" s="336"/>
      <c r="AY16" s="336"/>
      <c r="AZ16" s="336"/>
      <c r="BA16" s="336"/>
      <c r="BB16" s="336"/>
      <c r="BC16" s="336"/>
      <c r="BD16" s="336"/>
      <c r="BE16" s="336"/>
      <c r="BF16" s="336"/>
    </row>
    <row r="17" spans="1:58" s="263" customFormat="1" ht="40.5" customHeight="1" x14ac:dyDescent="0.25">
      <c r="A17" s="258" t="s">
        <v>261</v>
      </c>
      <c r="B17" s="259" t="s">
        <v>262</v>
      </c>
      <c r="C17" s="260" t="s">
        <v>260</v>
      </c>
      <c r="D17" s="334">
        <v>0</v>
      </c>
      <c r="E17" s="334">
        <v>0</v>
      </c>
      <c r="F17" s="334">
        <v>0</v>
      </c>
      <c r="G17" s="334">
        <v>0</v>
      </c>
      <c r="H17" s="334">
        <v>0</v>
      </c>
      <c r="I17" s="334">
        <v>0</v>
      </c>
      <c r="J17" s="334">
        <v>0</v>
      </c>
      <c r="K17" s="334">
        <v>0</v>
      </c>
      <c r="L17" s="334">
        <v>0</v>
      </c>
      <c r="M17" s="334">
        <v>0</v>
      </c>
      <c r="N17" s="334">
        <v>0</v>
      </c>
      <c r="O17" s="334">
        <v>0</v>
      </c>
      <c r="P17" s="334">
        <v>0</v>
      </c>
      <c r="Q17" s="334">
        <v>0</v>
      </c>
      <c r="R17" s="334">
        <v>0</v>
      </c>
      <c r="S17" s="334">
        <v>0</v>
      </c>
      <c r="T17" s="334">
        <v>0</v>
      </c>
      <c r="U17" s="334">
        <v>0</v>
      </c>
      <c r="V17" s="334">
        <v>0</v>
      </c>
      <c r="W17" s="334">
        <v>0</v>
      </c>
      <c r="X17" s="334">
        <v>0</v>
      </c>
      <c r="Y17" s="334">
        <v>0</v>
      </c>
      <c r="Z17" s="334">
        <v>0</v>
      </c>
      <c r="AA17" s="334">
        <v>0</v>
      </c>
      <c r="AB17" s="334">
        <v>0</v>
      </c>
      <c r="AC17" s="334">
        <v>0</v>
      </c>
      <c r="AD17" s="334">
        <v>0</v>
      </c>
      <c r="AE17" s="334">
        <v>0</v>
      </c>
      <c r="AF17" s="334">
        <v>0</v>
      </c>
      <c r="AG17" s="334">
        <v>0</v>
      </c>
      <c r="AH17" s="334">
        <v>0</v>
      </c>
      <c r="AI17" s="334">
        <v>0</v>
      </c>
      <c r="AJ17" s="261">
        <v>0</v>
      </c>
      <c r="AK17" s="330">
        <v>0</v>
      </c>
      <c r="AL17" s="334">
        <v>0</v>
      </c>
      <c r="AQ17" s="336"/>
      <c r="AR17" s="336"/>
      <c r="AS17" s="336"/>
      <c r="AT17" s="336"/>
      <c r="AU17" s="336"/>
      <c r="AV17" s="336"/>
      <c r="AW17" s="336"/>
      <c r="AX17" s="336"/>
      <c r="AY17" s="336"/>
      <c r="AZ17" s="336"/>
      <c r="BA17" s="336"/>
      <c r="BB17" s="336"/>
      <c r="BC17" s="336"/>
      <c r="BD17" s="336"/>
      <c r="BE17" s="336"/>
      <c r="BF17" s="336"/>
    </row>
    <row r="18" spans="1:58" s="263" customFormat="1" ht="40.5" customHeight="1" x14ac:dyDescent="0.25">
      <c r="A18" s="258" t="s">
        <v>263</v>
      </c>
      <c r="B18" s="259" t="s">
        <v>264</v>
      </c>
      <c r="C18" s="260" t="s">
        <v>260</v>
      </c>
      <c r="D18" s="334">
        <v>0</v>
      </c>
      <c r="E18" s="334">
        <v>0</v>
      </c>
      <c r="F18" s="334">
        <v>0</v>
      </c>
      <c r="G18" s="334">
        <v>0</v>
      </c>
      <c r="H18" s="334">
        <v>0</v>
      </c>
      <c r="I18" s="334">
        <v>0</v>
      </c>
      <c r="J18" s="334">
        <v>0</v>
      </c>
      <c r="K18" s="334">
        <v>0</v>
      </c>
      <c r="L18" s="334">
        <v>0</v>
      </c>
      <c r="M18" s="334">
        <v>0</v>
      </c>
      <c r="N18" s="334">
        <v>0</v>
      </c>
      <c r="O18" s="334">
        <v>0</v>
      </c>
      <c r="P18" s="334">
        <v>0</v>
      </c>
      <c r="Q18" s="334">
        <v>0</v>
      </c>
      <c r="R18" s="334">
        <v>0</v>
      </c>
      <c r="S18" s="334">
        <v>0</v>
      </c>
      <c r="T18" s="334">
        <v>0</v>
      </c>
      <c r="U18" s="334">
        <v>0</v>
      </c>
      <c r="V18" s="334">
        <v>0</v>
      </c>
      <c r="W18" s="334">
        <v>0</v>
      </c>
      <c r="X18" s="334">
        <v>0</v>
      </c>
      <c r="Y18" s="334">
        <v>0</v>
      </c>
      <c r="Z18" s="334">
        <v>0</v>
      </c>
      <c r="AA18" s="334">
        <v>0</v>
      </c>
      <c r="AB18" s="334">
        <v>0</v>
      </c>
      <c r="AC18" s="334">
        <v>0</v>
      </c>
      <c r="AD18" s="334">
        <v>0</v>
      </c>
      <c r="AE18" s="334">
        <v>0</v>
      </c>
      <c r="AF18" s="334">
        <v>0</v>
      </c>
      <c r="AG18" s="334">
        <v>0</v>
      </c>
      <c r="AH18" s="334">
        <v>0</v>
      </c>
      <c r="AI18" s="334">
        <v>0</v>
      </c>
      <c r="AJ18" s="261">
        <v>0</v>
      </c>
      <c r="AK18" s="330">
        <v>0</v>
      </c>
      <c r="AL18" s="334">
        <v>0</v>
      </c>
      <c r="AQ18" s="336"/>
      <c r="AR18" s="336"/>
      <c r="AS18" s="336"/>
      <c r="AT18" s="336"/>
      <c r="AU18" s="336"/>
      <c r="AV18" s="336"/>
      <c r="AW18" s="336"/>
      <c r="AX18" s="336"/>
      <c r="AY18" s="336"/>
      <c r="AZ18" s="336"/>
      <c r="BA18" s="336"/>
      <c r="BB18" s="336"/>
      <c r="BC18" s="336"/>
      <c r="BD18" s="336"/>
      <c r="BE18" s="336"/>
      <c r="BF18" s="336"/>
    </row>
    <row r="19" spans="1:58" s="263" customFormat="1" ht="52.5" customHeight="1" x14ac:dyDescent="0.25">
      <c r="A19" s="258" t="s">
        <v>265</v>
      </c>
      <c r="B19" s="259" t="s">
        <v>266</v>
      </c>
      <c r="C19" s="260" t="s">
        <v>260</v>
      </c>
      <c r="D19" s="334">
        <v>0</v>
      </c>
      <c r="E19" s="334">
        <v>0</v>
      </c>
      <c r="F19" s="334">
        <v>0</v>
      </c>
      <c r="G19" s="334">
        <v>0</v>
      </c>
      <c r="H19" s="334">
        <v>0</v>
      </c>
      <c r="I19" s="334">
        <v>0</v>
      </c>
      <c r="J19" s="334">
        <v>0</v>
      </c>
      <c r="K19" s="334">
        <v>0</v>
      </c>
      <c r="L19" s="334">
        <v>0</v>
      </c>
      <c r="M19" s="334">
        <v>0</v>
      </c>
      <c r="N19" s="334">
        <v>0</v>
      </c>
      <c r="O19" s="334">
        <v>0</v>
      </c>
      <c r="P19" s="334">
        <v>0</v>
      </c>
      <c r="Q19" s="334">
        <v>0</v>
      </c>
      <c r="R19" s="334">
        <v>0</v>
      </c>
      <c r="S19" s="334">
        <v>0</v>
      </c>
      <c r="T19" s="334">
        <v>0</v>
      </c>
      <c r="U19" s="334">
        <v>0</v>
      </c>
      <c r="V19" s="334">
        <v>0</v>
      </c>
      <c r="W19" s="334">
        <v>0</v>
      </c>
      <c r="X19" s="334">
        <v>0</v>
      </c>
      <c r="Y19" s="334">
        <v>0</v>
      </c>
      <c r="Z19" s="334">
        <v>0</v>
      </c>
      <c r="AA19" s="334">
        <v>0</v>
      </c>
      <c r="AB19" s="334">
        <v>0</v>
      </c>
      <c r="AC19" s="334">
        <v>0</v>
      </c>
      <c r="AD19" s="334">
        <v>0</v>
      </c>
      <c r="AE19" s="334">
        <v>0</v>
      </c>
      <c r="AF19" s="334">
        <v>0</v>
      </c>
      <c r="AG19" s="334">
        <v>0</v>
      </c>
      <c r="AH19" s="334">
        <v>0</v>
      </c>
      <c r="AI19" s="334">
        <v>0</v>
      </c>
      <c r="AJ19" s="334">
        <v>0</v>
      </c>
      <c r="AK19" s="334">
        <v>0</v>
      </c>
      <c r="AL19" s="334">
        <v>0</v>
      </c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  <c r="BA19" s="336"/>
      <c r="BB19" s="336"/>
      <c r="BC19" s="336"/>
      <c r="BD19" s="336"/>
      <c r="BE19" s="336"/>
      <c r="BF19" s="336"/>
    </row>
    <row r="20" spans="1:58" s="263" customFormat="1" ht="40.5" customHeight="1" x14ac:dyDescent="0.25">
      <c r="A20" s="258" t="s">
        <v>267</v>
      </c>
      <c r="B20" s="259" t="s">
        <v>268</v>
      </c>
      <c r="C20" s="260" t="s">
        <v>260</v>
      </c>
      <c r="D20" s="334">
        <v>0</v>
      </c>
      <c r="E20" s="334">
        <v>0</v>
      </c>
      <c r="F20" s="334">
        <v>0</v>
      </c>
      <c r="G20" s="334">
        <v>0</v>
      </c>
      <c r="H20" s="334">
        <v>0</v>
      </c>
      <c r="I20" s="334">
        <v>0</v>
      </c>
      <c r="J20" s="334">
        <v>0</v>
      </c>
      <c r="K20" s="334">
        <v>0</v>
      </c>
      <c r="L20" s="334">
        <v>0</v>
      </c>
      <c r="M20" s="334">
        <v>0</v>
      </c>
      <c r="N20" s="334">
        <v>0</v>
      </c>
      <c r="O20" s="334">
        <v>0</v>
      </c>
      <c r="P20" s="334">
        <v>0</v>
      </c>
      <c r="Q20" s="334">
        <v>0</v>
      </c>
      <c r="R20" s="334">
        <v>0</v>
      </c>
      <c r="S20" s="334">
        <v>0</v>
      </c>
      <c r="T20" s="334">
        <v>0</v>
      </c>
      <c r="U20" s="334">
        <v>0</v>
      </c>
      <c r="V20" s="334">
        <v>0</v>
      </c>
      <c r="W20" s="334">
        <v>0</v>
      </c>
      <c r="X20" s="334">
        <v>0</v>
      </c>
      <c r="Y20" s="334">
        <v>0</v>
      </c>
      <c r="Z20" s="334">
        <v>0</v>
      </c>
      <c r="AA20" s="334">
        <v>0</v>
      </c>
      <c r="AB20" s="334">
        <v>0</v>
      </c>
      <c r="AC20" s="334">
        <v>0</v>
      </c>
      <c r="AD20" s="334">
        <v>0</v>
      </c>
      <c r="AE20" s="334">
        <v>0</v>
      </c>
      <c r="AF20" s="334">
        <v>0</v>
      </c>
      <c r="AG20" s="334">
        <v>0</v>
      </c>
      <c r="AH20" s="334">
        <v>0</v>
      </c>
      <c r="AI20" s="334">
        <v>0</v>
      </c>
      <c r="AJ20" s="334">
        <v>0</v>
      </c>
      <c r="AK20" s="334">
        <v>0</v>
      </c>
      <c r="AL20" s="334">
        <v>0</v>
      </c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</row>
    <row r="21" spans="1:58" s="263" customFormat="1" ht="40.5" customHeight="1" x14ac:dyDescent="0.25">
      <c r="A21" s="258" t="s">
        <v>269</v>
      </c>
      <c r="B21" s="259" t="s">
        <v>270</v>
      </c>
      <c r="C21" s="260" t="s">
        <v>260</v>
      </c>
      <c r="D21" s="334">
        <v>0</v>
      </c>
      <c r="E21" s="334">
        <v>0</v>
      </c>
      <c r="F21" s="334">
        <v>0</v>
      </c>
      <c r="G21" s="334">
        <v>0</v>
      </c>
      <c r="H21" s="334">
        <v>0</v>
      </c>
      <c r="I21" s="334">
        <v>0</v>
      </c>
      <c r="J21" s="334">
        <v>0</v>
      </c>
      <c r="K21" s="334">
        <v>0</v>
      </c>
      <c r="L21" s="334">
        <v>0</v>
      </c>
      <c r="M21" s="334">
        <v>0</v>
      </c>
      <c r="N21" s="334">
        <v>0</v>
      </c>
      <c r="O21" s="334">
        <v>0</v>
      </c>
      <c r="P21" s="334">
        <v>0</v>
      </c>
      <c r="Q21" s="334">
        <v>0</v>
      </c>
      <c r="R21" s="334">
        <v>0</v>
      </c>
      <c r="S21" s="334">
        <v>0</v>
      </c>
      <c r="T21" s="334">
        <v>0</v>
      </c>
      <c r="U21" s="334">
        <v>0</v>
      </c>
      <c r="V21" s="334">
        <v>0</v>
      </c>
      <c r="W21" s="334">
        <v>0</v>
      </c>
      <c r="X21" s="334">
        <v>0</v>
      </c>
      <c r="Y21" s="334">
        <v>0</v>
      </c>
      <c r="Z21" s="334">
        <v>0</v>
      </c>
      <c r="AA21" s="334">
        <v>0</v>
      </c>
      <c r="AB21" s="334">
        <v>0</v>
      </c>
      <c r="AC21" s="334">
        <v>0</v>
      </c>
      <c r="AD21" s="334">
        <v>0</v>
      </c>
      <c r="AE21" s="334">
        <v>0</v>
      </c>
      <c r="AF21" s="334">
        <v>0</v>
      </c>
      <c r="AG21" s="334">
        <v>0</v>
      </c>
      <c r="AH21" s="334">
        <v>0</v>
      </c>
      <c r="AI21" s="334">
        <v>0</v>
      </c>
      <c r="AJ21" s="334">
        <v>0</v>
      </c>
      <c r="AK21" s="334">
        <v>0</v>
      </c>
      <c r="AL21" s="334">
        <v>0</v>
      </c>
      <c r="AQ21" s="336"/>
      <c r="AR21" s="336"/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  <c r="BD21" s="336"/>
      <c r="BE21" s="336"/>
      <c r="BF21" s="336"/>
    </row>
    <row r="22" spans="1:58" s="263" customFormat="1" ht="40.5" customHeight="1" x14ac:dyDescent="0.25">
      <c r="A22" s="258" t="s">
        <v>271</v>
      </c>
      <c r="B22" s="259" t="s">
        <v>272</v>
      </c>
      <c r="C22" s="260" t="s">
        <v>260</v>
      </c>
      <c r="D22" s="334">
        <v>0</v>
      </c>
      <c r="E22" s="334">
        <v>0</v>
      </c>
      <c r="F22" s="334">
        <v>0</v>
      </c>
      <c r="G22" s="334">
        <v>0</v>
      </c>
      <c r="H22" s="334">
        <v>0</v>
      </c>
      <c r="I22" s="334">
        <v>0</v>
      </c>
      <c r="J22" s="334">
        <v>0</v>
      </c>
      <c r="K22" s="334">
        <v>0</v>
      </c>
      <c r="L22" s="334">
        <v>0</v>
      </c>
      <c r="M22" s="334">
        <v>0</v>
      </c>
      <c r="N22" s="334">
        <v>0</v>
      </c>
      <c r="O22" s="334">
        <v>0</v>
      </c>
      <c r="P22" s="334">
        <v>0</v>
      </c>
      <c r="Q22" s="334">
        <v>0</v>
      </c>
      <c r="R22" s="334">
        <v>0</v>
      </c>
      <c r="S22" s="334">
        <v>0</v>
      </c>
      <c r="T22" s="334">
        <v>0</v>
      </c>
      <c r="U22" s="334">
        <v>0</v>
      </c>
      <c r="V22" s="334">
        <v>0</v>
      </c>
      <c r="W22" s="334">
        <v>0</v>
      </c>
      <c r="X22" s="334">
        <v>0</v>
      </c>
      <c r="Y22" s="334">
        <v>0</v>
      </c>
      <c r="Z22" s="334">
        <v>1.8486478418535586</v>
      </c>
      <c r="AA22" s="334">
        <v>0</v>
      </c>
      <c r="AB22" s="334">
        <v>0</v>
      </c>
      <c r="AC22" s="334">
        <v>0</v>
      </c>
      <c r="AD22" s="334">
        <v>0</v>
      </c>
      <c r="AE22" s="334">
        <v>1</v>
      </c>
      <c r="AF22" s="334">
        <v>0</v>
      </c>
      <c r="AG22" s="334">
        <v>1.8486478418535586</v>
      </c>
      <c r="AH22" s="334">
        <v>0</v>
      </c>
      <c r="AI22" s="334">
        <v>0</v>
      </c>
      <c r="AJ22" s="261">
        <v>0</v>
      </c>
      <c r="AK22" s="330">
        <v>0</v>
      </c>
      <c r="AL22" s="334">
        <v>1</v>
      </c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  <c r="BD22" s="336"/>
      <c r="BE22" s="336"/>
      <c r="BF22" s="336"/>
    </row>
    <row r="23" spans="1:58" s="263" customFormat="1" ht="36" customHeight="1" x14ac:dyDescent="0.25">
      <c r="A23" s="258" t="s">
        <v>273</v>
      </c>
      <c r="B23" s="311" t="s">
        <v>454</v>
      </c>
      <c r="C23" s="260" t="s">
        <v>260</v>
      </c>
      <c r="D23" s="330">
        <v>0</v>
      </c>
      <c r="E23" s="330">
        <v>0</v>
      </c>
      <c r="F23" s="330">
        <v>0</v>
      </c>
      <c r="G23" s="330">
        <v>0</v>
      </c>
      <c r="H23" s="330">
        <v>0</v>
      </c>
      <c r="I23" s="330">
        <v>0</v>
      </c>
      <c r="J23" s="330">
        <v>0</v>
      </c>
      <c r="K23" s="330">
        <v>0</v>
      </c>
      <c r="L23" s="330">
        <v>0</v>
      </c>
      <c r="M23" s="330">
        <v>0</v>
      </c>
      <c r="N23" s="330">
        <v>0</v>
      </c>
      <c r="O23" s="330">
        <v>0</v>
      </c>
      <c r="P23" s="330">
        <v>0</v>
      </c>
      <c r="Q23" s="330">
        <v>0</v>
      </c>
      <c r="R23" s="330">
        <v>0</v>
      </c>
      <c r="S23" s="330">
        <v>0</v>
      </c>
      <c r="T23" s="330">
        <v>0</v>
      </c>
      <c r="U23" s="330">
        <v>0</v>
      </c>
      <c r="V23" s="330">
        <v>0</v>
      </c>
      <c r="W23" s="330">
        <v>0</v>
      </c>
      <c r="X23" s="330">
        <v>0</v>
      </c>
      <c r="Y23" s="330">
        <v>0</v>
      </c>
      <c r="Z23" s="330">
        <v>1.8486478418535586</v>
      </c>
      <c r="AA23" s="330">
        <v>0</v>
      </c>
      <c r="AB23" s="330">
        <v>0</v>
      </c>
      <c r="AC23" s="330">
        <v>0</v>
      </c>
      <c r="AD23" s="330">
        <v>0</v>
      </c>
      <c r="AE23" s="330">
        <v>1</v>
      </c>
      <c r="AF23" s="330">
        <v>0</v>
      </c>
      <c r="AG23" s="330">
        <v>1.8486478418535586</v>
      </c>
      <c r="AH23" s="330">
        <v>0</v>
      </c>
      <c r="AI23" s="330">
        <v>0</v>
      </c>
      <c r="AJ23" s="330">
        <v>0</v>
      </c>
      <c r="AK23" s="330">
        <v>0</v>
      </c>
      <c r="AL23" s="330">
        <v>1</v>
      </c>
    </row>
    <row r="24" spans="1:58" s="263" customFormat="1" ht="39" customHeight="1" outlineLevel="1" x14ac:dyDescent="0.25">
      <c r="A24" s="260">
        <v>1.1000000000000001</v>
      </c>
      <c r="B24" s="259" t="s">
        <v>274</v>
      </c>
      <c r="C24" s="260" t="s">
        <v>260</v>
      </c>
      <c r="D24" s="334">
        <v>0</v>
      </c>
      <c r="E24" s="334">
        <v>0</v>
      </c>
      <c r="F24" s="334">
        <v>0</v>
      </c>
      <c r="G24" s="334">
        <v>0</v>
      </c>
      <c r="H24" s="334">
        <v>0</v>
      </c>
      <c r="I24" s="334">
        <v>0</v>
      </c>
      <c r="J24" s="334">
        <v>0</v>
      </c>
      <c r="K24" s="334">
        <v>0</v>
      </c>
      <c r="L24" s="334">
        <v>0</v>
      </c>
      <c r="M24" s="334">
        <v>0</v>
      </c>
      <c r="N24" s="334">
        <v>0</v>
      </c>
      <c r="O24" s="334">
        <v>0</v>
      </c>
      <c r="P24" s="334">
        <v>0</v>
      </c>
      <c r="Q24" s="334">
        <v>0</v>
      </c>
      <c r="R24" s="334">
        <v>0</v>
      </c>
      <c r="S24" s="334">
        <v>0</v>
      </c>
      <c r="T24" s="334">
        <v>0</v>
      </c>
      <c r="U24" s="334">
        <v>0</v>
      </c>
      <c r="V24" s="334">
        <v>0</v>
      </c>
      <c r="W24" s="334">
        <v>0</v>
      </c>
      <c r="X24" s="334">
        <v>0</v>
      </c>
      <c r="Y24" s="334">
        <v>0</v>
      </c>
      <c r="Z24" s="334">
        <v>0</v>
      </c>
      <c r="AA24" s="334">
        <v>0</v>
      </c>
      <c r="AB24" s="334">
        <v>0</v>
      </c>
      <c r="AC24" s="334">
        <v>0</v>
      </c>
      <c r="AD24" s="334">
        <v>0</v>
      </c>
      <c r="AE24" s="334">
        <v>0</v>
      </c>
      <c r="AF24" s="334">
        <v>0</v>
      </c>
      <c r="AG24" s="334">
        <v>0</v>
      </c>
      <c r="AH24" s="334">
        <v>0</v>
      </c>
      <c r="AI24" s="334">
        <v>0</v>
      </c>
      <c r="AJ24" s="334">
        <v>0</v>
      </c>
      <c r="AK24" s="334">
        <v>0</v>
      </c>
      <c r="AL24" s="334">
        <v>0</v>
      </c>
    </row>
    <row r="25" spans="1:58" s="263" customFormat="1" ht="45" customHeight="1" outlineLevel="1" x14ac:dyDescent="0.25">
      <c r="A25" s="265" t="s">
        <v>146</v>
      </c>
      <c r="B25" s="259" t="s">
        <v>275</v>
      </c>
      <c r="C25" s="260" t="s">
        <v>260</v>
      </c>
      <c r="D25" s="334">
        <v>0</v>
      </c>
      <c r="E25" s="334">
        <v>0</v>
      </c>
      <c r="F25" s="334">
        <v>0</v>
      </c>
      <c r="G25" s="334">
        <v>0</v>
      </c>
      <c r="H25" s="334">
        <v>0</v>
      </c>
      <c r="I25" s="334">
        <v>0</v>
      </c>
      <c r="J25" s="334">
        <v>0</v>
      </c>
      <c r="K25" s="334">
        <v>0</v>
      </c>
      <c r="L25" s="334">
        <v>0</v>
      </c>
      <c r="M25" s="334">
        <v>0</v>
      </c>
      <c r="N25" s="334">
        <v>0</v>
      </c>
      <c r="O25" s="334">
        <v>0</v>
      </c>
      <c r="P25" s="334">
        <v>0</v>
      </c>
      <c r="Q25" s="334">
        <v>0</v>
      </c>
      <c r="R25" s="334">
        <v>0</v>
      </c>
      <c r="S25" s="334">
        <v>0</v>
      </c>
      <c r="T25" s="334">
        <v>0</v>
      </c>
      <c r="U25" s="334">
        <v>0</v>
      </c>
      <c r="V25" s="334">
        <v>0</v>
      </c>
      <c r="W25" s="334">
        <v>0</v>
      </c>
      <c r="X25" s="334">
        <v>0</v>
      </c>
      <c r="Y25" s="334">
        <v>0</v>
      </c>
      <c r="Z25" s="334">
        <v>0</v>
      </c>
      <c r="AA25" s="334">
        <v>0</v>
      </c>
      <c r="AB25" s="334">
        <v>0</v>
      </c>
      <c r="AC25" s="334">
        <v>0</v>
      </c>
      <c r="AD25" s="334">
        <v>0</v>
      </c>
      <c r="AE25" s="334">
        <v>0</v>
      </c>
      <c r="AF25" s="334">
        <v>0</v>
      </c>
      <c r="AG25" s="334">
        <v>0</v>
      </c>
      <c r="AH25" s="334">
        <v>0</v>
      </c>
      <c r="AI25" s="334">
        <v>0</v>
      </c>
      <c r="AJ25" s="334">
        <v>0</v>
      </c>
      <c r="AK25" s="334">
        <v>0</v>
      </c>
      <c r="AL25" s="334">
        <v>0</v>
      </c>
    </row>
    <row r="26" spans="1:58" s="263" customFormat="1" ht="52.5" customHeight="1" outlineLevel="1" x14ac:dyDescent="0.25">
      <c r="A26" s="266" t="s">
        <v>161</v>
      </c>
      <c r="B26" s="259" t="s">
        <v>467</v>
      </c>
      <c r="C26" s="260" t="s">
        <v>260</v>
      </c>
      <c r="D26" s="334">
        <v>0</v>
      </c>
      <c r="E26" s="334">
        <v>0</v>
      </c>
      <c r="F26" s="334">
        <v>0</v>
      </c>
      <c r="G26" s="334">
        <v>0</v>
      </c>
      <c r="H26" s="334">
        <v>0</v>
      </c>
      <c r="I26" s="334">
        <v>0</v>
      </c>
      <c r="J26" s="334">
        <v>0</v>
      </c>
      <c r="K26" s="334">
        <v>0</v>
      </c>
      <c r="L26" s="334">
        <v>0</v>
      </c>
      <c r="M26" s="334">
        <v>0</v>
      </c>
      <c r="N26" s="334">
        <v>0</v>
      </c>
      <c r="O26" s="334">
        <v>0</v>
      </c>
      <c r="P26" s="334">
        <v>0</v>
      </c>
      <c r="Q26" s="334">
        <v>0</v>
      </c>
      <c r="R26" s="334">
        <v>0</v>
      </c>
      <c r="S26" s="334">
        <v>0</v>
      </c>
      <c r="T26" s="334">
        <v>0</v>
      </c>
      <c r="U26" s="334">
        <v>0</v>
      </c>
      <c r="V26" s="334">
        <v>0</v>
      </c>
      <c r="W26" s="334">
        <v>0</v>
      </c>
      <c r="X26" s="334">
        <v>0</v>
      </c>
      <c r="Y26" s="334">
        <v>0</v>
      </c>
      <c r="Z26" s="334">
        <v>0</v>
      </c>
      <c r="AA26" s="334">
        <v>0</v>
      </c>
      <c r="AB26" s="334">
        <v>0</v>
      </c>
      <c r="AC26" s="334">
        <v>0</v>
      </c>
      <c r="AD26" s="334">
        <v>0</v>
      </c>
      <c r="AE26" s="334">
        <v>0</v>
      </c>
      <c r="AF26" s="334">
        <v>0</v>
      </c>
      <c r="AG26" s="334">
        <v>0</v>
      </c>
      <c r="AH26" s="334">
        <v>0</v>
      </c>
      <c r="AI26" s="334">
        <v>0</v>
      </c>
      <c r="AJ26" s="334">
        <v>0</v>
      </c>
      <c r="AK26" s="334">
        <v>0</v>
      </c>
      <c r="AL26" s="334">
        <v>0</v>
      </c>
    </row>
    <row r="27" spans="1:58" s="263" customFormat="1" ht="52.5" customHeight="1" outlineLevel="1" x14ac:dyDescent="0.25">
      <c r="A27" s="266" t="s">
        <v>162</v>
      </c>
      <c r="B27" s="259" t="s">
        <v>468</v>
      </c>
      <c r="C27" s="260" t="s">
        <v>260</v>
      </c>
      <c r="D27" s="334">
        <v>0</v>
      </c>
      <c r="E27" s="334">
        <v>0</v>
      </c>
      <c r="F27" s="334">
        <v>0</v>
      </c>
      <c r="G27" s="334">
        <v>0</v>
      </c>
      <c r="H27" s="334">
        <v>0</v>
      </c>
      <c r="I27" s="334">
        <v>0</v>
      </c>
      <c r="J27" s="334">
        <v>0</v>
      </c>
      <c r="K27" s="334">
        <v>0</v>
      </c>
      <c r="L27" s="334">
        <v>0</v>
      </c>
      <c r="M27" s="334">
        <v>0</v>
      </c>
      <c r="N27" s="334">
        <v>0</v>
      </c>
      <c r="O27" s="334">
        <v>0</v>
      </c>
      <c r="P27" s="334">
        <v>0</v>
      </c>
      <c r="Q27" s="334">
        <v>0</v>
      </c>
      <c r="R27" s="334">
        <v>0</v>
      </c>
      <c r="S27" s="334">
        <v>0</v>
      </c>
      <c r="T27" s="334">
        <v>0</v>
      </c>
      <c r="U27" s="334">
        <v>0</v>
      </c>
      <c r="V27" s="334">
        <v>0</v>
      </c>
      <c r="W27" s="334">
        <v>0</v>
      </c>
      <c r="X27" s="334">
        <v>0</v>
      </c>
      <c r="Y27" s="334">
        <v>0</v>
      </c>
      <c r="Z27" s="334">
        <v>0</v>
      </c>
      <c r="AA27" s="334">
        <v>0</v>
      </c>
      <c r="AB27" s="334">
        <v>0</v>
      </c>
      <c r="AC27" s="334">
        <v>0</v>
      </c>
      <c r="AD27" s="334">
        <v>0</v>
      </c>
      <c r="AE27" s="334">
        <v>0</v>
      </c>
      <c r="AF27" s="334">
        <v>0</v>
      </c>
      <c r="AG27" s="334">
        <v>0</v>
      </c>
      <c r="AH27" s="334">
        <v>0</v>
      </c>
      <c r="AI27" s="334">
        <v>0</v>
      </c>
      <c r="AJ27" s="334">
        <v>0</v>
      </c>
      <c r="AK27" s="334">
        <v>0</v>
      </c>
      <c r="AL27" s="334">
        <v>0</v>
      </c>
    </row>
    <row r="28" spans="1:58" s="263" customFormat="1" ht="52.5" customHeight="1" outlineLevel="1" x14ac:dyDescent="0.25">
      <c r="A28" s="266" t="s">
        <v>276</v>
      </c>
      <c r="B28" s="259" t="s">
        <v>277</v>
      </c>
      <c r="C28" s="260" t="s">
        <v>260</v>
      </c>
      <c r="D28" s="334">
        <v>0</v>
      </c>
      <c r="E28" s="334">
        <v>0</v>
      </c>
      <c r="F28" s="334">
        <v>0</v>
      </c>
      <c r="G28" s="334">
        <v>0</v>
      </c>
      <c r="H28" s="334">
        <v>0</v>
      </c>
      <c r="I28" s="334">
        <v>0</v>
      </c>
      <c r="J28" s="334">
        <v>0</v>
      </c>
      <c r="K28" s="334">
        <v>0</v>
      </c>
      <c r="L28" s="334">
        <v>0</v>
      </c>
      <c r="M28" s="334">
        <v>0</v>
      </c>
      <c r="N28" s="334">
        <v>0</v>
      </c>
      <c r="O28" s="334">
        <v>0</v>
      </c>
      <c r="P28" s="334">
        <v>0</v>
      </c>
      <c r="Q28" s="334">
        <v>0</v>
      </c>
      <c r="R28" s="334">
        <v>0</v>
      </c>
      <c r="S28" s="334">
        <v>0</v>
      </c>
      <c r="T28" s="334">
        <v>0</v>
      </c>
      <c r="U28" s="334">
        <v>0</v>
      </c>
      <c r="V28" s="334">
        <v>0</v>
      </c>
      <c r="W28" s="334">
        <v>0</v>
      </c>
      <c r="X28" s="334">
        <v>0</v>
      </c>
      <c r="Y28" s="334">
        <v>0</v>
      </c>
      <c r="Z28" s="334">
        <v>0</v>
      </c>
      <c r="AA28" s="334">
        <v>0</v>
      </c>
      <c r="AB28" s="334">
        <v>0</v>
      </c>
      <c r="AC28" s="334">
        <v>0</v>
      </c>
      <c r="AD28" s="334">
        <v>0</v>
      </c>
      <c r="AE28" s="334">
        <v>0</v>
      </c>
      <c r="AF28" s="334">
        <v>0</v>
      </c>
      <c r="AG28" s="334">
        <v>0</v>
      </c>
      <c r="AH28" s="334">
        <v>0</v>
      </c>
      <c r="AI28" s="334">
        <v>0</v>
      </c>
      <c r="AJ28" s="334">
        <v>0</v>
      </c>
      <c r="AK28" s="334">
        <v>0</v>
      </c>
      <c r="AL28" s="334">
        <v>0</v>
      </c>
    </row>
    <row r="29" spans="1:58" s="263" customFormat="1" ht="52.5" customHeight="1" outlineLevel="1" x14ac:dyDescent="0.25">
      <c r="A29" s="265" t="s">
        <v>147</v>
      </c>
      <c r="B29" s="259" t="s">
        <v>278</v>
      </c>
      <c r="C29" s="260" t="s">
        <v>260</v>
      </c>
      <c r="D29" s="334">
        <v>0</v>
      </c>
      <c r="E29" s="334">
        <v>0</v>
      </c>
      <c r="F29" s="334">
        <v>0</v>
      </c>
      <c r="G29" s="334">
        <v>0</v>
      </c>
      <c r="H29" s="334">
        <v>0</v>
      </c>
      <c r="I29" s="334">
        <v>0</v>
      </c>
      <c r="J29" s="334">
        <v>0</v>
      </c>
      <c r="K29" s="334">
        <v>0</v>
      </c>
      <c r="L29" s="334">
        <v>0</v>
      </c>
      <c r="M29" s="334">
        <v>0</v>
      </c>
      <c r="N29" s="334">
        <v>0</v>
      </c>
      <c r="O29" s="334">
        <v>0</v>
      </c>
      <c r="P29" s="334">
        <v>0</v>
      </c>
      <c r="Q29" s="334">
        <v>0</v>
      </c>
      <c r="R29" s="334">
        <v>0</v>
      </c>
      <c r="S29" s="334">
        <v>0</v>
      </c>
      <c r="T29" s="334">
        <v>0</v>
      </c>
      <c r="U29" s="334">
        <v>0</v>
      </c>
      <c r="V29" s="334">
        <v>0</v>
      </c>
      <c r="W29" s="334">
        <v>0</v>
      </c>
      <c r="X29" s="334">
        <v>0</v>
      </c>
      <c r="Y29" s="334">
        <v>0</v>
      </c>
      <c r="Z29" s="334">
        <v>0</v>
      </c>
      <c r="AA29" s="334">
        <v>0</v>
      </c>
      <c r="AB29" s="334">
        <v>0</v>
      </c>
      <c r="AC29" s="334">
        <v>0</v>
      </c>
      <c r="AD29" s="334">
        <v>0</v>
      </c>
      <c r="AE29" s="334">
        <v>0</v>
      </c>
      <c r="AF29" s="334">
        <v>0</v>
      </c>
      <c r="AG29" s="334">
        <v>0</v>
      </c>
      <c r="AH29" s="334">
        <v>0</v>
      </c>
      <c r="AI29" s="334">
        <v>0</v>
      </c>
      <c r="AJ29" s="334">
        <v>0</v>
      </c>
      <c r="AK29" s="334">
        <v>0</v>
      </c>
      <c r="AL29" s="334">
        <v>0</v>
      </c>
    </row>
    <row r="30" spans="1:58" s="263" customFormat="1" ht="51" customHeight="1" outlineLevel="1" x14ac:dyDescent="0.25">
      <c r="A30" s="266" t="s">
        <v>279</v>
      </c>
      <c r="B30" s="259" t="s">
        <v>280</v>
      </c>
      <c r="C30" s="260" t="s">
        <v>260</v>
      </c>
      <c r="D30" s="334">
        <v>0</v>
      </c>
      <c r="E30" s="334">
        <v>0</v>
      </c>
      <c r="F30" s="334">
        <v>0</v>
      </c>
      <c r="G30" s="334">
        <v>0</v>
      </c>
      <c r="H30" s="334">
        <v>0</v>
      </c>
      <c r="I30" s="334">
        <v>0</v>
      </c>
      <c r="J30" s="334">
        <v>0</v>
      </c>
      <c r="K30" s="334">
        <v>0</v>
      </c>
      <c r="L30" s="334">
        <v>0</v>
      </c>
      <c r="M30" s="334">
        <v>0</v>
      </c>
      <c r="N30" s="334">
        <v>0</v>
      </c>
      <c r="O30" s="334">
        <v>0</v>
      </c>
      <c r="P30" s="334">
        <v>0</v>
      </c>
      <c r="Q30" s="334">
        <v>0</v>
      </c>
      <c r="R30" s="334">
        <v>0</v>
      </c>
      <c r="S30" s="334">
        <v>0</v>
      </c>
      <c r="T30" s="334">
        <v>0</v>
      </c>
      <c r="U30" s="334">
        <v>0</v>
      </c>
      <c r="V30" s="334">
        <v>0</v>
      </c>
      <c r="W30" s="334">
        <v>0</v>
      </c>
      <c r="X30" s="334">
        <v>0</v>
      </c>
      <c r="Y30" s="334">
        <v>0</v>
      </c>
      <c r="Z30" s="334">
        <v>0</v>
      </c>
      <c r="AA30" s="334">
        <v>0</v>
      </c>
      <c r="AB30" s="334">
        <v>0</v>
      </c>
      <c r="AC30" s="334">
        <v>0</v>
      </c>
      <c r="AD30" s="334">
        <v>0</v>
      </c>
      <c r="AE30" s="334">
        <v>0</v>
      </c>
      <c r="AF30" s="334">
        <v>0</v>
      </c>
      <c r="AG30" s="334">
        <v>0</v>
      </c>
      <c r="AH30" s="334">
        <v>0</v>
      </c>
      <c r="AI30" s="334">
        <v>0</v>
      </c>
      <c r="AJ30" s="334">
        <v>0</v>
      </c>
      <c r="AK30" s="334">
        <v>0</v>
      </c>
      <c r="AL30" s="334">
        <v>0</v>
      </c>
    </row>
    <row r="31" spans="1:58" s="263" customFormat="1" ht="56.25" customHeight="1" outlineLevel="1" x14ac:dyDescent="0.25">
      <c r="A31" s="266" t="s">
        <v>281</v>
      </c>
      <c r="B31" s="259" t="s">
        <v>282</v>
      </c>
      <c r="C31" s="260" t="s">
        <v>260</v>
      </c>
      <c r="D31" s="334">
        <v>0</v>
      </c>
      <c r="E31" s="334">
        <v>0</v>
      </c>
      <c r="F31" s="334">
        <v>0</v>
      </c>
      <c r="G31" s="334">
        <v>0</v>
      </c>
      <c r="H31" s="334">
        <v>0</v>
      </c>
      <c r="I31" s="334">
        <v>0</v>
      </c>
      <c r="J31" s="334">
        <v>0</v>
      </c>
      <c r="K31" s="334">
        <v>0</v>
      </c>
      <c r="L31" s="334">
        <v>0</v>
      </c>
      <c r="M31" s="334">
        <v>0</v>
      </c>
      <c r="N31" s="334">
        <v>0</v>
      </c>
      <c r="O31" s="334">
        <v>0</v>
      </c>
      <c r="P31" s="334">
        <v>0</v>
      </c>
      <c r="Q31" s="334">
        <v>0</v>
      </c>
      <c r="R31" s="334">
        <v>0</v>
      </c>
      <c r="S31" s="334">
        <v>0</v>
      </c>
      <c r="T31" s="334">
        <v>0</v>
      </c>
      <c r="U31" s="334">
        <v>0</v>
      </c>
      <c r="V31" s="334">
        <v>0</v>
      </c>
      <c r="W31" s="334">
        <v>0</v>
      </c>
      <c r="X31" s="334">
        <v>0</v>
      </c>
      <c r="Y31" s="334">
        <v>0</v>
      </c>
      <c r="Z31" s="334">
        <v>0</v>
      </c>
      <c r="AA31" s="334">
        <v>0</v>
      </c>
      <c r="AB31" s="334">
        <v>0</v>
      </c>
      <c r="AC31" s="334">
        <v>0</v>
      </c>
      <c r="AD31" s="334">
        <v>0</v>
      </c>
      <c r="AE31" s="334">
        <v>0</v>
      </c>
      <c r="AF31" s="334">
        <v>0</v>
      </c>
      <c r="AG31" s="334">
        <v>0</v>
      </c>
      <c r="AH31" s="334">
        <v>0</v>
      </c>
      <c r="AI31" s="334">
        <v>0</v>
      </c>
      <c r="AJ31" s="334">
        <v>0</v>
      </c>
      <c r="AK31" s="334">
        <v>0</v>
      </c>
      <c r="AL31" s="334">
        <v>0</v>
      </c>
    </row>
    <row r="32" spans="1:58" s="263" customFormat="1" ht="59.25" customHeight="1" outlineLevel="1" x14ac:dyDescent="0.25">
      <c r="A32" s="265" t="s">
        <v>148</v>
      </c>
      <c r="B32" s="259" t="s">
        <v>283</v>
      </c>
      <c r="C32" s="260" t="s">
        <v>260</v>
      </c>
      <c r="D32" s="334">
        <v>0</v>
      </c>
      <c r="E32" s="334">
        <v>0</v>
      </c>
      <c r="F32" s="334">
        <v>0</v>
      </c>
      <c r="G32" s="334">
        <v>0</v>
      </c>
      <c r="H32" s="334">
        <v>0</v>
      </c>
      <c r="I32" s="334">
        <v>0</v>
      </c>
      <c r="J32" s="334">
        <v>0</v>
      </c>
      <c r="K32" s="334">
        <v>0</v>
      </c>
      <c r="L32" s="334">
        <v>0</v>
      </c>
      <c r="M32" s="334">
        <v>0</v>
      </c>
      <c r="N32" s="334">
        <v>0</v>
      </c>
      <c r="O32" s="334">
        <v>0</v>
      </c>
      <c r="P32" s="334">
        <v>0</v>
      </c>
      <c r="Q32" s="334">
        <v>0</v>
      </c>
      <c r="R32" s="334">
        <v>0</v>
      </c>
      <c r="S32" s="334">
        <v>0</v>
      </c>
      <c r="T32" s="334">
        <v>0</v>
      </c>
      <c r="U32" s="334">
        <v>0</v>
      </c>
      <c r="V32" s="334">
        <v>0</v>
      </c>
      <c r="W32" s="334">
        <v>0</v>
      </c>
      <c r="X32" s="334">
        <v>0</v>
      </c>
      <c r="Y32" s="334">
        <v>0</v>
      </c>
      <c r="Z32" s="334">
        <v>0</v>
      </c>
      <c r="AA32" s="334">
        <v>0</v>
      </c>
      <c r="AB32" s="334">
        <v>0</v>
      </c>
      <c r="AC32" s="334">
        <v>0</v>
      </c>
      <c r="AD32" s="334">
        <v>0</v>
      </c>
      <c r="AE32" s="334">
        <v>0</v>
      </c>
      <c r="AF32" s="334">
        <v>0</v>
      </c>
      <c r="AG32" s="334">
        <v>0</v>
      </c>
      <c r="AH32" s="334">
        <v>0</v>
      </c>
      <c r="AI32" s="334">
        <v>0</v>
      </c>
      <c r="AJ32" s="334">
        <v>0</v>
      </c>
      <c r="AK32" s="334">
        <v>0</v>
      </c>
      <c r="AL32" s="334">
        <v>0</v>
      </c>
    </row>
    <row r="33" spans="1:38" s="263" customFormat="1" ht="66.75" customHeight="1" outlineLevel="1" x14ac:dyDescent="0.25">
      <c r="A33" s="265" t="s">
        <v>149</v>
      </c>
      <c r="B33" s="259" t="s">
        <v>284</v>
      </c>
      <c r="C33" s="260" t="s">
        <v>260</v>
      </c>
      <c r="D33" s="334">
        <v>0</v>
      </c>
      <c r="E33" s="334">
        <v>0</v>
      </c>
      <c r="F33" s="334">
        <v>0</v>
      </c>
      <c r="G33" s="334">
        <v>0</v>
      </c>
      <c r="H33" s="334">
        <v>0</v>
      </c>
      <c r="I33" s="334">
        <v>0</v>
      </c>
      <c r="J33" s="334">
        <v>0</v>
      </c>
      <c r="K33" s="334">
        <v>0</v>
      </c>
      <c r="L33" s="334">
        <v>0</v>
      </c>
      <c r="M33" s="334">
        <v>0</v>
      </c>
      <c r="N33" s="334">
        <v>0</v>
      </c>
      <c r="O33" s="334">
        <v>0</v>
      </c>
      <c r="P33" s="334">
        <v>0</v>
      </c>
      <c r="Q33" s="334">
        <v>0</v>
      </c>
      <c r="R33" s="334">
        <v>0</v>
      </c>
      <c r="S33" s="334">
        <v>0</v>
      </c>
      <c r="T33" s="334">
        <v>0</v>
      </c>
      <c r="U33" s="334">
        <v>0</v>
      </c>
      <c r="V33" s="334">
        <v>0</v>
      </c>
      <c r="W33" s="334">
        <v>0</v>
      </c>
      <c r="X33" s="334">
        <v>0</v>
      </c>
      <c r="Y33" s="334">
        <v>0</v>
      </c>
      <c r="Z33" s="334">
        <v>0</v>
      </c>
      <c r="AA33" s="334">
        <v>0</v>
      </c>
      <c r="AB33" s="334">
        <v>0</v>
      </c>
      <c r="AC33" s="334">
        <v>0</v>
      </c>
      <c r="AD33" s="334">
        <v>0</v>
      </c>
      <c r="AE33" s="334">
        <v>0</v>
      </c>
      <c r="AF33" s="334">
        <v>0</v>
      </c>
      <c r="AG33" s="334">
        <v>0</v>
      </c>
      <c r="AH33" s="334">
        <v>0</v>
      </c>
      <c r="AI33" s="334">
        <v>0</v>
      </c>
      <c r="AJ33" s="334">
        <v>0</v>
      </c>
      <c r="AK33" s="334">
        <v>0</v>
      </c>
      <c r="AL33" s="334">
        <v>0</v>
      </c>
    </row>
    <row r="34" spans="1:38" s="263" customFormat="1" ht="57" customHeight="1" outlineLevel="1" x14ac:dyDescent="0.25">
      <c r="A34" s="260" t="s">
        <v>285</v>
      </c>
      <c r="B34" s="259" t="s">
        <v>286</v>
      </c>
      <c r="C34" s="260" t="s">
        <v>260</v>
      </c>
      <c r="D34" s="334">
        <v>0</v>
      </c>
      <c r="E34" s="334">
        <v>0</v>
      </c>
      <c r="F34" s="334">
        <v>0</v>
      </c>
      <c r="G34" s="334">
        <v>0</v>
      </c>
      <c r="H34" s="334">
        <v>0</v>
      </c>
      <c r="I34" s="334">
        <v>0</v>
      </c>
      <c r="J34" s="334">
        <v>0</v>
      </c>
      <c r="K34" s="334">
        <v>0</v>
      </c>
      <c r="L34" s="334">
        <v>0</v>
      </c>
      <c r="M34" s="334">
        <v>0</v>
      </c>
      <c r="N34" s="334">
        <v>0</v>
      </c>
      <c r="O34" s="334">
        <v>0</v>
      </c>
      <c r="P34" s="334">
        <v>0</v>
      </c>
      <c r="Q34" s="334">
        <v>0</v>
      </c>
      <c r="R34" s="334">
        <v>0</v>
      </c>
      <c r="S34" s="334">
        <v>0</v>
      </c>
      <c r="T34" s="334">
        <v>0</v>
      </c>
      <c r="U34" s="334">
        <v>0</v>
      </c>
      <c r="V34" s="334">
        <v>0</v>
      </c>
      <c r="W34" s="334">
        <v>0</v>
      </c>
      <c r="X34" s="334">
        <v>0</v>
      </c>
      <c r="Y34" s="334">
        <v>0</v>
      </c>
      <c r="Z34" s="334">
        <v>0</v>
      </c>
      <c r="AA34" s="334">
        <v>0</v>
      </c>
      <c r="AB34" s="334">
        <v>0</v>
      </c>
      <c r="AC34" s="334">
        <v>0</v>
      </c>
      <c r="AD34" s="334">
        <v>0</v>
      </c>
      <c r="AE34" s="334">
        <v>0</v>
      </c>
      <c r="AF34" s="334">
        <v>0</v>
      </c>
      <c r="AG34" s="334">
        <v>0</v>
      </c>
      <c r="AH34" s="334">
        <v>0</v>
      </c>
      <c r="AI34" s="334">
        <v>0</v>
      </c>
      <c r="AJ34" s="334">
        <v>0</v>
      </c>
      <c r="AK34" s="334">
        <v>0</v>
      </c>
      <c r="AL34" s="334">
        <v>0</v>
      </c>
    </row>
    <row r="35" spans="1:38" s="263" customFormat="1" ht="78.75" outlineLevel="1" x14ac:dyDescent="0.25">
      <c r="A35" s="260" t="s">
        <v>287</v>
      </c>
      <c r="B35" s="259" t="s">
        <v>288</v>
      </c>
      <c r="C35" s="260" t="s">
        <v>260</v>
      </c>
      <c r="D35" s="334">
        <v>0</v>
      </c>
      <c r="E35" s="334">
        <v>0</v>
      </c>
      <c r="F35" s="334">
        <v>0</v>
      </c>
      <c r="G35" s="334">
        <v>0</v>
      </c>
      <c r="H35" s="334">
        <v>0</v>
      </c>
      <c r="I35" s="334">
        <v>0</v>
      </c>
      <c r="J35" s="334">
        <v>0</v>
      </c>
      <c r="K35" s="334">
        <v>0</v>
      </c>
      <c r="L35" s="334">
        <v>0</v>
      </c>
      <c r="M35" s="334">
        <v>0</v>
      </c>
      <c r="N35" s="334">
        <v>0</v>
      </c>
      <c r="O35" s="334">
        <v>0</v>
      </c>
      <c r="P35" s="334">
        <v>0</v>
      </c>
      <c r="Q35" s="334">
        <v>0</v>
      </c>
      <c r="R35" s="334">
        <v>0</v>
      </c>
      <c r="S35" s="334">
        <v>0</v>
      </c>
      <c r="T35" s="334">
        <v>0</v>
      </c>
      <c r="U35" s="334">
        <v>0</v>
      </c>
      <c r="V35" s="334">
        <v>0</v>
      </c>
      <c r="W35" s="334">
        <v>0</v>
      </c>
      <c r="X35" s="334">
        <v>0</v>
      </c>
      <c r="Y35" s="334">
        <v>0</v>
      </c>
      <c r="Z35" s="334">
        <v>0</v>
      </c>
      <c r="AA35" s="334">
        <v>0</v>
      </c>
      <c r="AB35" s="334">
        <v>0</v>
      </c>
      <c r="AC35" s="334">
        <v>0</v>
      </c>
      <c r="AD35" s="334">
        <v>0</v>
      </c>
      <c r="AE35" s="334">
        <v>0</v>
      </c>
      <c r="AF35" s="334">
        <v>0</v>
      </c>
      <c r="AG35" s="334">
        <v>0</v>
      </c>
      <c r="AH35" s="334">
        <v>0</v>
      </c>
      <c r="AI35" s="334">
        <v>0</v>
      </c>
      <c r="AJ35" s="334">
        <v>0</v>
      </c>
      <c r="AK35" s="334">
        <v>0</v>
      </c>
      <c r="AL35" s="334">
        <v>0</v>
      </c>
    </row>
    <row r="36" spans="1:38" s="263" customFormat="1" ht="49.5" customHeight="1" x14ac:dyDescent="0.25">
      <c r="A36" s="260">
        <v>1.2</v>
      </c>
      <c r="B36" s="259" t="s">
        <v>289</v>
      </c>
      <c r="C36" s="260" t="s">
        <v>260</v>
      </c>
      <c r="D36" s="334">
        <v>0</v>
      </c>
      <c r="E36" s="334">
        <v>0</v>
      </c>
      <c r="F36" s="334">
        <v>0</v>
      </c>
      <c r="G36" s="334">
        <v>0</v>
      </c>
      <c r="H36" s="334">
        <v>0</v>
      </c>
      <c r="I36" s="334">
        <v>0</v>
      </c>
      <c r="J36" s="334">
        <v>0</v>
      </c>
      <c r="K36" s="334">
        <v>0</v>
      </c>
      <c r="L36" s="334">
        <v>0</v>
      </c>
      <c r="M36" s="334">
        <v>0</v>
      </c>
      <c r="N36" s="334">
        <v>0</v>
      </c>
      <c r="O36" s="334">
        <v>0</v>
      </c>
      <c r="P36" s="334">
        <v>0</v>
      </c>
      <c r="Q36" s="334">
        <v>0</v>
      </c>
      <c r="R36" s="334">
        <v>0</v>
      </c>
      <c r="S36" s="334">
        <v>0</v>
      </c>
      <c r="T36" s="334">
        <v>0</v>
      </c>
      <c r="U36" s="334">
        <v>0</v>
      </c>
      <c r="V36" s="334">
        <v>0</v>
      </c>
      <c r="W36" s="334">
        <v>0</v>
      </c>
      <c r="X36" s="334">
        <v>0</v>
      </c>
      <c r="Y36" s="334">
        <v>0</v>
      </c>
      <c r="Z36" s="334">
        <v>0</v>
      </c>
      <c r="AA36" s="334">
        <v>0</v>
      </c>
      <c r="AB36" s="334">
        <v>0</v>
      </c>
      <c r="AC36" s="334">
        <v>0</v>
      </c>
      <c r="AD36" s="334">
        <v>0</v>
      </c>
      <c r="AE36" s="334">
        <v>0</v>
      </c>
      <c r="AF36" s="334">
        <v>0</v>
      </c>
      <c r="AG36" s="334">
        <v>0</v>
      </c>
      <c r="AH36" s="334">
        <v>0</v>
      </c>
      <c r="AI36" s="334">
        <v>0</v>
      </c>
      <c r="AJ36" s="334">
        <v>0</v>
      </c>
      <c r="AK36" s="334">
        <v>0</v>
      </c>
      <c r="AL36" s="334">
        <v>0</v>
      </c>
    </row>
    <row r="37" spans="1:38" s="263" customFormat="1" ht="57" customHeight="1" x14ac:dyDescent="0.25">
      <c r="A37" s="265" t="s">
        <v>163</v>
      </c>
      <c r="B37" s="259" t="s">
        <v>290</v>
      </c>
      <c r="C37" s="260" t="s">
        <v>260</v>
      </c>
      <c r="D37" s="334">
        <v>0</v>
      </c>
      <c r="E37" s="334">
        <v>0</v>
      </c>
      <c r="F37" s="261">
        <v>0</v>
      </c>
      <c r="G37" s="330">
        <v>0</v>
      </c>
      <c r="H37" s="334">
        <v>0</v>
      </c>
      <c r="I37" s="261">
        <v>0</v>
      </c>
      <c r="J37" s="330">
        <v>0</v>
      </c>
      <c r="K37" s="330">
        <v>0</v>
      </c>
      <c r="L37" s="330">
        <v>0</v>
      </c>
      <c r="M37" s="330">
        <v>0</v>
      </c>
      <c r="N37" s="330">
        <v>0</v>
      </c>
      <c r="O37" s="330">
        <v>0</v>
      </c>
      <c r="P37" s="330">
        <v>0</v>
      </c>
      <c r="Q37" s="330">
        <v>0</v>
      </c>
      <c r="R37" s="330">
        <v>0</v>
      </c>
      <c r="S37" s="330">
        <v>0</v>
      </c>
      <c r="T37" s="330">
        <v>0</v>
      </c>
      <c r="U37" s="330">
        <v>0</v>
      </c>
      <c r="V37" s="330">
        <v>0</v>
      </c>
      <c r="W37" s="330">
        <v>0</v>
      </c>
      <c r="X37" s="330">
        <v>0</v>
      </c>
      <c r="Y37" s="330">
        <v>0</v>
      </c>
      <c r="Z37" s="330">
        <v>0</v>
      </c>
      <c r="AA37" s="330">
        <v>0</v>
      </c>
      <c r="AB37" s="330">
        <v>0</v>
      </c>
      <c r="AC37" s="330">
        <v>0</v>
      </c>
      <c r="AD37" s="330">
        <v>0</v>
      </c>
      <c r="AE37" s="330">
        <v>0</v>
      </c>
      <c r="AF37" s="330">
        <v>0</v>
      </c>
      <c r="AG37" s="330">
        <v>0</v>
      </c>
      <c r="AH37" s="330">
        <v>0</v>
      </c>
      <c r="AI37" s="330">
        <v>0</v>
      </c>
      <c r="AJ37" s="330">
        <v>0</v>
      </c>
      <c r="AK37" s="330">
        <v>0</v>
      </c>
      <c r="AL37" s="330">
        <v>0</v>
      </c>
    </row>
    <row r="38" spans="1:38" s="263" customFormat="1" ht="38.25" customHeight="1" x14ac:dyDescent="0.25">
      <c r="A38" s="260" t="s">
        <v>164</v>
      </c>
      <c r="B38" s="259" t="s">
        <v>291</v>
      </c>
      <c r="C38" s="260" t="s">
        <v>260</v>
      </c>
      <c r="D38" s="334">
        <v>0</v>
      </c>
      <c r="E38" s="334">
        <v>0</v>
      </c>
      <c r="F38" s="334">
        <v>0</v>
      </c>
      <c r="G38" s="334">
        <v>0</v>
      </c>
      <c r="H38" s="334">
        <v>0</v>
      </c>
      <c r="I38" s="334">
        <v>0</v>
      </c>
      <c r="J38" s="334">
        <v>0</v>
      </c>
      <c r="K38" s="334">
        <v>0</v>
      </c>
      <c r="L38" s="334">
        <v>0</v>
      </c>
      <c r="M38" s="334">
        <v>0</v>
      </c>
      <c r="N38" s="334">
        <v>0</v>
      </c>
      <c r="O38" s="334">
        <v>0</v>
      </c>
      <c r="P38" s="334">
        <v>0</v>
      </c>
      <c r="Q38" s="334">
        <v>0</v>
      </c>
      <c r="R38" s="334">
        <v>0</v>
      </c>
      <c r="S38" s="334">
        <v>0</v>
      </c>
      <c r="T38" s="334">
        <v>0</v>
      </c>
      <c r="U38" s="334">
        <v>0</v>
      </c>
      <c r="V38" s="334">
        <v>0</v>
      </c>
      <c r="W38" s="334">
        <v>0</v>
      </c>
      <c r="X38" s="334">
        <v>0</v>
      </c>
      <c r="Y38" s="334">
        <v>0</v>
      </c>
      <c r="Z38" s="334">
        <v>0</v>
      </c>
      <c r="AA38" s="334">
        <v>0</v>
      </c>
      <c r="AB38" s="334">
        <v>0</v>
      </c>
      <c r="AC38" s="334">
        <v>0</v>
      </c>
      <c r="AD38" s="334">
        <v>0</v>
      </c>
      <c r="AE38" s="334">
        <v>0</v>
      </c>
      <c r="AF38" s="334">
        <v>0</v>
      </c>
      <c r="AG38" s="334">
        <v>0</v>
      </c>
      <c r="AH38" s="334">
        <v>0</v>
      </c>
      <c r="AI38" s="334">
        <v>0</v>
      </c>
      <c r="AJ38" s="334">
        <v>0</v>
      </c>
      <c r="AK38" s="334">
        <v>0</v>
      </c>
      <c r="AL38" s="334">
        <v>0</v>
      </c>
    </row>
    <row r="39" spans="1:38" s="263" customFormat="1" ht="60" customHeight="1" x14ac:dyDescent="0.25">
      <c r="A39" s="258" t="s">
        <v>164</v>
      </c>
      <c r="B39" s="267" t="s">
        <v>469</v>
      </c>
      <c r="C39" s="260" t="s">
        <v>540</v>
      </c>
      <c r="D39" s="330">
        <v>0</v>
      </c>
      <c r="E39" s="330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1">
        <v>0</v>
      </c>
      <c r="T39" s="261">
        <v>0</v>
      </c>
      <c r="U39" s="261">
        <v>0</v>
      </c>
      <c r="V39" s="261">
        <v>0</v>
      </c>
      <c r="W39" s="261">
        <v>0</v>
      </c>
      <c r="X39" s="261">
        <v>0</v>
      </c>
      <c r="Y39" s="330">
        <v>0</v>
      </c>
      <c r="Z39" s="330">
        <v>0</v>
      </c>
      <c r="AA39" s="330">
        <v>0</v>
      </c>
      <c r="AB39" s="330">
        <v>0</v>
      </c>
      <c r="AC39" s="330">
        <v>0</v>
      </c>
      <c r="AD39" s="330">
        <v>0</v>
      </c>
      <c r="AE39" s="330">
        <v>0</v>
      </c>
      <c r="AF39" s="334">
        <v>0</v>
      </c>
      <c r="AG39" s="334">
        <v>0</v>
      </c>
      <c r="AH39" s="334">
        <v>0</v>
      </c>
      <c r="AI39" s="334">
        <v>0</v>
      </c>
      <c r="AJ39" s="334">
        <v>0</v>
      </c>
      <c r="AK39" s="334">
        <v>0</v>
      </c>
      <c r="AL39" s="334">
        <v>0</v>
      </c>
    </row>
    <row r="40" spans="1:38" s="263" customFormat="1" ht="54" customHeight="1" outlineLevel="1" x14ac:dyDescent="0.25">
      <c r="A40" s="258" t="s">
        <v>165</v>
      </c>
      <c r="B40" s="260" t="s">
        <v>292</v>
      </c>
      <c r="C40" s="260" t="s">
        <v>260</v>
      </c>
      <c r="D40" s="334">
        <v>0</v>
      </c>
      <c r="E40" s="334">
        <v>0</v>
      </c>
      <c r="F40" s="334">
        <v>0</v>
      </c>
      <c r="G40" s="334">
        <v>0</v>
      </c>
      <c r="H40" s="334">
        <v>0</v>
      </c>
      <c r="I40" s="334">
        <v>0</v>
      </c>
      <c r="J40" s="334">
        <v>0</v>
      </c>
      <c r="K40" s="334">
        <v>0</v>
      </c>
      <c r="L40" s="334">
        <v>0</v>
      </c>
      <c r="M40" s="334">
        <v>0</v>
      </c>
      <c r="N40" s="334">
        <v>0</v>
      </c>
      <c r="O40" s="334">
        <v>0</v>
      </c>
      <c r="P40" s="334">
        <v>0</v>
      </c>
      <c r="Q40" s="334">
        <v>0</v>
      </c>
      <c r="R40" s="334">
        <v>0</v>
      </c>
      <c r="S40" s="334">
        <v>0</v>
      </c>
      <c r="T40" s="334">
        <v>0</v>
      </c>
      <c r="U40" s="334">
        <v>0</v>
      </c>
      <c r="V40" s="334">
        <v>0</v>
      </c>
      <c r="W40" s="334">
        <v>0</v>
      </c>
      <c r="X40" s="334">
        <v>0</v>
      </c>
      <c r="Y40" s="334">
        <v>0</v>
      </c>
      <c r="Z40" s="334">
        <v>0</v>
      </c>
      <c r="AA40" s="334">
        <v>0</v>
      </c>
      <c r="AB40" s="334">
        <v>0</v>
      </c>
      <c r="AC40" s="334">
        <v>0</v>
      </c>
      <c r="AD40" s="334">
        <v>0</v>
      </c>
      <c r="AE40" s="334">
        <v>0</v>
      </c>
      <c r="AF40" s="334">
        <v>0</v>
      </c>
      <c r="AG40" s="334">
        <v>0</v>
      </c>
      <c r="AH40" s="334">
        <v>0</v>
      </c>
      <c r="AI40" s="334">
        <v>0</v>
      </c>
      <c r="AJ40" s="334">
        <v>0</v>
      </c>
      <c r="AK40" s="334">
        <v>0</v>
      </c>
      <c r="AL40" s="334">
        <v>0</v>
      </c>
    </row>
    <row r="41" spans="1:38" s="263" customFormat="1" ht="53.25" customHeight="1" outlineLevel="1" x14ac:dyDescent="0.25">
      <c r="A41" s="258" t="s">
        <v>166</v>
      </c>
      <c r="B41" s="233" t="s">
        <v>293</v>
      </c>
      <c r="C41" s="260" t="s">
        <v>260</v>
      </c>
      <c r="D41" s="330">
        <v>0</v>
      </c>
      <c r="E41" s="330">
        <v>0</v>
      </c>
      <c r="F41" s="330">
        <v>0</v>
      </c>
      <c r="G41" s="330">
        <v>0</v>
      </c>
      <c r="H41" s="330">
        <v>0</v>
      </c>
      <c r="I41" s="330">
        <v>0</v>
      </c>
      <c r="J41" s="330">
        <v>0</v>
      </c>
      <c r="K41" s="330">
        <v>0</v>
      </c>
      <c r="L41" s="330">
        <v>0</v>
      </c>
      <c r="M41" s="330">
        <v>0</v>
      </c>
      <c r="N41" s="330">
        <v>0</v>
      </c>
      <c r="O41" s="330">
        <v>0</v>
      </c>
      <c r="P41" s="330">
        <v>0</v>
      </c>
      <c r="Q41" s="330">
        <v>0</v>
      </c>
      <c r="R41" s="330">
        <v>0</v>
      </c>
      <c r="S41" s="330">
        <v>0</v>
      </c>
      <c r="T41" s="330">
        <v>0</v>
      </c>
      <c r="U41" s="330">
        <v>0</v>
      </c>
      <c r="V41" s="330">
        <v>0</v>
      </c>
      <c r="W41" s="330">
        <v>0</v>
      </c>
      <c r="X41" s="330">
        <v>0</v>
      </c>
      <c r="Y41" s="330">
        <v>0</v>
      </c>
      <c r="Z41" s="330">
        <v>0</v>
      </c>
      <c r="AA41" s="330">
        <v>0</v>
      </c>
      <c r="AB41" s="330">
        <v>0</v>
      </c>
      <c r="AC41" s="330">
        <v>0</v>
      </c>
      <c r="AD41" s="330">
        <v>0</v>
      </c>
      <c r="AE41" s="330">
        <v>0</v>
      </c>
      <c r="AF41" s="330">
        <v>0</v>
      </c>
      <c r="AG41" s="330">
        <v>0</v>
      </c>
      <c r="AH41" s="330">
        <v>0</v>
      </c>
      <c r="AI41" s="330">
        <v>0</v>
      </c>
      <c r="AJ41" s="330">
        <v>0</v>
      </c>
      <c r="AK41" s="330">
        <v>0</v>
      </c>
      <c r="AL41" s="330">
        <v>0</v>
      </c>
    </row>
    <row r="42" spans="1:38" s="263" customFormat="1" ht="45.75" customHeight="1" outlineLevel="1" x14ac:dyDescent="0.25">
      <c r="A42" s="258" t="s">
        <v>294</v>
      </c>
      <c r="B42" s="233" t="s">
        <v>295</v>
      </c>
      <c r="C42" s="260" t="s">
        <v>260</v>
      </c>
      <c r="D42" s="334">
        <v>0</v>
      </c>
      <c r="E42" s="334">
        <v>0</v>
      </c>
      <c r="F42" s="334">
        <v>0</v>
      </c>
      <c r="G42" s="334">
        <v>0</v>
      </c>
      <c r="H42" s="334">
        <v>0</v>
      </c>
      <c r="I42" s="334">
        <v>0</v>
      </c>
      <c r="J42" s="334">
        <v>0</v>
      </c>
      <c r="K42" s="334">
        <v>0</v>
      </c>
      <c r="L42" s="334">
        <v>0</v>
      </c>
      <c r="M42" s="334">
        <v>0</v>
      </c>
      <c r="N42" s="334">
        <v>0</v>
      </c>
      <c r="O42" s="334">
        <v>0</v>
      </c>
      <c r="P42" s="334">
        <v>0</v>
      </c>
      <c r="Q42" s="334">
        <v>0</v>
      </c>
      <c r="R42" s="334">
        <v>0</v>
      </c>
      <c r="S42" s="334">
        <v>0</v>
      </c>
      <c r="T42" s="334">
        <v>0</v>
      </c>
      <c r="U42" s="334">
        <v>0</v>
      </c>
      <c r="V42" s="334">
        <v>0</v>
      </c>
      <c r="W42" s="334">
        <v>0</v>
      </c>
      <c r="X42" s="334">
        <v>0</v>
      </c>
      <c r="Y42" s="334">
        <v>0</v>
      </c>
      <c r="Z42" s="334">
        <v>0</v>
      </c>
      <c r="AA42" s="334">
        <v>0</v>
      </c>
      <c r="AB42" s="334">
        <v>0</v>
      </c>
      <c r="AC42" s="334">
        <v>0</v>
      </c>
      <c r="AD42" s="334">
        <v>0</v>
      </c>
      <c r="AE42" s="334">
        <v>0</v>
      </c>
      <c r="AF42" s="334">
        <v>0</v>
      </c>
      <c r="AG42" s="334">
        <v>0</v>
      </c>
      <c r="AH42" s="334">
        <v>0</v>
      </c>
      <c r="AI42" s="334">
        <v>0</v>
      </c>
      <c r="AJ42" s="334">
        <v>0</v>
      </c>
      <c r="AK42" s="334">
        <v>0</v>
      </c>
      <c r="AL42" s="334">
        <v>0</v>
      </c>
    </row>
    <row r="43" spans="1:38" s="263" customFormat="1" ht="46.5" customHeight="1" outlineLevel="1" x14ac:dyDescent="0.25">
      <c r="A43" s="258" t="s">
        <v>296</v>
      </c>
      <c r="B43" s="233" t="s">
        <v>297</v>
      </c>
      <c r="C43" s="260" t="s">
        <v>260</v>
      </c>
      <c r="D43" s="334">
        <v>0</v>
      </c>
      <c r="E43" s="334">
        <v>0</v>
      </c>
      <c r="F43" s="334">
        <v>0</v>
      </c>
      <c r="G43" s="334">
        <v>0</v>
      </c>
      <c r="H43" s="334">
        <v>0</v>
      </c>
      <c r="I43" s="334">
        <v>0</v>
      </c>
      <c r="J43" s="334">
        <v>0</v>
      </c>
      <c r="K43" s="334">
        <v>0</v>
      </c>
      <c r="L43" s="334">
        <v>0</v>
      </c>
      <c r="M43" s="334">
        <v>0</v>
      </c>
      <c r="N43" s="334">
        <v>0</v>
      </c>
      <c r="O43" s="334">
        <v>0</v>
      </c>
      <c r="P43" s="334">
        <v>0</v>
      </c>
      <c r="Q43" s="334">
        <v>0</v>
      </c>
      <c r="R43" s="334">
        <v>0</v>
      </c>
      <c r="S43" s="334">
        <v>0</v>
      </c>
      <c r="T43" s="334">
        <v>0</v>
      </c>
      <c r="U43" s="334">
        <v>0</v>
      </c>
      <c r="V43" s="334">
        <v>0</v>
      </c>
      <c r="W43" s="334">
        <v>0</v>
      </c>
      <c r="X43" s="334">
        <v>0</v>
      </c>
      <c r="Y43" s="334">
        <v>0</v>
      </c>
      <c r="Z43" s="334">
        <v>0</v>
      </c>
      <c r="AA43" s="334">
        <v>0</v>
      </c>
      <c r="AB43" s="334">
        <v>0</v>
      </c>
      <c r="AC43" s="334">
        <v>0</v>
      </c>
      <c r="AD43" s="334">
        <v>0</v>
      </c>
      <c r="AE43" s="334">
        <v>0</v>
      </c>
      <c r="AF43" s="334">
        <v>0</v>
      </c>
      <c r="AG43" s="334">
        <v>0</v>
      </c>
      <c r="AH43" s="334">
        <v>0</v>
      </c>
      <c r="AI43" s="334">
        <v>0</v>
      </c>
      <c r="AJ43" s="334">
        <v>0</v>
      </c>
      <c r="AK43" s="334">
        <v>0</v>
      </c>
      <c r="AL43" s="334">
        <v>0</v>
      </c>
    </row>
    <row r="44" spans="1:38" s="263" customFormat="1" ht="42" customHeight="1" outlineLevel="1" x14ac:dyDescent="0.25">
      <c r="A44" s="258" t="s">
        <v>168</v>
      </c>
      <c r="B44" s="233" t="s">
        <v>298</v>
      </c>
      <c r="C44" s="260"/>
      <c r="D44" s="330">
        <v>0</v>
      </c>
      <c r="E44" s="330">
        <v>0</v>
      </c>
      <c r="F44" s="330">
        <v>0</v>
      </c>
      <c r="G44" s="330">
        <v>0</v>
      </c>
      <c r="H44" s="330">
        <v>0</v>
      </c>
      <c r="I44" s="330">
        <v>0</v>
      </c>
      <c r="J44" s="330">
        <v>0</v>
      </c>
      <c r="K44" s="330">
        <v>0</v>
      </c>
      <c r="L44" s="330">
        <v>0</v>
      </c>
      <c r="M44" s="330">
        <v>0</v>
      </c>
      <c r="N44" s="330">
        <v>0</v>
      </c>
      <c r="O44" s="330">
        <v>0</v>
      </c>
      <c r="P44" s="330">
        <v>0</v>
      </c>
      <c r="Q44" s="330">
        <v>0</v>
      </c>
      <c r="R44" s="330">
        <v>0</v>
      </c>
      <c r="S44" s="330">
        <v>0</v>
      </c>
      <c r="T44" s="330">
        <v>0</v>
      </c>
      <c r="U44" s="330">
        <v>0</v>
      </c>
      <c r="V44" s="330">
        <v>0</v>
      </c>
      <c r="W44" s="330">
        <v>0</v>
      </c>
      <c r="X44" s="330">
        <v>0</v>
      </c>
      <c r="Y44" s="330">
        <v>0</v>
      </c>
      <c r="Z44" s="330">
        <v>0</v>
      </c>
      <c r="AA44" s="330">
        <v>0</v>
      </c>
      <c r="AB44" s="330">
        <v>0</v>
      </c>
      <c r="AC44" s="330">
        <v>0</v>
      </c>
      <c r="AD44" s="330">
        <v>0</v>
      </c>
      <c r="AE44" s="330">
        <v>0</v>
      </c>
      <c r="AF44" s="330">
        <v>0</v>
      </c>
      <c r="AG44" s="330">
        <v>0</v>
      </c>
      <c r="AH44" s="330">
        <v>0</v>
      </c>
      <c r="AI44" s="330">
        <v>0</v>
      </c>
      <c r="AJ44" s="330">
        <v>0</v>
      </c>
      <c r="AK44" s="330">
        <v>0</v>
      </c>
      <c r="AL44" s="330">
        <v>0</v>
      </c>
    </row>
    <row r="45" spans="1:38" s="263" customFormat="1" ht="31.5" outlineLevel="1" x14ac:dyDescent="0.25">
      <c r="A45" s="258" t="s">
        <v>169</v>
      </c>
      <c r="B45" s="233" t="s">
        <v>299</v>
      </c>
      <c r="C45" s="260" t="s">
        <v>260</v>
      </c>
      <c r="D45" s="334">
        <v>0</v>
      </c>
      <c r="E45" s="334">
        <v>0</v>
      </c>
      <c r="F45" s="334">
        <v>0</v>
      </c>
      <c r="G45" s="334">
        <v>0</v>
      </c>
      <c r="H45" s="334">
        <v>0</v>
      </c>
      <c r="I45" s="334">
        <v>0</v>
      </c>
      <c r="J45" s="334">
        <v>0</v>
      </c>
      <c r="K45" s="334">
        <v>0</v>
      </c>
      <c r="L45" s="334">
        <v>0</v>
      </c>
      <c r="M45" s="334">
        <v>0</v>
      </c>
      <c r="N45" s="334">
        <v>0</v>
      </c>
      <c r="O45" s="334">
        <v>0</v>
      </c>
      <c r="P45" s="334">
        <v>0</v>
      </c>
      <c r="Q45" s="334">
        <v>0</v>
      </c>
      <c r="R45" s="334">
        <v>0</v>
      </c>
      <c r="S45" s="334">
        <v>0</v>
      </c>
      <c r="T45" s="334">
        <v>0</v>
      </c>
      <c r="U45" s="334">
        <v>0</v>
      </c>
      <c r="V45" s="334">
        <v>0</v>
      </c>
      <c r="W45" s="334">
        <v>0</v>
      </c>
      <c r="X45" s="334">
        <v>0</v>
      </c>
      <c r="Y45" s="334">
        <v>0</v>
      </c>
      <c r="Z45" s="334">
        <v>0</v>
      </c>
      <c r="AA45" s="334">
        <v>0</v>
      </c>
      <c r="AB45" s="334">
        <v>0</v>
      </c>
      <c r="AC45" s="334">
        <v>0</v>
      </c>
      <c r="AD45" s="334">
        <v>0</v>
      </c>
      <c r="AE45" s="334">
        <v>0</v>
      </c>
      <c r="AF45" s="334">
        <v>0</v>
      </c>
      <c r="AG45" s="334">
        <v>0</v>
      </c>
      <c r="AH45" s="334">
        <v>0</v>
      </c>
      <c r="AI45" s="334">
        <v>0</v>
      </c>
      <c r="AJ45" s="334">
        <v>0</v>
      </c>
      <c r="AK45" s="334">
        <v>0</v>
      </c>
      <c r="AL45" s="334">
        <v>0</v>
      </c>
    </row>
    <row r="46" spans="1:38" s="263" customFormat="1" ht="31.5" outlineLevel="1" x14ac:dyDescent="0.25">
      <c r="A46" s="258" t="s">
        <v>170</v>
      </c>
      <c r="B46" s="233" t="s">
        <v>300</v>
      </c>
      <c r="C46" s="260" t="s">
        <v>260</v>
      </c>
      <c r="D46" s="334">
        <v>0</v>
      </c>
      <c r="E46" s="334">
        <v>0</v>
      </c>
      <c r="F46" s="334">
        <v>0</v>
      </c>
      <c r="G46" s="334">
        <v>0</v>
      </c>
      <c r="H46" s="334">
        <v>0</v>
      </c>
      <c r="I46" s="334">
        <v>0</v>
      </c>
      <c r="J46" s="334">
        <v>0</v>
      </c>
      <c r="K46" s="334">
        <v>0</v>
      </c>
      <c r="L46" s="334">
        <v>0</v>
      </c>
      <c r="M46" s="334">
        <v>0</v>
      </c>
      <c r="N46" s="334">
        <v>0</v>
      </c>
      <c r="O46" s="334">
        <v>0</v>
      </c>
      <c r="P46" s="334">
        <v>0</v>
      </c>
      <c r="Q46" s="334">
        <v>0</v>
      </c>
      <c r="R46" s="334">
        <v>0</v>
      </c>
      <c r="S46" s="334">
        <v>0</v>
      </c>
      <c r="T46" s="334">
        <v>0</v>
      </c>
      <c r="U46" s="334">
        <v>0</v>
      </c>
      <c r="V46" s="334">
        <v>0</v>
      </c>
      <c r="W46" s="334">
        <v>0</v>
      </c>
      <c r="X46" s="334">
        <v>0</v>
      </c>
      <c r="Y46" s="334">
        <v>0</v>
      </c>
      <c r="Z46" s="334">
        <v>0</v>
      </c>
      <c r="AA46" s="334">
        <v>0</v>
      </c>
      <c r="AB46" s="334">
        <v>0</v>
      </c>
      <c r="AC46" s="334">
        <v>0</v>
      </c>
      <c r="AD46" s="334">
        <v>0</v>
      </c>
      <c r="AE46" s="334">
        <v>0</v>
      </c>
      <c r="AF46" s="334">
        <v>0</v>
      </c>
      <c r="AG46" s="334">
        <v>0</v>
      </c>
      <c r="AH46" s="334">
        <v>0</v>
      </c>
      <c r="AI46" s="334">
        <v>0</v>
      </c>
      <c r="AJ46" s="334">
        <v>0</v>
      </c>
      <c r="AK46" s="334">
        <v>0</v>
      </c>
      <c r="AL46" s="334">
        <v>0</v>
      </c>
    </row>
    <row r="47" spans="1:38" s="263" customFormat="1" ht="31.5" outlineLevel="1" x14ac:dyDescent="0.25">
      <c r="A47" s="258" t="s">
        <v>301</v>
      </c>
      <c r="B47" s="233" t="s">
        <v>302</v>
      </c>
      <c r="C47" s="260" t="s">
        <v>260</v>
      </c>
      <c r="D47" s="334">
        <v>0</v>
      </c>
      <c r="E47" s="334">
        <v>0</v>
      </c>
      <c r="F47" s="334">
        <v>0</v>
      </c>
      <c r="G47" s="334">
        <v>0</v>
      </c>
      <c r="H47" s="334">
        <v>0</v>
      </c>
      <c r="I47" s="334">
        <v>0</v>
      </c>
      <c r="J47" s="334">
        <v>0</v>
      </c>
      <c r="K47" s="334">
        <v>0</v>
      </c>
      <c r="L47" s="334">
        <v>0</v>
      </c>
      <c r="M47" s="334">
        <v>0</v>
      </c>
      <c r="N47" s="334">
        <v>0</v>
      </c>
      <c r="O47" s="334">
        <v>0</v>
      </c>
      <c r="P47" s="334">
        <v>0</v>
      </c>
      <c r="Q47" s="334">
        <v>0</v>
      </c>
      <c r="R47" s="334">
        <v>0</v>
      </c>
      <c r="S47" s="334">
        <v>0</v>
      </c>
      <c r="T47" s="334">
        <v>0</v>
      </c>
      <c r="U47" s="334">
        <v>0</v>
      </c>
      <c r="V47" s="334">
        <v>0</v>
      </c>
      <c r="W47" s="334">
        <v>0</v>
      </c>
      <c r="X47" s="334">
        <v>0</v>
      </c>
      <c r="Y47" s="334">
        <v>0</v>
      </c>
      <c r="Z47" s="334">
        <v>0</v>
      </c>
      <c r="AA47" s="334">
        <v>0</v>
      </c>
      <c r="AB47" s="334">
        <v>0</v>
      </c>
      <c r="AC47" s="334">
        <v>0</v>
      </c>
      <c r="AD47" s="334">
        <v>0</v>
      </c>
      <c r="AE47" s="334">
        <v>0</v>
      </c>
      <c r="AF47" s="334">
        <v>0</v>
      </c>
      <c r="AG47" s="334">
        <v>0</v>
      </c>
      <c r="AH47" s="334">
        <v>0</v>
      </c>
      <c r="AI47" s="334">
        <v>0</v>
      </c>
      <c r="AJ47" s="334">
        <v>0</v>
      </c>
      <c r="AK47" s="334">
        <v>0</v>
      </c>
      <c r="AL47" s="334">
        <v>0</v>
      </c>
    </row>
    <row r="48" spans="1:38" s="263" customFormat="1" ht="31.5" outlineLevel="1" x14ac:dyDescent="0.25">
      <c r="A48" s="258" t="s">
        <v>303</v>
      </c>
      <c r="B48" s="233" t="s">
        <v>304</v>
      </c>
      <c r="C48" s="260" t="s">
        <v>260</v>
      </c>
      <c r="D48" s="334">
        <v>0</v>
      </c>
      <c r="E48" s="334">
        <v>0</v>
      </c>
      <c r="F48" s="334">
        <v>0</v>
      </c>
      <c r="G48" s="334">
        <v>0</v>
      </c>
      <c r="H48" s="334">
        <v>0</v>
      </c>
      <c r="I48" s="334">
        <v>0</v>
      </c>
      <c r="J48" s="334">
        <v>0</v>
      </c>
      <c r="K48" s="334">
        <v>0</v>
      </c>
      <c r="L48" s="334">
        <v>0</v>
      </c>
      <c r="M48" s="334">
        <v>0</v>
      </c>
      <c r="N48" s="334">
        <v>0</v>
      </c>
      <c r="O48" s="334">
        <v>0</v>
      </c>
      <c r="P48" s="334">
        <v>0</v>
      </c>
      <c r="Q48" s="334">
        <v>0</v>
      </c>
      <c r="R48" s="334">
        <v>0</v>
      </c>
      <c r="S48" s="334">
        <v>0</v>
      </c>
      <c r="T48" s="334">
        <v>0</v>
      </c>
      <c r="U48" s="334">
        <v>0</v>
      </c>
      <c r="V48" s="334">
        <v>0</v>
      </c>
      <c r="W48" s="334">
        <v>0</v>
      </c>
      <c r="X48" s="334">
        <v>0</v>
      </c>
      <c r="Y48" s="334">
        <v>0</v>
      </c>
      <c r="Z48" s="334">
        <v>0</v>
      </c>
      <c r="AA48" s="334">
        <v>0</v>
      </c>
      <c r="AB48" s="334">
        <v>0</v>
      </c>
      <c r="AC48" s="334">
        <v>0</v>
      </c>
      <c r="AD48" s="334">
        <v>0</v>
      </c>
      <c r="AE48" s="334">
        <v>0</v>
      </c>
      <c r="AF48" s="334">
        <v>0</v>
      </c>
      <c r="AG48" s="334">
        <v>0</v>
      </c>
      <c r="AH48" s="334">
        <v>0</v>
      </c>
      <c r="AI48" s="334">
        <v>0</v>
      </c>
      <c r="AJ48" s="334">
        <v>0</v>
      </c>
      <c r="AK48" s="334">
        <v>0</v>
      </c>
      <c r="AL48" s="334">
        <v>0</v>
      </c>
    </row>
    <row r="49" spans="1:38" s="263" customFormat="1" ht="39" customHeight="1" outlineLevel="1" x14ac:dyDescent="0.25">
      <c r="A49" s="258" t="s">
        <v>305</v>
      </c>
      <c r="B49" s="233" t="s">
        <v>306</v>
      </c>
      <c r="C49" s="260" t="s">
        <v>260</v>
      </c>
      <c r="D49" s="334">
        <v>0</v>
      </c>
      <c r="E49" s="334">
        <v>0</v>
      </c>
      <c r="F49" s="334">
        <v>0</v>
      </c>
      <c r="G49" s="334">
        <v>0</v>
      </c>
      <c r="H49" s="334">
        <v>0</v>
      </c>
      <c r="I49" s="334">
        <v>0</v>
      </c>
      <c r="J49" s="334">
        <v>0</v>
      </c>
      <c r="K49" s="334">
        <v>0</v>
      </c>
      <c r="L49" s="334">
        <v>0</v>
      </c>
      <c r="M49" s="334">
        <v>0</v>
      </c>
      <c r="N49" s="334">
        <v>0</v>
      </c>
      <c r="O49" s="334">
        <v>0</v>
      </c>
      <c r="P49" s="334">
        <v>0</v>
      </c>
      <c r="Q49" s="334">
        <v>0</v>
      </c>
      <c r="R49" s="334">
        <v>0</v>
      </c>
      <c r="S49" s="334">
        <v>0</v>
      </c>
      <c r="T49" s="334">
        <v>0</v>
      </c>
      <c r="U49" s="334">
        <v>0</v>
      </c>
      <c r="V49" s="334">
        <v>0</v>
      </c>
      <c r="W49" s="334">
        <v>0</v>
      </c>
      <c r="X49" s="334">
        <v>0</v>
      </c>
      <c r="Y49" s="334">
        <v>0</v>
      </c>
      <c r="Z49" s="334">
        <v>0</v>
      </c>
      <c r="AA49" s="334">
        <v>0</v>
      </c>
      <c r="AB49" s="334">
        <v>0</v>
      </c>
      <c r="AC49" s="334">
        <v>0</v>
      </c>
      <c r="AD49" s="334">
        <v>0</v>
      </c>
      <c r="AE49" s="334">
        <v>0</v>
      </c>
      <c r="AF49" s="334">
        <v>0</v>
      </c>
      <c r="AG49" s="334">
        <v>0</v>
      </c>
      <c r="AH49" s="334">
        <v>0</v>
      </c>
      <c r="AI49" s="334">
        <v>0</v>
      </c>
      <c r="AJ49" s="334">
        <v>0</v>
      </c>
      <c r="AK49" s="334">
        <v>0</v>
      </c>
      <c r="AL49" s="334">
        <v>0</v>
      </c>
    </row>
    <row r="50" spans="1:38" s="263" customFormat="1" ht="36.75" customHeight="1" outlineLevel="1" x14ac:dyDescent="0.25">
      <c r="A50" s="258" t="s">
        <v>307</v>
      </c>
      <c r="B50" s="233" t="s">
        <v>308</v>
      </c>
      <c r="C50" s="260" t="s">
        <v>260</v>
      </c>
      <c r="D50" s="334">
        <v>0</v>
      </c>
      <c r="E50" s="334">
        <v>0</v>
      </c>
      <c r="F50" s="334">
        <v>0</v>
      </c>
      <c r="G50" s="334">
        <v>0</v>
      </c>
      <c r="H50" s="334">
        <v>0</v>
      </c>
      <c r="I50" s="334">
        <v>0</v>
      </c>
      <c r="J50" s="334">
        <v>0</v>
      </c>
      <c r="K50" s="334">
        <v>0</v>
      </c>
      <c r="L50" s="334">
        <v>0</v>
      </c>
      <c r="M50" s="334">
        <v>0</v>
      </c>
      <c r="N50" s="334">
        <v>0</v>
      </c>
      <c r="O50" s="334">
        <v>0</v>
      </c>
      <c r="P50" s="334">
        <v>0</v>
      </c>
      <c r="Q50" s="334">
        <v>0</v>
      </c>
      <c r="R50" s="334">
        <v>0</v>
      </c>
      <c r="S50" s="334">
        <v>0</v>
      </c>
      <c r="T50" s="334">
        <v>0</v>
      </c>
      <c r="U50" s="334">
        <v>0</v>
      </c>
      <c r="V50" s="334">
        <v>0</v>
      </c>
      <c r="W50" s="334">
        <v>0</v>
      </c>
      <c r="X50" s="334">
        <v>0</v>
      </c>
      <c r="Y50" s="334">
        <v>0</v>
      </c>
      <c r="Z50" s="334">
        <v>0</v>
      </c>
      <c r="AA50" s="334">
        <v>0</v>
      </c>
      <c r="AB50" s="334">
        <v>0</v>
      </c>
      <c r="AC50" s="334">
        <v>0</v>
      </c>
      <c r="AD50" s="334">
        <v>0</v>
      </c>
      <c r="AE50" s="334">
        <v>0</v>
      </c>
      <c r="AF50" s="334">
        <v>0</v>
      </c>
      <c r="AG50" s="334">
        <v>0</v>
      </c>
      <c r="AH50" s="334">
        <v>0</v>
      </c>
      <c r="AI50" s="334">
        <v>0</v>
      </c>
      <c r="AJ50" s="334">
        <v>0</v>
      </c>
      <c r="AK50" s="334">
        <v>0</v>
      </c>
      <c r="AL50" s="334">
        <v>0</v>
      </c>
    </row>
    <row r="51" spans="1:38" s="263" customFormat="1" ht="33.75" customHeight="1" outlineLevel="1" x14ac:dyDescent="0.25">
      <c r="A51" s="258" t="s">
        <v>309</v>
      </c>
      <c r="B51" s="233" t="s">
        <v>310</v>
      </c>
      <c r="C51" s="260" t="s">
        <v>260</v>
      </c>
      <c r="D51" s="334">
        <v>0</v>
      </c>
      <c r="E51" s="334">
        <v>0</v>
      </c>
      <c r="F51" s="334">
        <v>0</v>
      </c>
      <c r="G51" s="334">
        <v>0</v>
      </c>
      <c r="H51" s="334">
        <v>0</v>
      </c>
      <c r="I51" s="334">
        <v>0</v>
      </c>
      <c r="J51" s="334">
        <v>0</v>
      </c>
      <c r="K51" s="334">
        <v>0</v>
      </c>
      <c r="L51" s="334">
        <v>0</v>
      </c>
      <c r="M51" s="334">
        <v>0</v>
      </c>
      <c r="N51" s="334">
        <v>0</v>
      </c>
      <c r="O51" s="334">
        <v>0</v>
      </c>
      <c r="P51" s="334">
        <v>0</v>
      </c>
      <c r="Q51" s="334">
        <v>0</v>
      </c>
      <c r="R51" s="334">
        <v>0</v>
      </c>
      <c r="S51" s="334">
        <v>0</v>
      </c>
      <c r="T51" s="334">
        <v>0</v>
      </c>
      <c r="U51" s="334">
        <v>0</v>
      </c>
      <c r="V51" s="334">
        <v>0</v>
      </c>
      <c r="W51" s="334">
        <v>0</v>
      </c>
      <c r="X51" s="334">
        <v>0</v>
      </c>
      <c r="Y51" s="334">
        <v>0</v>
      </c>
      <c r="Z51" s="334">
        <v>0</v>
      </c>
      <c r="AA51" s="334">
        <v>0</v>
      </c>
      <c r="AB51" s="334">
        <v>0</v>
      </c>
      <c r="AC51" s="334">
        <v>0</v>
      </c>
      <c r="AD51" s="334">
        <v>0</v>
      </c>
      <c r="AE51" s="334">
        <v>0</v>
      </c>
      <c r="AF51" s="334">
        <v>0</v>
      </c>
      <c r="AG51" s="334">
        <v>0</v>
      </c>
      <c r="AH51" s="334">
        <v>0</v>
      </c>
      <c r="AI51" s="334">
        <v>0</v>
      </c>
      <c r="AJ51" s="334">
        <v>0</v>
      </c>
      <c r="AK51" s="334">
        <v>0</v>
      </c>
      <c r="AL51" s="334">
        <v>0</v>
      </c>
    </row>
    <row r="52" spans="1:38" s="263" customFormat="1" ht="39" customHeight="1" outlineLevel="1" x14ac:dyDescent="0.25">
      <c r="A52" s="258" t="s">
        <v>311</v>
      </c>
      <c r="B52" s="233" t="s">
        <v>312</v>
      </c>
      <c r="C52" s="260" t="s">
        <v>260</v>
      </c>
      <c r="D52" s="334">
        <v>0</v>
      </c>
      <c r="E52" s="334">
        <v>0</v>
      </c>
      <c r="F52" s="334">
        <v>0</v>
      </c>
      <c r="G52" s="334">
        <v>0</v>
      </c>
      <c r="H52" s="334">
        <v>0</v>
      </c>
      <c r="I52" s="334">
        <v>0</v>
      </c>
      <c r="J52" s="334">
        <v>0</v>
      </c>
      <c r="K52" s="334">
        <v>0</v>
      </c>
      <c r="L52" s="334">
        <v>0</v>
      </c>
      <c r="M52" s="334">
        <v>0</v>
      </c>
      <c r="N52" s="334">
        <v>0</v>
      </c>
      <c r="O52" s="334">
        <v>0</v>
      </c>
      <c r="P52" s="334">
        <v>0</v>
      </c>
      <c r="Q52" s="334">
        <v>0</v>
      </c>
      <c r="R52" s="334">
        <v>0</v>
      </c>
      <c r="S52" s="334">
        <v>0</v>
      </c>
      <c r="T52" s="334">
        <v>0</v>
      </c>
      <c r="U52" s="334">
        <v>0</v>
      </c>
      <c r="V52" s="334">
        <v>0</v>
      </c>
      <c r="W52" s="334">
        <v>0</v>
      </c>
      <c r="X52" s="334">
        <v>0</v>
      </c>
      <c r="Y52" s="334">
        <v>0</v>
      </c>
      <c r="Z52" s="334">
        <v>0</v>
      </c>
      <c r="AA52" s="334">
        <v>0</v>
      </c>
      <c r="AB52" s="334">
        <v>0</v>
      </c>
      <c r="AC52" s="334">
        <v>0</v>
      </c>
      <c r="AD52" s="334">
        <v>0</v>
      </c>
      <c r="AE52" s="334">
        <v>0</v>
      </c>
      <c r="AF52" s="334">
        <v>0</v>
      </c>
      <c r="AG52" s="334">
        <v>0</v>
      </c>
      <c r="AH52" s="334">
        <v>0</v>
      </c>
      <c r="AI52" s="334">
        <v>0</v>
      </c>
      <c r="AJ52" s="334">
        <v>0</v>
      </c>
      <c r="AK52" s="334">
        <v>0</v>
      </c>
      <c r="AL52" s="334">
        <v>0</v>
      </c>
    </row>
    <row r="53" spans="1:38" s="263" customFormat="1" ht="41.25" customHeight="1" outlineLevel="1" x14ac:dyDescent="0.25">
      <c r="A53" s="258" t="s">
        <v>313</v>
      </c>
      <c r="B53" s="233" t="s">
        <v>314</v>
      </c>
      <c r="C53" s="260" t="s">
        <v>260</v>
      </c>
      <c r="D53" s="330">
        <v>0</v>
      </c>
      <c r="E53" s="330">
        <v>0</v>
      </c>
      <c r="F53" s="330">
        <v>0</v>
      </c>
      <c r="G53" s="330">
        <v>0</v>
      </c>
      <c r="H53" s="330">
        <v>0</v>
      </c>
      <c r="I53" s="330">
        <v>0</v>
      </c>
      <c r="J53" s="330">
        <v>0</v>
      </c>
      <c r="K53" s="330">
        <v>0</v>
      </c>
      <c r="L53" s="330">
        <v>0</v>
      </c>
      <c r="M53" s="330">
        <v>0</v>
      </c>
      <c r="N53" s="330">
        <v>0</v>
      </c>
      <c r="O53" s="330">
        <v>0</v>
      </c>
      <c r="P53" s="330">
        <v>0</v>
      </c>
      <c r="Q53" s="330">
        <v>0</v>
      </c>
      <c r="R53" s="330">
        <v>0</v>
      </c>
      <c r="S53" s="330">
        <v>0</v>
      </c>
      <c r="T53" s="330">
        <v>0</v>
      </c>
      <c r="U53" s="330">
        <v>0</v>
      </c>
      <c r="V53" s="330">
        <v>0</v>
      </c>
      <c r="W53" s="330">
        <v>0</v>
      </c>
      <c r="X53" s="330">
        <v>0</v>
      </c>
      <c r="Y53" s="330">
        <v>0</v>
      </c>
      <c r="Z53" s="330">
        <v>0</v>
      </c>
      <c r="AA53" s="330">
        <v>0</v>
      </c>
      <c r="AB53" s="330">
        <v>0</v>
      </c>
      <c r="AC53" s="330">
        <v>0</v>
      </c>
      <c r="AD53" s="330">
        <v>0</v>
      </c>
      <c r="AE53" s="330">
        <v>0</v>
      </c>
      <c r="AF53" s="330">
        <v>0</v>
      </c>
      <c r="AG53" s="330">
        <v>0</v>
      </c>
      <c r="AH53" s="330">
        <v>0</v>
      </c>
      <c r="AI53" s="330">
        <v>0</v>
      </c>
      <c r="AJ53" s="330">
        <v>0</v>
      </c>
      <c r="AK53" s="330">
        <v>0</v>
      </c>
      <c r="AL53" s="330">
        <v>0</v>
      </c>
    </row>
    <row r="54" spans="1:38" s="263" customFormat="1" ht="31.5" outlineLevel="1" x14ac:dyDescent="0.25">
      <c r="A54" s="258" t="s">
        <v>315</v>
      </c>
      <c r="B54" s="233" t="s">
        <v>316</v>
      </c>
      <c r="C54" s="260" t="s">
        <v>260</v>
      </c>
      <c r="D54" s="334">
        <v>0</v>
      </c>
      <c r="E54" s="334">
        <v>0</v>
      </c>
      <c r="F54" s="334">
        <v>0</v>
      </c>
      <c r="G54" s="334">
        <v>0</v>
      </c>
      <c r="H54" s="334">
        <v>0</v>
      </c>
      <c r="I54" s="334">
        <v>0</v>
      </c>
      <c r="J54" s="334">
        <v>0</v>
      </c>
      <c r="K54" s="334">
        <v>0</v>
      </c>
      <c r="L54" s="334">
        <v>0</v>
      </c>
      <c r="M54" s="334">
        <v>0</v>
      </c>
      <c r="N54" s="334">
        <v>0</v>
      </c>
      <c r="O54" s="334">
        <v>0</v>
      </c>
      <c r="P54" s="334">
        <v>0</v>
      </c>
      <c r="Q54" s="334">
        <v>0</v>
      </c>
      <c r="R54" s="334">
        <v>0</v>
      </c>
      <c r="S54" s="334">
        <v>0</v>
      </c>
      <c r="T54" s="334">
        <v>0</v>
      </c>
      <c r="U54" s="334">
        <v>0</v>
      </c>
      <c r="V54" s="334">
        <v>0</v>
      </c>
      <c r="W54" s="334">
        <v>0</v>
      </c>
      <c r="X54" s="334">
        <v>0</v>
      </c>
      <c r="Y54" s="334">
        <v>0</v>
      </c>
      <c r="Z54" s="334">
        <v>0</v>
      </c>
      <c r="AA54" s="334">
        <v>0</v>
      </c>
      <c r="AB54" s="334">
        <v>0</v>
      </c>
      <c r="AC54" s="334">
        <v>0</v>
      </c>
      <c r="AD54" s="334">
        <v>0</v>
      </c>
      <c r="AE54" s="334">
        <v>0</v>
      </c>
      <c r="AF54" s="334">
        <v>0</v>
      </c>
      <c r="AG54" s="334">
        <v>0</v>
      </c>
      <c r="AH54" s="334">
        <v>0</v>
      </c>
      <c r="AI54" s="334">
        <v>0</v>
      </c>
      <c r="AJ54" s="334">
        <v>0</v>
      </c>
      <c r="AK54" s="334">
        <v>0</v>
      </c>
      <c r="AL54" s="334">
        <v>0</v>
      </c>
    </row>
    <row r="55" spans="1:38" s="263" customFormat="1" ht="46.5" customHeight="1" x14ac:dyDescent="0.25">
      <c r="A55" s="258" t="s">
        <v>315</v>
      </c>
      <c r="B55" s="267" t="s">
        <v>541</v>
      </c>
      <c r="C55" s="260" t="s">
        <v>470</v>
      </c>
      <c r="D55" s="330">
        <v>0</v>
      </c>
      <c r="E55" s="330">
        <v>0</v>
      </c>
      <c r="F55" s="261">
        <v>0</v>
      </c>
      <c r="G55" s="261">
        <v>0</v>
      </c>
      <c r="H55" s="261">
        <v>0</v>
      </c>
      <c r="I55" s="261">
        <v>0</v>
      </c>
      <c r="J55" s="261">
        <v>0</v>
      </c>
      <c r="K55" s="261">
        <v>0</v>
      </c>
      <c r="L55" s="261">
        <v>0</v>
      </c>
      <c r="M55" s="261">
        <v>0</v>
      </c>
      <c r="N55" s="261">
        <v>0</v>
      </c>
      <c r="O55" s="261">
        <v>0</v>
      </c>
      <c r="P55" s="261">
        <v>0</v>
      </c>
      <c r="Q55" s="261">
        <v>0</v>
      </c>
      <c r="R55" s="261">
        <v>0</v>
      </c>
      <c r="S55" s="261">
        <v>0</v>
      </c>
      <c r="T55" s="261">
        <v>0</v>
      </c>
      <c r="U55" s="261">
        <v>0</v>
      </c>
      <c r="V55" s="261">
        <v>0</v>
      </c>
      <c r="W55" s="261">
        <v>0</v>
      </c>
      <c r="X55" s="261">
        <v>0</v>
      </c>
      <c r="Y55" s="330">
        <v>0</v>
      </c>
      <c r="Z55" s="330">
        <v>0</v>
      </c>
      <c r="AA55" s="330">
        <v>0</v>
      </c>
      <c r="AB55" s="330">
        <v>0</v>
      </c>
      <c r="AC55" s="330">
        <v>0</v>
      </c>
      <c r="AD55" s="330">
        <v>0</v>
      </c>
      <c r="AE55" s="330">
        <v>0</v>
      </c>
      <c r="AF55" s="334">
        <v>0</v>
      </c>
      <c r="AG55" s="334">
        <v>0</v>
      </c>
      <c r="AH55" s="334">
        <v>0</v>
      </c>
      <c r="AI55" s="334">
        <v>0</v>
      </c>
      <c r="AJ55" s="334">
        <v>0</v>
      </c>
      <c r="AK55" s="334">
        <v>0</v>
      </c>
      <c r="AL55" s="334">
        <v>0</v>
      </c>
    </row>
    <row r="56" spans="1:38" s="263" customFormat="1" ht="51.75" customHeight="1" x14ac:dyDescent="0.25">
      <c r="A56" s="258" t="s">
        <v>315</v>
      </c>
      <c r="B56" s="267" t="s">
        <v>471</v>
      </c>
      <c r="C56" s="260" t="s">
        <v>472</v>
      </c>
      <c r="D56" s="330">
        <v>0</v>
      </c>
      <c r="E56" s="330">
        <v>0</v>
      </c>
      <c r="F56" s="261">
        <v>0</v>
      </c>
      <c r="G56" s="261">
        <v>0</v>
      </c>
      <c r="H56" s="261">
        <v>0</v>
      </c>
      <c r="I56" s="261">
        <v>0</v>
      </c>
      <c r="J56" s="261">
        <v>0</v>
      </c>
      <c r="K56" s="261">
        <v>0</v>
      </c>
      <c r="L56" s="261">
        <v>0</v>
      </c>
      <c r="M56" s="261">
        <v>0</v>
      </c>
      <c r="N56" s="261">
        <v>0</v>
      </c>
      <c r="O56" s="261">
        <v>0</v>
      </c>
      <c r="P56" s="261">
        <v>0</v>
      </c>
      <c r="Q56" s="261">
        <v>0</v>
      </c>
      <c r="R56" s="261">
        <v>0</v>
      </c>
      <c r="S56" s="261">
        <v>0</v>
      </c>
      <c r="T56" s="261">
        <v>0</v>
      </c>
      <c r="U56" s="261">
        <v>0</v>
      </c>
      <c r="V56" s="261">
        <v>0</v>
      </c>
      <c r="W56" s="261">
        <v>0</v>
      </c>
      <c r="X56" s="261">
        <v>0</v>
      </c>
      <c r="Y56" s="330">
        <v>0</v>
      </c>
      <c r="Z56" s="330">
        <v>0</v>
      </c>
      <c r="AA56" s="330">
        <v>0</v>
      </c>
      <c r="AB56" s="330">
        <v>0</v>
      </c>
      <c r="AC56" s="330">
        <v>0</v>
      </c>
      <c r="AD56" s="330">
        <v>0</v>
      </c>
      <c r="AE56" s="330">
        <v>0</v>
      </c>
      <c r="AF56" s="334">
        <v>0</v>
      </c>
      <c r="AG56" s="334">
        <v>0</v>
      </c>
      <c r="AH56" s="334">
        <v>0</v>
      </c>
      <c r="AI56" s="334">
        <v>0</v>
      </c>
      <c r="AJ56" s="334">
        <v>0</v>
      </c>
      <c r="AK56" s="334">
        <v>0</v>
      </c>
      <c r="AL56" s="334">
        <v>0</v>
      </c>
    </row>
    <row r="57" spans="1:38" s="263" customFormat="1" ht="49.5" customHeight="1" x14ac:dyDescent="0.25">
      <c r="A57" s="258" t="s">
        <v>315</v>
      </c>
      <c r="B57" s="267" t="s">
        <v>473</v>
      </c>
      <c r="C57" s="260" t="s">
        <v>474</v>
      </c>
      <c r="D57" s="330">
        <v>0</v>
      </c>
      <c r="E57" s="330">
        <v>0</v>
      </c>
      <c r="F57" s="261">
        <v>0</v>
      </c>
      <c r="G57" s="261">
        <v>0</v>
      </c>
      <c r="H57" s="261">
        <v>0</v>
      </c>
      <c r="I57" s="261">
        <v>0</v>
      </c>
      <c r="J57" s="261">
        <v>0</v>
      </c>
      <c r="K57" s="261">
        <v>0</v>
      </c>
      <c r="L57" s="261">
        <v>0</v>
      </c>
      <c r="M57" s="261">
        <v>0</v>
      </c>
      <c r="N57" s="261">
        <v>0</v>
      </c>
      <c r="O57" s="261">
        <v>0</v>
      </c>
      <c r="P57" s="261">
        <v>0</v>
      </c>
      <c r="Q57" s="261">
        <v>0</v>
      </c>
      <c r="R57" s="261">
        <v>0</v>
      </c>
      <c r="S57" s="261">
        <v>0</v>
      </c>
      <c r="T57" s="261">
        <v>0</v>
      </c>
      <c r="U57" s="261">
        <v>0</v>
      </c>
      <c r="V57" s="261">
        <v>0</v>
      </c>
      <c r="W57" s="261">
        <v>0</v>
      </c>
      <c r="X57" s="261">
        <v>0</v>
      </c>
      <c r="Y57" s="330">
        <v>0</v>
      </c>
      <c r="Z57" s="330">
        <v>0</v>
      </c>
      <c r="AA57" s="330">
        <v>0</v>
      </c>
      <c r="AB57" s="330">
        <v>0</v>
      </c>
      <c r="AC57" s="330">
        <v>0</v>
      </c>
      <c r="AD57" s="330">
        <v>0</v>
      </c>
      <c r="AE57" s="330">
        <v>0</v>
      </c>
      <c r="AF57" s="334">
        <v>0</v>
      </c>
      <c r="AG57" s="334">
        <v>0</v>
      </c>
      <c r="AH57" s="334">
        <v>0</v>
      </c>
      <c r="AI57" s="334">
        <v>0</v>
      </c>
      <c r="AJ57" s="334">
        <v>0</v>
      </c>
      <c r="AK57" s="334">
        <v>0</v>
      </c>
      <c r="AL57" s="334">
        <v>0</v>
      </c>
    </row>
    <row r="58" spans="1:38" s="263" customFormat="1" ht="43.5" customHeight="1" x14ac:dyDescent="0.25">
      <c r="A58" s="258" t="s">
        <v>315</v>
      </c>
      <c r="B58" s="267" t="s">
        <v>475</v>
      </c>
      <c r="C58" s="260" t="s">
        <v>476</v>
      </c>
      <c r="D58" s="330">
        <v>0</v>
      </c>
      <c r="E58" s="330">
        <v>0</v>
      </c>
      <c r="F58" s="261">
        <v>0</v>
      </c>
      <c r="G58" s="261">
        <v>0</v>
      </c>
      <c r="H58" s="261">
        <v>0</v>
      </c>
      <c r="I58" s="261">
        <v>0</v>
      </c>
      <c r="J58" s="261">
        <v>0</v>
      </c>
      <c r="K58" s="261">
        <v>0</v>
      </c>
      <c r="L58" s="261">
        <v>0</v>
      </c>
      <c r="M58" s="261">
        <v>0</v>
      </c>
      <c r="N58" s="261">
        <v>0</v>
      </c>
      <c r="O58" s="261">
        <v>0</v>
      </c>
      <c r="P58" s="261">
        <v>0</v>
      </c>
      <c r="Q58" s="261">
        <v>0</v>
      </c>
      <c r="R58" s="261">
        <v>0</v>
      </c>
      <c r="S58" s="261">
        <v>0</v>
      </c>
      <c r="T58" s="261">
        <v>0</v>
      </c>
      <c r="U58" s="261">
        <v>0</v>
      </c>
      <c r="V58" s="261">
        <v>0</v>
      </c>
      <c r="W58" s="261">
        <v>0</v>
      </c>
      <c r="X58" s="261">
        <v>0</v>
      </c>
      <c r="Y58" s="330">
        <v>0</v>
      </c>
      <c r="Z58" s="330">
        <v>0</v>
      </c>
      <c r="AA58" s="330">
        <v>0</v>
      </c>
      <c r="AB58" s="330">
        <v>0</v>
      </c>
      <c r="AC58" s="330">
        <v>0</v>
      </c>
      <c r="AD58" s="330">
        <v>0</v>
      </c>
      <c r="AE58" s="330">
        <v>0</v>
      </c>
      <c r="AF58" s="334">
        <v>0</v>
      </c>
      <c r="AG58" s="334">
        <v>0</v>
      </c>
      <c r="AH58" s="334">
        <v>0</v>
      </c>
      <c r="AI58" s="334">
        <v>0</v>
      </c>
      <c r="AJ58" s="334">
        <v>0</v>
      </c>
      <c r="AK58" s="334">
        <v>0</v>
      </c>
      <c r="AL58" s="334">
        <v>0</v>
      </c>
    </row>
    <row r="59" spans="1:38" s="263" customFormat="1" ht="64.5" customHeight="1" x14ac:dyDescent="0.25">
      <c r="A59" s="258" t="s">
        <v>315</v>
      </c>
      <c r="B59" s="267" t="s">
        <v>477</v>
      </c>
      <c r="C59" s="260" t="s">
        <v>478</v>
      </c>
      <c r="D59" s="330">
        <v>0</v>
      </c>
      <c r="E59" s="330">
        <v>0</v>
      </c>
      <c r="F59" s="261">
        <v>0</v>
      </c>
      <c r="G59" s="261">
        <v>0</v>
      </c>
      <c r="H59" s="261">
        <v>0</v>
      </c>
      <c r="I59" s="261">
        <v>0</v>
      </c>
      <c r="J59" s="261">
        <v>0</v>
      </c>
      <c r="K59" s="261">
        <v>0</v>
      </c>
      <c r="L59" s="261">
        <v>0</v>
      </c>
      <c r="M59" s="261">
        <v>0</v>
      </c>
      <c r="N59" s="261">
        <v>0</v>
      </c>
      <c r="O59" s="261">
        <v>0</v>
      </c>
      <c r="P59" s="261">
        <v>0</v>
      </c>
      <c r="Q59" s="261">
        <v>0</v>
      </c>
      <c r="R59" s="261">
        <v>0</v>
      </c>
      <c r="S59" s="261">
        <v>0</v>
      </c>
      <c r="T59" s="261">
        <v>0</v>
      </c>
      <c r="U59" s="261">
        <v>0</v>
      </c>
      <c r="V59" s="261">
        <v>0</v>
      </c>
      <c r="W59" s="261">
        <v>0</v>
      </c>
      <c r="X59" s="261">
        <v>0</v>
      </c>
      <c r="Y59" s="330">
        <v>0</v>
      </c>
      <c r="Z59" s="330">
        <v>0</v>
      </c>
      <c r="AA59" s="330">
        <v>0</v>
      </c>
      <c r="AB59" s="330">
        <v>0</v>
      </c>
      <c r="AC59" s="330">
        <v>0</v>
      </c>
      <c r="AD59" s="330">
        <v>0</v>
      </c>
      <c r="AE59" s="330">
        <v>0</v>
      </c>
      <c r="AF59" s="334">
        <v>0</v>
      </c>
      <c r="AG59" s="334">
        <v>0</v>
      </c>
      <c r="AH59" s="334">
        <v>0</v>
      </c>
      <c r="AI59" s="334">
        <v>0</v>
      </c>
      <c r="AJ59" s="334">
        <v>0</v>
      </c>
      <c r="AK59" s="334">
        <v>0</v>
      </c>
      <c r="AL59" s="334">
        <v>0</v>
      </c>
    </row>
    <row r="60" spans="1:38" s="263" customFormat="1" ht="48" customHeight="1" x14ac:dyDescent="0.25">
      <c r="A60" s="258" t="s">
        <v>315</v>
      </c>
      <c r="B60" s="267" t="s">
        <v>479</v>
      </c>
      <c r="C60" s="260" t="s">
        <v>480</v>
      </c>
      <c r="D60" s="330">
        <v>0</v>
      </c>
      <c r="E60" s="330">
        <v>0</v>
      </c>
      <c r="F60" s="261">
        <v>0</v>
      </c>
      <c r="G60" s="261">
        <v>0</v>
      </c>
      <c r="H60" s="261">
        <v>0</v>
      </c>
      <c r="I60" s="261">
        <v>0</v>
      </c>
      <c r="J60" s="261">
        <v>0</v>
      </c>
      <c r="K60" s="261">
        <v>0</v>
      </c>
      <c r="L60" s="261">
        <v>0</v>
      </c>
      <c r="M60" s="261">
        <v>0</v>
      </c>
      <c r="N60" s="261">
        <v>0</v>
      </c>
      <c r="O60" s="261">
        <v>0</v>
      </c>
      <c r="P60" s="261">
        <v>0</v>
      </c>
      <c r="Q60" s="261">
        <v>0</v>
      </c>
      <c r="R60" s="261">
        <v>0</v>
      </c>
      <c r="S60" s="261">
        <v>0</v>
      </c>
      <c r="T60" s="261">
        <v>0</v>
      </c>
      <c r="U60" s="261">
        <v>0</v>
      </c>
      <c r="V60" s="261">
        <v>0</v>
      </c>
      <c r="W60" s="261">
        <v>0</v>
      </c>
      <c r="X60" s="261">
        <v>0</v>
      </c>
      <c r="Y60" s="330">
        <v>0</v>
      </c>
      <c r="Z60" s="330">
        <v>0</v>
      </c>
      <c r="AA60" s="330">
        <v>0</v>
      </c>
      <c r="AB60" s="330">
        <v>0</v>
      </c>
      <c r="AC60" s="330">
        <v>0</v>
      </c>
      <c r="AD60" s="330">
        <v>0</v>
      </c>
      <c r="AE60" s="330">
        <v>0</v>
      </c>
      <c r="AF60" s="334">
        <v>0</v>
      </c>
      <c r="AG60" s="334">
        <v>0</v>
      </c>
      <c r="AH60" s="334">
        <v>0</v>
      </c>
      <c r="AI60" s="334">
        <v>0</v>
      </c>
      <c r="AJ60" s="334">
        <v>0</v>
      </c>
      <c r="AK60" s="334">
        <v>0</v>
      </c>
      <c r="AL60" s="334">
        <v>0</v>
      </c>
    </row>
    <row r="61" spans="1:38" s="263" customFormat="1" ht="71.25" customHeight="1" x14ac:dyDescent="0.25">
      <c r="A61" s="258" t="s">
        <v>315</v>
      </c>
      <c r="B61" s="267" t="s">
        <v>481</v>
      </c>
      <c r="C61" s="260" t="s">
        <v>482</v>
      </c>
      <c r="D61" s="330">
        <v>0</v>
      </c>
      <c r="E61" s="330">
        <v>0</v>
      </c>
      <c r="F61" s="261">
        <v>0</v>
      </c>
      <c r="G61" s="261">
        <v>0</v>
      </c>
      <c r="H61" s="261">
        <v>0</v>
      </c>
      <c r="I61" s="261">
        <v>0</v>
      </c>
      <c r="J61" s="261">
        <v>0</v>
      </c>
      <c r="K61" s="261">
        <v>0</v>
      </c>
      <c r="L61" s="261">
        <v>0</v>
      </c>
      <c r="M61" s="261">
        <v>0</v>
      </c>
      <c r="N61" s="261">
        <v>0</v>
      </c>
      <c r="O61" s="261">
        <v>0</v>
      </c>
      <c r="P61" s="261">
        <v>0</v>
      </c>
      <c r="Q61" s="261">
        <v>0</v>
      </c>
      <c r="R61" s="261">
        <v>0</v>
      </c>
      <c r="S61" s="261">
        <v>0</v>
      </c>
      <c r="T61" s="261">
        <v>0</v>
      </c>
      <c r="U61" s="261">
        <v>0</v>
      </c>
      <c r="V61" s="261">
        <v>0</v>
      </c>
      <c r="W61" s="261">
        <v>0</v>
      </c>
      <c r="X61" s="261">
        <v>0</v>
      </c>
      <c r="Y61" s="330">
        <v>0</v>
      </c>
      <c r="Z61" s="330">
        <v>0</v>
      </c>
      <c r="AA61" s="330">
        <v>0</v>
      </c>
      <c r="AB61" s="330">
        <v>0</v>
      </c>
      <c r="AC61" s="330">
        <v>0</v>
      </c>
      <c r="AD61" s="330">
        <v>0</v>
      </c>
      <c r="AE61" s="330">
        <v>0</v>
      </c>
      <c r="AF61" s="334">
        <v>0</v>
      </c>
      <c r="AG61" s="334">
        <v>0</v>
      </c>
      <c r="AH61" s="334">
        <v>0</v>
      </c>
      <c r="AI61" s="334">
        <v>0</v>
      </c>
      <c r="AJ61" s="334">
        <v>0</v>
      </c>
      <c r="AK61" s="334">
        <v>0</v>
      </c>
      <c r="AL61" s="334">
        <v>0</v>
      </c>
    </row>
    <row r="62" spans="1:38" s="263" customFormat="1" ht="35.25" customHeight="1" outlineLevel="1" x14ac:dyDescent="0.25">
      <c r="A62" s="258" t="s">
        <v>317</v>
      </c>
      <c r="B62" s="233" t="s">
        <v>318</v>
      </c>
      <c r="C62" s="260" t="s">
        <v>260</v>
      </c>
      <c r="D62" s="334">
        <v>0</v>
      </c>
      <c r="E62" s="334">
        <v>0</v>
      </c>
      <c r="F62" s="334">
        <v>0</v>
      </c>
      <c r="G62" s="334">
        <v>0</v>
      </c>
      <c r="H62" s="334">
        <v>0</v>
      </c>
      <c r="I62" s="334">
        <v>0</v>
      </c>
      <c r="J62" s="334">
        <v>0</v>
      </c>
      <c r="K62" s="334">
        <v>0</v>
      </c>
      <c r="L62" s="334">
        <v>0</v>
      </c>
      <c r="M62" s="334">
        <v>0</v>
      </c>
      <c r="N62" s="334">
        <v>0</v>
      </c>
      <c r="O62" s="334">
        <v>0</v>
      </c>
      <c r="P62" s="334">
        <v>0</v>
      </c>
      <c r="Q62" s="334">
        <v>0</v>
      </c>
      <c r="R62" s="334">
        <v>0</v>
      </c>
      <c r="S62" s="334">
        <v>0</v>
      </c>
      <c r="T62" s="334">
        <v>0</v>
      </c>
      <c r="U62" s="334">
        <v>0</v>
      </c>
      <c r="V62" s="334">
        <v>0</v>
      </c>
      <c r="W62" s="334">
        <v>0</v>
      </c>
      <c r="X62" s="334">
        <v>0</v>
      </c>
      <c r="Y62" s="334">
        <v>0</v>
      </c>
      <c r="Z62" s="334">
        <v>0</v>
      </c>
      <c r="AA62" s="334">
        <v>0</v>
      </c>
      <c r="AB62" s="334">
        <v>0</v>
      </c>
      <c r="AC62" s="334">
        <v>0</v>
      </c>
      <c r="AD62" s="334">
        <v>0</v>
      </c>
      <c r="AE62" s="334">
        <v>0</v>
      </c>
      <c r="AF62" s="334">
        <v>0</v>
      </c>
      <c r="AG62" s="334">
        <v>0</v>
      </c>
      <c r="AH62" s="334">
        <v>0</v>
      </c>
      <c r="AI62" s="334">
        <v>0</v>
      </c>
      <c r="AJ62" s="334">
        <v>0</v>
      </c>
      <c r="AK62" s="334">
        <v>0</v>
      </c>
      <c r="AL62" s="334">
        <v>0</v>
      </c>
    </row>
    <row r="63" spans="1:38" s="263" customFormat="1" ht="57.75" customHeight="1" outlineLevel="1" x14ac:dyDescent="0.25">
      <c r="A63" s="258" t="s">
        <v>171</v>
      </c>
      <c r="B63" s="233" t="s">
        <v>319</v>
      </c>
      <c r="C63" s="260" t="s">
        <v>260</v>
      </c>
      <c r="D63" s="330">
        <v>0</v>
      </c>
      <c r="E63" s="330">
        <v>0</v>
      </c>
      <c r="F63" s="330">
        <v>0</v>
      </c>
      <c r="G63" s="330">
        <v>0</v>
      </c>
      <c r="H63" s="330">
        <v>0</v>
      </c>
      <c r="I63" s="330">
        <v>0</v>
      </c>
      <c r="J63" s="330">
        <v>0</v>
      </c>
      <c r="K63" s="330">
        <v>0</v>
      </c>
      <c r="L63" s="330">
        <v>0</v>
      </c>
      <c r="M63" s="330">
        <v>0</v>
      </c>
      <c r="N63" s="330">
        <v>0</v>
      </c>
      <c r="O63" s="330">
        <v>0</v>
      </c>
      <c r="P63" s="330">
        <v>0</v>
      </c>
      <c r="Q63" s="330">
        <v>0</v>
      </c>
      <c r="R63" s="330">
        <v>0</v>
      </c>
      <c r="S63" s="330">
        <v>0</v>
      </c>
      <c r="T63" s="330">
        <v>0</v>
      </c>
      <c r="U63" s="330">
        <v>0</v>
      </c>
      <c r="V63" s="330">
        <v>0</v>
      </c>
      <c r="W63" s="330">
        <v>0</v>
      </c>
      <c r="X63" s="330">
        <v>0</v>
      </c>
      <c r="Y63" s="330">
        <v>0</v>
      </c>
      <c r="Z63" s="330">
        <v>0</v>
      </c>
      <c r="AA63" s="330">
        <v>0</v>
      </c>
      <c r="AB63" s="330">
        <v>0</v>
      </c>
      <c r="AC63" s="330">
        <v>0</v>
      </c>
      <c r="AD63" s="330">
        <v>0</v>
      </c>
      <c r="AE63" s="330">
        <v>0</v>
      </c>
      <c r="AF63" s="330">
        <v>0</v>
      </c>
      <c r="AG63" s="330">
        <v>0</v>
      </c>
      <c r="AH63" s="330">
        <v>0</v>
      </c>
      <c r="AI63" s="330">
        <v>0</v>
      </c>
      <c r="AJ63" s="330">
        <v>0</v>
      </c>
      <c r="AK63" s="330">
        <v>0</v>
      </c>
      <c r="AL63" s="330">
        <v>0</v>
      </c>
    </row>
    <row r="64" spans="1:38" s="263" customFormat="1" ht="54" customHeight="1" outlineLevel="1" x14ac:dyDescent="0.25">
      <c r="A64" s="258" t="s">
        <v>320</v>
      </c>
      <c r="B64" s="233" t="s">
        <v>321</v>
      </c>
      <c r="C64" s="260" t="s">
        <v>260</v>
      </c>
      <c r="D64" s="334">
        <v>0</v>
      </c>
      <c r="E64" s="334">
        <v>0</v>
      </c>
      <c r="F64" s="334">
        <v>0</v>
      </c>
      <c r="G64" s="334">
        <v>0</v>
      </c>
      <c r="H64" s="334">
        <v>0</v>
      </c>
      <c r="I64" s="334">
        <v>0</v>
      </c>
      <c r="J64" s="334">
        <v>0</v>
      </c>
      <c r="K64" s="334">
        <v>0</v>
      </c>
      <c r="L64" s="334">
        <v>0</v>
      </c>
      <c r="M64" s="334">
        <v>0</v>
      </c>
      <c r="N64" s="334">
        <v>0</v>
      </c>
      <c r="O64" s="334">
        <v>0</v>
      </c>
      <c r="P64" s="334">
        <v>0</v>
      </c>
      <c r="Q64" s="334">
        <v>0</v>
      </c>
      <c r="R64" s="334">
        <v>0</v>
      </c>
      <c r="S64" s="334">
        <v>0</v>
      </c>
      <c r="T64" s="334">
        <v>0</v>
      </c>
      <c r="U64" s="334">
        <v>0</v>
      </c>
      <c r="V64" s="334">
        <v>0</v>
      </c>
      <c r="W64" s="334">
        <v>0</v>
      </c>
      <c r="X64" s="334">
        <v>0</v>
      </c>
      <c r="Y64" s="334">
        <v>0</v>
      </c>
      <c r="Z64" s="334">
        <v>0</v>
      </c>
      <c r="AA64" s="334">
        <v>0</v>
      </c>
      <c r="AB64" s="334">
        <v>0</v>
      </c>
      <c r="AC64" s="334">
        <v>0</v>
      </c>
      <c r="AD64" s="334">
        <v>0</v>
      </c>
      <c r="AE64" s="334">
        <v>0</v>
      </c>
      <c r="AF64" s="334">
        <v>0</v>
      </c>
      <c r="AG64" s="334">
        <v>0</v>
      </c>
      <c r="AH64" s="334">
        <v>0</v>
      </c>
      <c r="AI64" s="334">
        <v>0</v>
      </c>
      <c r="AJ64" s="334">
        <v>0</v>
      </c>
      <c r="AK64" s="334">
        <v>0</v>
      </c>
      <c r="AL64" s="334">
        <v>0</v>
      </c>
    </row>
    <row r="65" spans="1:38" s="263" customFormat="1" ht="56.25" customHeight="1" outlineLevel="1" x14ac:dyDescent="0.25">
      <c r="A65" s="258" t="s">
        <v>322</v>
      </c>
      <c r="B65" s="58" t="s">
        <v>483</v>
      </c>
      <c r="C65" s="260" t="s">
        <v>260</v>
      </c>
      <c r="D65" s="334">
        <v>0</v>
      </c>
      <c r="E65" s="334">
        <v>0</v>
      </c>
      <c r="F65" s="334">
        <v>0</v>
      </c>
      <c r="G65" s="334">
        <v>0</v>
      </c>
      <c r="H65" s="334">
        <v>0</v>
      </c>
      <c r="I65" s="334">
        <v>0</v>
      </c>
      <c r="J65" s="334">
        <v>0</v>
      </c>
      <c r="K65" s="334">
        <v>0</v>
      </c>
      <c r="L65" s="334">
        <v>0</v>
      </c>
      <c r="M65" s="334">
        <v>0</v>
      </c>
      <c r="N65" s="334">
        <v>0</v>
      </c>
      <c r="O65" s="334">
        <v>0</v>
      </c>
      <c r="P65" s="334">
        <v>0</v>
      </c>
      <c r="Q65" s="334">
        <v>0</v>
      </c>
      <c r="R65" s="334">
        <v>0</v>
      </c>
      <c r="S65" s="334">
        <v>0</v>
      </c>
      <c r="T65" s="334">
        <v>0</v>
      </c>
      <c r="U65" s="334">
        <v>0</v>
      </c>
      <c r="V65" s="334">
        <v>0</v>
      </c>
      <c r="W65" s="334">
        <v>0</v>
      </c>
      <c r="X65" s="334">
        <v>0</v>
      </c>
      <c r="Y65" s="334">
        <v>0</v>
      </c>
      <c r="Z65" s="334">
        <v>0</v>
      </c>
      <c r="AA65" s="334">
        <v>0</v>
      </c>
      <c r="AB65" s="334">
        <v>0</v>
      </c>
      <c r="AC65" s="334">
        <v>0</v>
      </c>
      <c r="AD65" s="334">
        <v>0</v>
      </c>
      <c r="AE65" s="334">
        <v>0</v>
      </c>
      <c r="AF65" s="334">
        <v>0</v>
      </c>
      <c r="AG65" s="334">
        <v>0</v>
      </c>
      <c r="AH65" s="334">
        <v>0</v>
      </c>
      <c r="AI65" s="334">
        <v>0</v>
      </c>
      <c r="AJ65" s="334">
        <v>0</v>
      </c>
      <c r="AK65" s="334">
        <v>0</v>
      </c>
      <c r="AL65" s="334">
        <v>0</v>
      </c>
    </row>
    <row r="66" spans="1:38" s="263" customFormat="1" ht="38.25" customHeight="1" outlineLevel="1" x14ac:dyDescent="0.25">
      <c r="A66" s="258" t="s">
        <v>172</v>
      </c>
      <c r="B66" s="233" t="s">
        <v>484</v>
      </c>
      <c r="C66" s="260" t="s">
        <v>260</v>
      </c>
      <c r="D66" s="334">
        <v>0</v>
      </c>
      <c r="E66" s="334">
        <v>0</v>
      </c>
      <c r="F66" s="334">
        <v>0</v>
      </c>
      <c r="G66" s="334">
        <v>0</v>
      </c>
      <c r="H66" s="334">
        <v>0</v>
      </c>
      <c r="I66" s="334">
        <v>0</v>
      </c>
      <c r="J66" s="334">
        <v>0</v>
      </c>
      <c r="K66" s="334">
        <v>0</v>
      </c>
      <c r="L66" s="334">
        <v>0</v>
      </c>
      <c r="M66" s="334">
        <v>0</v>
      </c>
      <c r="N66" s="334">
        <v>0</v>
      </c>
      <c r="O66" s="334">
        <v>0</v>
      </c>
      <c r="P66" s="334">
        <v>0</v>
      </c>
      <c r="Q66" s="334">
        <v>0</v>
      </c>
      <c r="R66" s="334">
        <v>0</v>
      </c>
      <c r="S66" s="334">
        <v>0</v>
      </c>
      <c r="T66" s="334">
        <v>0</v>
      </c>
      <c r="U66" s="334">
        <v>0</v>
      </c>
      <c r="V66" s="334">
        <v>0</v>
      </c>
      <c r="W66" s="334">
        <v>0</v>
      </c>
      <c r="X66" s="334">
        <v>0</v>
      </c>
      <c r="Y66" s="334">
        <v>0</v>
      </c>
      <c r="Z66" s="334">
        <v>0</v>
      </c>
      <c r="AA66" s="334">
        <v>0</v>
      </c>
      <c r="AB66" s="334">
        <v>0</v>
      </c>
      <c r="AC66" s="334">
        <v>0</v>
      </c>
      <c r="AD66" s="334">
        <v>0</v>
      </c>
      <c r="AE66" s="334">
        <v>0</v>
      </c>
      <c r="AF66" s="334">
        <v>0</v>
      </c>
      <c r="AG66" s="334">
        <v>0</v>
      </c>
      <c r="AH66" s="334">
        <v>0</v>
      </c>
      <c r="AI66" s="334">
        <v>0</v>
      </c>
      <c r="AJ66" s="334">
        <v>0</v>
      </c>
      <c r="AK66" s="334">
        <v>0</v>
      </c>
      <c r="AL66" s="334">
        <v>0</v>
      </c>
    </row>
    <row r="67" spans="1:38" s="263" customFormat="1" ht="39.75" customHeight="1" outlineLevel="1" x14ac:dyDescent="0.25">
      <c r="A67" s="258" t="s">
        <v>323</v>
      </c>
      <c r="B67" s="233" t="s">
        <v>324</v>
      </c>
      <c r="C67" s="260" t="s">
        <v>260</v>
      </c>
      <c r="D67" s="334">
        <v>0</v>
      </c>
      <c r="E67" s="334">
        <v>0</v>
      </c>
      <c r="F67" s="334">
        <v>0</v>
      </c>
      <c r="G67" s="334">
        <v>0</v>
      </c>
      <c r="H67" s="334">
        <v>0</v>
      </c>
      <c r="I67" s="334">
        <v>0</v>
      </c>
      <c r="J67" s="334">
        <v>0</v>
      </c>
      <c r="K67" s="334">
        <v>0</v>
      </c>
      <c r="L67" s="334">
        <v>0</v>
      </c>
      <c r="M67" s="334">
        <v>0</v>
      </c>
      <c r="N67" s="334">
        <v>0</v>
      </c>
      <c r="O67" s="334">
        <v>0</v>
      </c>
      <c r="P67" s="334">
        <v>0</v>
      </c>
      <c r="Q67" s="334">
        <v>0</v>
      </c>
      <c r="R67" s="334">
        <v>0</v>
      </c>
      <c r="S67" s="334">
        <v>0</v>
      </c>
      <c r="T67" s="334">
        <v>0</v>
      </c>
      <c r="U67" s="334">
        <v>0</v>
      </c>
      <c r="V67" s="334">
        <v>0</v>
      </c>
      <c r="W67" s="334">
        <v>0</v>
      </c>
      <c r="X67" s="334">
        <v>0</v>
      </c>
      <c r="Y67" s="334">
        <v>0</v>
      </c>
      <c r="Z67" s="334">
        <v>0</v>
      </c>
      <c r="AA67" s="334">
        <v>0</v>
      </c>
      <c r="AB67" s="334">
        <v>0</v>
      </c>
      <c r="AC67" s="334">
        <v>0</v>
      </c>
      <c r="AD67" s="334">
        <v>0</v>
      </c>
      <c r="AE67" s="334">
        <v>0</v>
      </c>
      <c r="AF67" s="334">
        <v>0</v>
      </c>
      <c r="AG67" s="334">
        <v>0</v>
      </c>
      <c r="AH67" s="334">
        <v>0</v>
      </c>
      <c r="AI67" s="334">
        <v>0</v>
      </c>
      <c r="AJ67" s="334">
        <v>0</v>
      </c>
      <c r="AK67" s="334">
        <v>0</v>
      </c>
      <c r="AL67" s="334">
        <v>0</v>
      </c>
    </row>
    <row r="68" spans="1:38" s="263" customFormat="1" ht="37.5" customHeight="1" x14ac:dyDescent="0.25">
      <c r="A68" s="258" t="s">
        <v>325</v>
      </c>
      <c r="B68" s="233" t="s">
        <v>326</v>
      </c>
      <c r="C68" s="260" t="s">
        <v>260</v>
      </c>
      <c r="D68" s="334">
        <v>0</v>
      </c>
      <c r="E68" s="334">
        <v>0</v>
      </c>
      <c r="F68" s="334">
        <v>0</v>
      </c>
      <c r="G68" s="334">
        <v>0</v>
      </c>
      <c r="H68" s="334">
        <v>0</v>
      </c>
      <c r="I68" s="334">
        <v>0</v>
      </c>
      <c r="J68" s="334">
        <v>0</v>
      </c>
      <c r="K68" s="334">
        <v>0</v>
      </c>
      <c r="L68" s="334">
        <v>0</v>
      </c>
      <c r="M68" s="334">
        <v>0</v>
      </c>
      <c r="N68" s="334">
        <v>0</v>
      </c>
      <c r="O68" s="334">
        <v>0</v>
      </c>
      <c r="P68" s="334">
        <v>0</v>
      </c>
      <c r="Q68" s="334">
        <v>0</v>
      </c>
      <c r="R68" s="334">
        <v>0</v>
      </c>
      <c r="S68" s="334">
        <v>0</v>
      </c>
      <c r="T68" s="334">
        <v>0</v>
      </c>
      <c r="U68" s="334">
        <v>0</v>
      </c>
      <c r="V68" s="334">
        <v>0</v>
      </c>
      <c r="W68" s="334">
        <v>0</v>
      </c>
      <c r="X68" s="334">
        <v>0</v>
      </c>
      <c r="Y68" s="334">
        <v>0</v>
      </c>
      <c r="Z68" s="334">
        <v>1.8486478418535586</v>
      </c>
      <c r="AA68" s="334">
        <v>0</v>
      </c>
      <c r="AB68" s="334">
        <v>0</v>
      </c>
      <c r="AC68" s="334">
        <v>0</v>
      </c>
      <c r="AD68" s="334">
        <v>0</v>
      </c>
      <c r="AE68" s="334">
        <v>1</v>
      </c>
      <c r="AF68" s="334">
        <v>0</v>
      </c>
      <c r="AG68" s="334">
        <v>1.8486478418535586</v>
      </c>
      <c r="AH68" s="334">
        <v>0</v>
      </c>
      <c r="AI68" s="334">
        <v>0</v>
      </c>
      <c r="AJ68" s="334">
        <v>0</v>
      </c>
      <c r="AK68" s="334">
        <v>0</v>
      </c>
      <c r="AL68" s="334">
        <v>1</v>
      </c>
    </row>
    <row r="69" spans="1:38" s="263" customFormat="1" ht="31.5" x14ac:dyDescent="0.25">
      <c r="A69" s="258" t="s">
        <v>325</v>
      </c>
      <c r="B69" s="259" t="s">
        <v>485</v>
      </c>
      <c r="C69" s="260" t="s">
        <v>486</v>
      </c>
      <c r="D69" s="334">
        <v>0</v>
      </c>
      <c r="E69" s="334">
        <v>0</v>
      </c>
      <c r="F69" s="334">
        <v>0</v>
      </c>
      <c r="G69" s="334">
        <v>0</v>
      </c>
      <c r="H69" s="334">
        <v>0</v>
      </c>
      <c r="I69" s="334">
        <v>0</v>
      </c>
      <c r="J69" s="334">
        <v>0</v>
      </c>
      <c r="K69" s="334">
        <v>0</v>
      </c>
      <c r="L69" s="334">
        <v>0</v>
      </c>
      <c r="M69" s="334">
        <v>0</v>
      </c>
      <c r="N69" s="334">
        <v>0</v>
      </c>
      <c r="O69" s="334">
        <v>0</v>
      </c>
      <c r="P69" s="334">
        <v>0</v>
      </c>
      <c r="Q69" s="334">
        <v>0</v>
      </c>
      <c r="R69" s="334">
        <v>0</v>
      </c>
      <c r="S69" s="334">
        <v>0</v>
      </c>
      <c r="T69" s="334">
        <v>0</v>
      </c>
      <c r="U69" s="334">
        <v>0</v>
      </c>
      <c r="V69" s="334">
        <v>0</v>
      </c>
      <c r="W69" s="334">
        <v>0</v>
      </c>
      <c r="X69" s="334">
        <v>0</v>
      </c>
      <c r="Y69" s="330">
        <v>0</v>
      </c>
      <c r="Z69" s="330">
        <v>0</v>
      </c>
      <c r="AA69" s="330">
        <v>0</v>
      </c>
      <c r="AB69" s="330">
        <v>0</v>
      </c>
      <c r="AC69" s="330">
        <v>0</v>
      </c>
      <c r="AD69" s="330">
        <v>0</v>
      </c>
      <c r="AE69" s="330">
        <v>0</v>
      </c>
      <c r="AF69" s="334">
        <v>0</v>
      </c>
      <c r="AG69" s="334">
        <v>0</v>
      </c>
      <c r="AH69" s="334">
        <v>0</v>
      </c>
      <c r="AI69" s="334">
        <v>0</v>
      </c>
      <c r="AJ69" s="334">
        <v>0</v>
      </c>
      <c r="AK69" s="334">
        <v>0</v>
      </c>
      <c r="AL69" s="334">
        <v>0</v>
      </c>
    </row>
    <row r="70" spans="1:38" s="263" customFormat="1" ht="31.5" x14ac:dyDescent="0.25">
      <c r="A70" s="258" t="s">
        <v>325</v>
      </c>
      <c r="B70" s="259" t="s">
        <v>487</v>
      </c>
      <c r="C70" s="260" t="s">
        <v>488</v>
      </c>
      <c r="D70" s="334">
        <v>0</v>
      </c>
      <c r="E70" s="334">
        <v>0</v>
      </c>
      <c r="F70" s="334">
        <v>0</v>
      </c>
      <c r="G70" s="334">
        <v>0</v>
      </c>
      <c r="H70" s="334">
        <v>0</v>
      </c>
      <c r="I70" s="334">
        <v>0</v>
      </c>
      <c r="J70" s="334">
        <v>0</v>
      </c>
      <c r="K70" s="334">
        <v>0</v>
      </c>
      <c r="L70" s="334">
        <v>0</v>
      </c>
      <c r="M70" s="334">
        <v>0</v>
      </c>
      <c r="N70" s="334">
        <v>0</v>
      </c>
      <c r="O70" s="334">
        <v>0</v>
      </c>
      <c r="P70" s="334">
        <v>0</v>
      </c>
      <c r="Q70" s="334">
        <v>0</v>
      </c>
      <c r="R70" s="334">
        <v>0</v>
      </c>
      <c r="S70" s="334">
        <v>0</v>
      </c>
      <c r="T70" s="334">
        <v>0</v>
      </c>
      <c r="U70" s="334">
        <v>0</v>
      </c>
      <c r="V70" s="334">
        <v>0</v>
      </c>
      <c r="W70" s="334">
        <v>0</v>
      </c>
      <c r="X70" s="334">
        <v>0</v>
      </c>
      <c r="Y70" s="330">
        <v>0</v>
      </c>
      <c r="Z70" s="330">
        <v>1.6296478418535585</v>
      </c>
      <c r="AA70" s="330">
        <v>0</v>
      </c>
      <c r="AB70" s="330">
        <v>0</v>
      </c>
      <c r="AC70" s="330">
        <v>0</v>
      </c>
      <c r="AD70" s="330">
        <v>0</v>
      </c>
      <c r="AE70" s="330">
        <v>1</v>
      </c>
      <c r="AF70" s="334">
        <v>0</v>
      </c>
      <c r="AG70" s="334">
        <v>1.6296478418535585</v>
      </c>
      <c r="AH70" s="334">
        <v>0</v>
      </c>
      <c r="AI70" s="334">
        <v>0</v>
      </c>
      <c r="AJ70" s="334">
        <v>0</v>
      </c>
      <c r="AK70" s="334">
        <v>0</v>
      </c>
      <c r="AL70" s="334">
        <v>1</v>
      </c>
    </row>
    <row r="71" spans="1:38" s="263" customFormat="1" ht="47.25" x14ac:dyDescent="0.25">
      <c r="A71" s="258" t="s">
        <v>325</v>
      </c>
      <c r="B71" s="259" t="s">
        <v>489</v>
      </c>
      <c r="C71" s="260" t="s">
        <v>490</v>
      </c>
      <c r="D71" s="334">
        <v>0</v>
      </c>
      <c r="E71" s="334">
        <v>0</v>
      </c>
      <c r="F71" s="334">
        <v>0</v>
      </c>
      <c r="G71" s="334">
        <v>0</v>
      </c>
      <c r="H71" s="334">
        <v>0</v>
      </c>
      <c r="I71" s="334">
        <v>0</v>
      </c>
      <c r="J71" s="334">
        <v>0</v>
      </c>
      <c r="K71" s="334">
        <v>0</v>
      </c>
      <c r="L71" s="334">
        <v>0</v>
      </c>
      <c r="M71" s="334">
        <v>0</v>
      </c>
      <c r="N71" s="334">
        <v>0</v>
      </c>
      <c r="O71" s="334">
        <v>0</v>
      </c>
      <c r="P71" s="334">
        <v>0</v>
      </c>
      <c r="Q71" s="334">
        <v>0</v>
      </c>
      <c r="R71" s="334">
        <v>0</v>
      </c>
      <c r="S71" s="334">
        <v>0</v>
      </c>
      <c r="T71" s="334">
        <v>0</v>
      </c>
      <c r="U71" s="334">
        <v>0</v>
      </c>
      <c r="V71" s="334">
        <v>0</v>
      </c>
      <c r="W71" s="334">
        <v>0</v>
      </c>
      <c r="X71" s="334">
        <v>0</v>
      </c>
      <c r="Y71" s="330">
        <v>0</v>
      </c>
      <c r="Z71" s="330">
        <v>0.219</v>
      </c>
      <c r="AA71" s="330">
        <v>0</v>
      </c>
      <c r="AB71" s="330">
        <v>0</v>
      </c>
      <c r="AC71" s="330">
        <v>0</v>
      </c>
      <c r="AD71" s="330">
        <v>0</v>
      </c>
      <c r="AE71" s="330">
        <v>0</v>
      </c>
      <c r="AF71" s="334">
        <v>0</v>
      </c>
      <c r="AG71" s="334">
        <v>0.219</v>
      </c>
      <c r="AH71" s="334">
        <v>0</v>
      </c>
      <c r="AI71" s="334">
        <v>0</v>
      </c>
      <c r="AJ71" s="334">
        <v>0</v>
      </c>
      <c r="AK71" s="334">
        <v>0</v>
      </c>
      <c r="AL71" s="334">
        <v>0</v>
      </c>
    </row>
    <row r="72" spans="1:38" s="263" customFormat="1" ht="31.5" x14ac:dyDescent="0.25">
      <c r="A72" s="258" t="s">
        <v>325</v>
      </c>
      <c r="B72" s="259" t="s">
        <v>491</v>
      </c>
      <c r="C72" s="260" t="s">
        <v>492</v>
      </c>
      <c r="D72" s="334">
        <v>0</v>
      </c>
      <c r="E72" s="334">
        <v>0</v>
      </c>
      <c r="F72" s="334">
        <v>0</v>
      </c>
      <c r="G72" s="334">
        <v>0</v>
      </c>
      <c r="H72" s="334">
        <v>0</v>
      </c>
      <c r="I72" s="334">
        <v>0</v>
      </c>
      <c r="J72" s="334">
        <v>0</v>
      </c>
      <c r="K72" s="334">
        <v>0</v>
      </c>
      <c r="L72" s="334">
        <v>0</v>
      </c>
      <c r="M72" s="334">
        <v>0</v>
      </c>
      <c r="N72" s="334">
        <v>0</v>
      </c>
      <c r="O72" s="334">
        <v>0</v>
      </c>
      <c r="P72" s="334">
        <v>0</v>
      </c>
      <c r="Q72" s="334">
        <v>0</v>
      </c>
      <c r="R72" s="334">
        <v>0</v>
      </c>
      <c r="S72" s="334">
        <v>0</v>
      </c>
      <c r="T72" s="334">
        <v>0</v>
      </c>
      <c r="U72" s="334">
        <v>0</v>
      </c>
      <c r="V72" s="334">
        <v>0</v>
      </c>
      <c r="W72" s="334">
        <v>0</v>
      </c>
      <c r="X72" s="334">
        <v>0</v>
      </c>
      <c r="Y72" s="330">
        <v>0</v>
      </c>
      <c r="Z72" s="330">
        <v>0</v>
      </c>
      <c r="AA72" s="330">
        <v>0</v>
      </c>
      <c r="AB72" s="330">
        <v>0</v>
      </c>
      <c r="AC72" s="330">
        <v>0</v>
      </c>
      <c r="AD72" s="330">
        <v>0</v>
      </c>
      <c r="AE72" s="330">
        <v>0</v>
      </c>
      <c r="AF72" s="334">
        <v>0</v>
      </c>
      <c r="AG72" s="334">
        <v>0</v>
      </c>
      <c r="AH72" s="334">
        <v>0</v>
      </c>
      <c r="AI72" s="334">
        <v>0</v>
      </c>
      <c r="AJ72" s="334">
        <v>0</v>
      </c>
      <c r="AK72" s="334">
        <v>0</v>
      </c>
      <c r="AL72" s="334">
        <v>0</v>
      </c>
    </row>
    <row r="73" spans="1:38" s="263" customFormat="1" ht="47.25" x14ac:dyDescent="0.25">
      <c r="A73" s="258" t="s">
        <v>325</v>
      </c>
      <c r="B73" s="259" t="s">
        <v>493</v>
      </c>
      <c r="C73" s="260" t="s">
        <v>494</v>
      </c>
      <c r="D73" s="334">
        <v>0</v>
      </c>
      <c r="E73" s="334">
        <v>0</v>
      </c>
      <c r="F73" s="334">
        <v>0</v>
      </c>
      <c r="G73" s="334">
        <v>0</v>
      </c>
      <c r="H73" s="334">
        <v>0</v>
      </c>
      <c r="I73" s="334">
        <v>0</v>
      </c>
      <c r="J73" s="334">
        <v>0</v>
      </c>
      <c r="K73" s="334">
        <v>0</v>
      </c>
      <c r="L73" s="334">
        <v>0</v>
      </c>
      <c r="M73" s="334">
        <v>0</v>
      </c>
      <c r="N73" s="334">
        <v>0</v>
      </c>
      <c r="O73" s="334">
        <v>0</v>
      </c>
      <c r="P73" s="334">
        <v>0</v>
      </c>
      <c r="Q73" s="334">
        <v>0</v>
      </c>
      <c r="R73" s="334">
        <v>0</v>
      </c>
      <c r="S73" s="334">
        <v>0</v>
      </c>
      <c r="T73" s="334">
        <v>0</v>
      </c>
      <c r="U73" s="334">
        <v>0</v>
      </c>
      <c r="V73" s="334">
        <v>0</v>
      </c>
      <c r="W73" s="334">
        <v>0</v>
      </c>
      <c r="X73" s="334">
        <v>0</v>
      </c>
      <c r="Y73" s="330">
        <v>0</v>
      </c>
      <c r="Z73" s="330">
        <v>0</v>
      </c>
      <c r="AA73" s="330">
        <v>0</v>
      </c>
      <c r="AB73" s="330">
        <v>0</v>
      </c>
      <c r="AC73" s="330">
        <v>0</v>
      </c>
      <c r="AD73" s="330">
        <v>0</v>
      </c>
      <c r="AE73" s="330">
        <v>0</v>
      </c>
      <c r="AF73" s="334">
        <v>0</v>
      </c>
      <c r="AG73" s="334">
        <v>0</v>
      </c>
      <c r="AH73" s="334">
        <v>0</v>
      </c>
      <c r="AI73" s="334">
        <v>0</v>
      </c>
      <c r="AJ73" s="334">
        <v>0</v>
      </c>
      <c r="AK73" s="334">
        <v>0</v>
      </c>
      <c r="AL73" s="334">
        <v>0</v>
      </c>
    </row>
    <row r="74" spans="1:38" s="263" customFormat="1" ht="31.5" x14ac:dyDescent="0.25">
      <c r="A74" s="258" t="s">
        <v>325</v>
      </c>
      <c r="B74" s="259" t="s">
        <v>495</v>
      </c>
      <c r="C74" s="260" t="s">
        <v>496</v>
      </c>
      <c r="D74" s="334">
        <v>0</v>
      </c>
      <c r="E74" s="334">
        <v>0</v>
      </c>
      <c r="F74" s="334">
        <v>0</v>
      </c>
      <c r="G74" s="334">
        <v>0</v>
      </c>
      <c r="H74" s="334">
        <v>0</v>
      </c>
      <c r="I74" s="334">
        <v>0</v>
      </c>
      <c r="J74" s="334">
        <v>0</v>
      </c>
      <c r="K74" s="334">
        <v>0</v>
      </c>
      <c r="L74" s="334">
        <v>0</v>
      </c>
      <c r="M74" s="334">
        <v>0</v>
      </c>
      <c r="N74" s="334">
        <v>0</v>
      </c>
      <c r="O74" s="334">
        <v>0</v>
      </c>
      <c r="P74" s="334">
        <v>0</v>
      </c>
      <c r="Q74" s="334">
        <v>0</v>
      </c>
      <c r="R74" s="334">
        <v>0</v>
      </c>
      <c r="S74" s="334">
        <v>0</v>
      </c>
      <c r="T74" s="334">
        <v>0</v>
      </c>
      <c r="U74" s="334">
        <v>0</v>
      </c>
      <c r="V74" s="334">
        <v>0</v>
      </c>
      <c r="W74" s="334">
        <v>0</v>
      </c>
      <c r="X74" s="334">
        <v>0</v>
      </c>
      <c r="Y74" s="330">
        <v>0</v>
      </c>
      <c r="Z74" s="330">
        <v>0</v>
      </c>
      <c r="AA74" s="330">
        <v>0</v>
      </c>
      <c r="AB74" s="330">
        <v>0</v>
      </c>
      <c r="AC74" s="330">
        <v>0</v>
      </c>
      <c r="AD74" s="330">
        <v>0</v>
      </c>
      <c r="AE74" s="330">
        <v>0</v>
      </c>
      <c r="AF74" s="334">
        <v>0</v>
      </c>
      <c r="AG74" s="334">
        <v>0</v>
      </c>
      <c r="AH74" s="334">
        <v>0</v>
      </c>
      <c r="AI74" s="334">
        <v>0</v>
      </c>
      <c r="AJ74" s="334">
        <v>0</v>
      </c>
      <c r="AK74" s="334">
        <v>0</v>
      </c>
      <c r="AL74" s="334">
        <v>0</v>
      </c>
    </row>
  </sheetData>
  <mergeCells count="21">
    <mergeCell ref="L13:Q13"/>
    <mergeCell ref="S13:X13"/>
    <mergeCell ref="Z13:AE13"/>
    <mergeCell ref="AG13:AL13"/>
    <mergeCell ref="AF1:AK1"/>
    <mergeCell ref="AF2:AK2"/>
    <mergeCell ref="A5:AK5"/>
    <mergeCell ref="A6:AK6"/>
    <mergeCell ref="A8:AK8"/>
    <mergeCell ref="A9:AK9"/>
    <mergeCell ref="A10:AL10"/>
    <mergeCell ref="A11:A14"/>
    <mergeCell ref="B11:B14"/>
    <mergeCell ref="C11:C14"/>
    <mergeCell ref="D11:AL11"/>
    <mergeCell ref="D12:J12"/>
    <mergeCell ref="K12:Q12"/>
    <mergeCell ref="R12:X12"/>
    <mergeCell ref="Y12:AE12"/>
    <mergeCell ref="AF12:AL12"/>
    <mergeCell ref="E13:J13"/>
  </mergeCells>
  <pageMargins left="0.39370078740157483" right="0.19685039370078741" top="0.59055118110236227" bottom="0.39370078740157483" header="0.31496062992125984" footer="0.31496062992125984"/>
  <pageSetup paperSize="8" scale="38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1</vt:lpstr>
      <vt:lpstr>2</vt:lpstr>
      <vt:lpstr>3.1 (2025)</vt:lpstr>
      <vt:lpstr>3.2 (2026)</vt:lpstr>
      <vt:lpstr>3.3 (2027)</vt:lpstr>
      <vt:lpstr>3.4 (2028)</vt:lpstr>
      <vt:lpstr>3.5 (2029)</vt:lpstr>
      <vt:lpstr>4</vt:lpstr>
      <vt:lpstr>5</vt:lpstr>
      <vt:lpstr>6</vt:lpstr>
      <vt:lpstr>7</vt:lpstr>
      <vt:lpstr>8</vt:lpstr>
      <vt:lpstr>'7'!Заголовки_для_печати</vt:lpstr>
      <vt:lpstr>'1'!Область_печати</vt:lpstr>
      <vt:lpstr>'2'!Область_печати</vt:lpstr>
      <vt:lpstr>'3.1 (2025)'!Область_печати</vt:lpstr>
      <vt:lpstr>'3.2 (2026)'!Область_печати</vt:lpstr>
      <vt:lpstr>'3.3 (2027)'!Область_печати</vt:lpstr>
      <vt:lpstr>'3.4 (2028)'!Область_печати</vt:lpstr>
      <vt:lpstr>'3.5 (2029)'!Область_печати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Джуржий Анастасия</cp:lastModifiedBy>
  <cp:lastPrinted>2025-09-19T10:32:24Z</cp:lastPrinted>
  <dcterms:created xsi:type="dcterms:W3CDTF">2009-07-27T10:10:26Z</dcterms:created>
  <dcterms:modified xsi:type="dcterms:W3CDTF">2025-09-19T11:59:52Z</dcterms:modified>
</cp:coreProperties>
</file>